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80" windowHeight="13065" activeTab="1"/>
  </bookViews>
  <sheets>
    <sheet name="明细表" sheetId="1" r:id="rId1"/>
    <sheet name="对比表" sheetId="2" r:id="rId2"/>
  </sheets>
  <definedNames>
    <definedName name="_xlnm._FilterDatabase" localSheetId="0" hidden="1">明细表!$A$4:$K$393</definedName>
    <definedName name="_xlnm.Print_Titles" localSheetId="0">明细表!$2:$2</definedName>
  </definedNames>
  <calcPr calcId="144525" concurrentCalc="0"/>
</workbook>
</file>

<file path=xl/sharedStrings.xml><?xml version="1.0" encoding="utf-8"?>
<sst xmlns="http://schemas.openxmlformats.org/spreadsheetml/2006/main" count="802">
  <si>
    <t>2022年部门预算信息公开单位明细表</t>
  </si>
  <si>
    <t>2022年三公经费预算系统数据明细</t>
  </si>
  <si>
    <t>序号</t>
  </si>
  <si>
    <t>单位代码</t>
  </si>
  <si>
    <t>单位名称</t>
  </si>
  <si>
    <t>是否为公开责任单位</t>
  </si>
  <si>
    <t>单位</t>
  </si>
  <si>
    <t>合计</t>
  </si>
  <si>
    <t>1.因公出国（境）费用</t>
  </si>
  <si>
    <t>2.公务车购置及运行维护费用</t>
  </si>
  <si>
    <t>3.公务接待费</t>
  </si>
  <si>
    <t>小计</t>
  </si>
  <si>
    <t>公务用车购置费</t>
  </si>
  <si>
    <t>公务用车运行费</t>
  </si>
  <si>
    <t>001001</t>
  </si>
  <si>
    <t>中共云阳县委办公室（本级）</t>
  </si>
  <si>
    <t>是</t>
  </si>
  <si>
    <t>001002</t>
  </si>
  <si>
    <t>中共云阳县委信息中心</t>
  </si>
  <si>
    <t>001003</t>
  </si>
  <si>
    <t>中共云阳县委改革研究中心</t>
  </si>
  <si>
    <t>002001</t>
  </si>
  <si>
    <t>云阳县人大常委会办公室（本级）</t>
  </si>
  <si>
    <t>002002</t>
  </si>
  <si>
    <t>云阳县人大信息中心</t>
  </si>
  <si>
    <t>003001</t>
  </si>
  <si>
    <t>云阳县人民政府办公室（本级）</t>
  </si>
  <si>
    <t>003002</t>
  </si>
  <si>
    <t>云阳县电子政务服务中心</t>
  </si>
  <si>
    <t>003003</t>
  </si>
  <si>
    <t>云阳县政府政策研究中心</t>
  </si>
  <si>
    <t>004001</t>
  </si>
  <si>
    <t>政协云阳县委员会办公室（本级）</t>
  </si>
  <si>
    <t>004002</t>
  </si>
  <si>
    <t>云阳县政协信息中心</t>
  </si>
  <si>
    <t>005001</t>
  </si>
  <si>
    <t>中国共产党云阳县纪律检查委员会（本级）</t>
  </si>
  <si>
    <t>005002</t>
  </si>
  <si>
    <t>云阳县廉政教育中心</t>
  </si>
  <si>
    <t>005004</t>
  </si>
  <si>
    <t>中国共产党云阳县委巡察工作领导小组办公室</t>
  </si>
  <si>
    <t>006001</t>
  </si>
  <si>
    <t>中共云阳县委组织部（本级）</t>
  </si>
  <si>
    <t>006002</t>
  </si>
  <si>
    <t>云阳县干部人事档案管理中心</t>
  </si>
  <si>
    <t>006003</t>
  </si>
  <si>
    <t>中共云阳县委党员教育中心</t>
  </si>
  <si>
    <t>006004</t>
  </si>
  <si>
    <t>云阳县老干部活动管理服务中心</t>
  </si>
  <si>
    <t>007001</t>
  </si>
  <si>
    <t>中共云阳县委宣传部（本级）</t>
  </si>
  <si>
    <t>007002</t>
  </si>
  <si>
    <t>云阳县网络安全和信息化中心</t>
  </si>
  <si>
    <t>007003</t>
  </si>
  <si>
    <t>云阳县精神文明建设指导中心</t>
  </si>
  <si>
    <t>007004</t>
  </si>
  <si>
    <t>云阳县融媒体中心</t>
  </si>
  <si>
    <t>008001</t>
  </si>
  <si>
    <t>中国共产党云阳县委员会政法委员会（本级）</t>
  </si>
  <si>
    <t>008002</t>
  </si>
  <si>
    <t>云阳县法学会</t>
  </si>
  <si>
    <t>009001</t>
  </si>
  <si>
    <t>云阳县公安局（本级）</t>
  </si>
  <si>
    <t>009002</t>
  </si>
  <si>
    <t>云阳县公安文职人员管理中心</t>
  </si>
  <si>
    <t>010001</t>
  </si>
  <si>
    <t>云阳县公安局交通巡逻警察大队（本级）</t>
  </si>
  <si>
    <t>014001</t>
  </si>
  <si>
    <t>云阳县司法局（本级）</t>
  </si>
  <si>
    <t>014002</t>
  </si>
  <si>
    <t>云阳县法律援助中心</t>
  </si>
  <si>
    <t>014003</t>
  </si>
  <si>
    <t>云阳县矫正帮教服务中心</t>
  </si>
  <si>
    <t>014004</t>
  </si>
  <si>
    <t>重庆市云阳县公证处</t>
  </si>
  <si>
    <t>015001</t>
  </si>
  <si>
    <t>云阳县财政局（本级）</t>
  </si>
  <si>
    <t>015003</t>
  </si>
  <si>
    <t>云阳县财政国库集中收付中心</t>
  </si>
  <si>
    <t>015004</t>
  </si>
  <si>
    <t>云阳县政府采购管理中心</t>
  </si>
  <si>
    <t>015005</t>
  </si>
  <si>
    <t>云阳县财政投资评审中心</t>
  </si>
  <si>
    <t>015006</t>
  </si>
  <si>
    <t>云阳县乡镇财政核算指导中心</t>
  </si>
  <si>
    <t>015007</t>
  </si>
  <si>
    <t>云阳县预算绩效管理中心</t>
  </si>
  <si>
    <t>017001</t>
  </si>
  <si>
    <t>云阳县文化和旅游发展委员会（本级）</t>
  </si>
  <si>
    <t>017002</t>
  </si>
  <si>
    <t>云阳县图书馆</t>
  </si>
  <si>
    <t>017003</t>
  </si>
  <si>
    <t>云阳县文化馆</t>
  </si>
  <si>
    <t>017004</t>
  </si>
  <si>
    <t>云阳县文物保护管理所</t>
  </si>
  <si>
    <t>017005</t>
  </si>
  <si>
    <t>云阳县文化市场行政执法支队</t>
  </si>
  <si>
    <t>017006</t>
  </si>
  <si>
    <t>云阳县广电监测中心</t>
  </si>
  <si>
    <t>017007</t>
  </si>
  <si>
    <t>云阳县青少年业余体育学校</t>
  </si>
  <si>
    <t>018001</t>
  </si>
  <si>
    <t>中国共产党云阳县委机构编制委员会办公室（本级）</t>
  </si>
  <si>
    <t>019001</t>
  </si>
  <si>
    <t>云阳县科学技术协会（本级）</t>
  </si>
  <si>
    <t>020001</t>
  </si>
  <si>
    <t>云阳县工商业联合会（本级）</t>
  </si>
  <si>
    <t>020002</t>
  </si>
  <si>
    <t>云阳县非公有制经济服务中心</t>
  </si>
  <si>
    <t>021001</t>
  </si>
  <si>
    <t>中共云阳县委统一战线工作部（本级）</t>
  </si>
  <si>
    <t>021002</t>
  </si>
  <si>
    <t>云阳县归国华侨联合会</t>
  </si>
  <si>
    <t>022001</t>
  </si>
  <si>
    <t>共青团云阳县委员会（本级）</t>
  </si>
  <si>
    <t>022002</t>
  </si>
  <si>
    <t>云阳县青少年活动中心</t>
  </si>
  <si>
    <t>023001</t>
  </si>
  <si>
    <t>云阳县妇女联合会（本级）</t>
  </si>
  <si>
    <t>023002</t>
  </si>
  <si>
    <t>云阳县妇女儿童服务中心</t>
  </si>
  <si>
    <t>024001</t>
  </si>
  <si>
    <t>云阳县民兵武器装备仓库（本级）</t>
  </si>
  <si>
    <t>024002</t>
  </si>
  <si>
    <t>云阳县民兵训练基地</t>
  </si>
  <si>
    <t>025001</t>
  </si>
  <si>
    <t>云阳县档案馆（本级）</t>
  </si>
  <si>
    <t>026001</t>
  </si>
  <si>
    <t>云阳县总工会（本级）</t>
  </si>
  <si>
    <t>026002</t>
  </si>
  <si>
    <t>云阳县职工服务中心</t>
  </si>
  <si>
    <t>027001</t>
  </si>
  <si>
    <t>云阳县文学艺术界联合会（本级）</t>
  </si>
  <si>
    <t>028001</t>
  </si>
  <si>
    <t>中共云阳县委员会党校（本级）</t>
  </si>
  <si>
    <t>029001</t>
  </si>
  <si>
    <t>中共云阳县委党史研究室（本级）</t>
  </si>
  <si>
    <t>030001</t>
  </si>
  <si>
    <t>云阳县统计局（本级）</t>
  </si>
  <si>
    <t>030002</t>
  </si>
  <si>
    <t>云阳县社会经济调查队</t>
  </si>
  <si>
    <t>030003</t>
  </si>
  <si>
    <t>云阳县社情民意调查中心</t>
  </si>
  <si>
    <t>031001</t>
  </si>
  <si>
    <t>中共云阳县委、云阳县人民政府信访办公室（本级）</t>
  </si>
  <si>
    <t>031002</t>
  </si>
  <si>
    <t>云阳县信访投诉受理中心</t>
  </si>
  <si>
    <t>032001</t>
  </si>
  <si>
    <t>云阳县行政服务中心（本级）</t>
  </si>
  <si>
    <t>032002</t>
  </si>
  <si>
    <t>云阳县公共资源交易服务中心</t>
  </si>
  <si>
    <t>033001</t>
  </si>
  <si>
    <t>云阳县机关事务服务中心（本级）</t>
  </si>
  <si>
    <t>033003</t>
  </si>
  <si>
    <t>云阳县后勤服务中心</t>
  </si>
  <si>
    <t>034001</t>
  </si>
  <si>
    <t>云阳县地方志办公室（本级）</t>
  </si>
  <si>
    <t>038001</t>
  </si>
  <si>
    <t>云阳县金融工作服务中心（本级）</t>
  </si>
  <si>
    <t>042001</t>
  </si>
  <si>
    <t>云阳县国有资产管理服务中心（本级）</t>
  </si>
  <si>
    <t>043001</t>
  </si>
  <si>
    <t>云阳县普安恐龙化石管理委员会（本级）</t>
  </si>
  <si>
    <t>043002</t>
  </si>
  <si>
    <t>云阳县恐龙化石科考研学院</t>
  </si>
  <si>
    <t>101001</t>
  </si>
  <si>
    <t>云阳县教育委员会（本级）</t>
  </si>
  <si>
    <t>101002</t>
  </si>
  <si>
    <t>云阳县教育考试中心</t>
  </si>
  <si>
    <t>101003</t>
  </si>
  <si>
    <t>云阳县教育科学研究所</t>
  </si>
  <si>
    <t>101004</t>
  </si>
  <si>
    <t>云阳县中小学电教教仪站</t>
  </si>
  <si>
    <t>101005</t>
  </si>
  <si>
    <t>重庆市云阳教师进修学校</t>
  </si>
  <si>
    <t>101006</t>
  </si>
  <si>
    <t>重庆市云阳职业教育中心</t>
  </si>
  <si>
    <t>101007</t>
  </si>
  <si>
    <t>云阳县特殊教育学校</t>
  </si>
  <si>
    <t>101008</t>
  </si>
  <si>
    <t>云阳县教育督导中心</t>
  </si>
  <si>
    <t>101009</t>
  </si>
  <si>
    <t>云阳县学生资助管理中心</t>
  </si>
  <si>
    <t>101010</t>
  </si>
  <si>
    <t>云阳县教育人事档案管理中心</t>
  </si>
  <si>
    <t>101011</t>
  </si>
  <si>
    <t>云阳县教育服务管理中心</t>
  </si>
  <si>
    <t>101012</t>
  </si>
  <si>
    <t>云阳县学生卫生与健康教育指导中心</t>
  </si>
  <si>
    <t>101101</t>
  </si>
  <si>
    <t>云阳高级中学校</t>
  </si>
  <si>
    <t>101102</t>
  </si>
  <si>
    <t>重庆市云阳实验中学校</t>
  </si>
  <si>
    <t>101103</t>
  </si>
  <si>
    <t>云阳双江中学校</t>
  </si>
  <si>
    <t>101104</t>
  </si>
  <si>
    <t>云阳县盘石中学校</t>
  </si>
  <si>
    <t>101105</t>
  </si>
  <si>
    <t>云阳江口中学校</t>
  </si>
  <si>
    <t>101106</t>
  </si>
  <si>
    <t>中山外国语学校</t>
  </si>
  <si>
    <t>101107</t>
  </si>
  <si>
    <t>云阳凤鸣中学校</t>
  </si>
  <si>
    <t>101108</t>
  </si>
  <si>
    <t>云阳县高阳中学校</t>
  </si>
  <si>
    <t>101109</t>
  </si>
  <si>
    <t>云阳县南溪中学校</t>
  </si>
  <si>
    <t>101201</t>
  </si>
  <si>
    <t>云阳县第一初级中学</t>
  </si>
  <si>
    <t>101202</t>
  </si>
  <si>
    <t>云阳县第二初级中学</t>
  </si>
  <si>
    <t>101203</t>
  </si>
  <si>
    <t>云阳县第三初级中学</t>
  </si>
  <si>
    <t>101204</t>
  </si>
  <si>
    <t>云阳县云硐初级中学</t>
  </si>
  <si>
    <t>101205</t>
  </si>
  <si>
    <t>云阳县龙角初级中学</t>
  </si>
  <si>
    <t>101206</t>
  </si>
  <si>
    <t>云阳县故陵初级中学</t>
  </si>
  <si>
    <t>101207</t>
  </si>
  <si>
    <t>云阳县红狮初级中学</t>
  </si>
  <si>
    <t>101208</t>
  </si>
  <si>
    <t>云阳县小江初级中学</t>
  </si>
  <si>
    <t>101209</t>
  </si>
  <si>
    <t>云阳县养鹿初级中学</t>
  </si>
  <si>
    <t>101210</t>
  </si>
  <si>
    <t>云阳县沙沱初级中学</t>
  </si>
  <si>
    <t>101211</t>
  </si>
  <si>
    <t>云阳县天景初级中学</t>
  </si>
  <si>
    <t>101212</t>
  </si>
  <si>
    <t>云阳县人和初级中学</t>
  </si>
  <si>
    <t>101213</t>
  </si>
  <si>
    <t>云阳县复兴初级中学</t>
  </si>
  <si>
    <t>101214</t>
  </si>
  <si>
    <t>云阳县水口初级中学</t>
  </si>
  <si>
    <t>101215</t>
  </si>
  <si>
    <t>云阳县巴阳初级中学</t>
  </si>
  <si>
    <t>101218</t>
  </si>
  <si>
    <t>云阳县黄龙初级中学</t>
  </si>
  <si>
    <t>101219</t>
  </si>
  <si>
    <t>云阳县院庄初级中学</t>
  </si>
  <si>
    <t>101220</t>
  </si>
  <si>
    <t>云阳县外郎初级中学</t>
  </si>
  <si>
    <t>101221</t>
  </si>
  <si>
    <t>云阳县宝坪初级中学</t>
  </si>
  <si>
    <t>101222</t>
  </si>
  <si>
    <t>云阳县龙市初级中学</t>
  </si>
  <si>
    <t>101223</t>
  </si>
  <si>
    <t>云阳县南溪镇述仙桥小学</t>
  </si>
  <si>
    <t>101224</t>
  </si>
  <si>
    <t>云阳县桑坪初级中学</t>
  </si>
  <si>
    <t>101225</t>
  </si>
  <si>
    <t>云阳县杉林初级中学</t>
  </si>
  <si>
    <t>101226</t>
  </si>
  <si>
    <t>云阳县盛堡初级中学</t>
  </si>
  <si>
    <t>101227</t>
  </si>
  <si>
    <t>云阳县向阳初级中学</t>
  </si>
  <si>
    <t>101228</t>
  </si>
  <si>
    <t>云阳县龙池初级中学</t>
  </si>
  <si>
    <t>101229</t>
  </si>
  <si>
    <t>云阳县第四初级中学</t>
  </si>
  <si>
    <t>101301</t>
  </si>
  <si>
    <t>云阳县人和街道莲花小学</t>
  </si>
  <si>
    <t>101302</t>
  </si>
  <si>
    <t>云阳县云阳镇梅峰小学</t>
  </si>
  <si>
    <t>101303</t>
  </si>
  <si>
    <t>云阳县耀灵镇耀灵小学</t>
  </si>
  <si>
    <t>101304</t>
  </si>
  <si>
    <t>云阳县清水土家族乡云龙小学</t>
  </si>
  <si>
    <t>101305</t>
  </si>
  <si>
    <t>云阳县龙洞镇龙洞小学</t>
  </si>
  <si>
    <t>101306</t>
  </si>
  <si>
    <t>云阳县双土九年制学校</t>
  </si>
  <si>
    <t>101307</t>
  </si>
  <si>
    <t>云阳县南溪镇青山小学</t>
  </si>
  <si>
    <t>101308</t>
  </si>
  <si>
    <t>云阳县路阳镇路阳小学</t>
  </si>
  <si>
    <t>101309</t>
  </si>
  <si>
    <t>云阳县平安镇白龙小学</t>
  </si>
  <si>
    <t>101401</t>
  </si>
  <si>
    <t>云阳县实验小学</t>
  </si>
  <si>
    <t>101402</t>
  </si>
  <si>
    <t>云阳县师范附属小学</t>
  </si>
  <si>
    <t>101403</t>
  </si>
  <si>
    <t>云阳县双江小学</t>
  </si>
  <si>
    <t>101404</t>
  </si>
  <si>
    <t>云阳县民德小学</t>
  </si>
  <si>
    <t>101405</t>
  </si>
  <si>
    <t>云阳县杏家湾小学</t>
  </si>
  <si>
    <t>101406</t>
  </si>
  <si>
    <t>云阳县海峡小学</t>
  </si>
  <si>
    <t>101407</t>
  </si>
  <si>
    <t>云阳县青龙小学</t>
  </si>
  <si>
    <t>101408</t>
  </si>
  <si>
    <t>云阳县青龙街道复兴小学</t>
  </si>
  <si>
    <t>101409</t>
  </si>
  <si>
    <t>云阳县水口镇水口小学</t>
  </si>
  <si>
    <t>101410</t>
  </si>
  <si>
    <t>云阳县黄石实验学校</t>
  </si>
  <si>
    <t>101411</t>
  </si>
  <si>
    <t>云阳县人和街道人和小学</t>
  </si>
  <si>
    <t>101412</t>
  </si>
  <si>
    <t>云阳县人和街道立新小学</t>
  </si>
  <si>
    <t>101413</t>
  </si>
  <si>
    <t>云阳县巴阳镇巴阳小学</t>
  </si>
  <si>
    <t>101414</t>
  </si>
  <si>
    <t>云阳县云阳镇东风小学</t>
  </si>
  <si>
    <t>101415</t>
  </si>
  <si>
    <t>云阳县云阳镇庙中小学</t>
  </si>
  <si>
    <t>101416</t>
  </si>
  <si>
    <t>云阳县云安镇云安小学</t>
  </si>
  <si>
    <t>101417</t>
  </si>
  <si>
    <t>云阳县云安镇新建小学</t>
  </si>
  <si>
    <t>101418</t>
  </si>
  <si>
    <t>云阳县栖霞镇栖霞小学</t>
  </si>
  <si>
    <t>101419</t>
  </si>
  <si>
    <t>云阳县凤鸣镇凤鸣小学</t>
  </si>
  <si>
    <t>101420</t>
  </si>
  <si>
    <t>云阳县凤鸣镇院庄小学</t>
  </si>
  <si>
    <t>101421</t>
  </si>
  <si>
    <t>云阳县凤鸣镇凤桥小学</t>
  </si>
  <si>
    <t>101422</t>
  </si>
  <si>
    <t>云阳县凤鸣镇里市小学</t>
  </si>
  <si>
    <t>101423</t>
  </si>
  <si>
    <t>云阳县盘龙街道盘石小学</t>
  </si>
  <si>
    <t>101424</t>
  </si>
  <si>
    <t>云阳县盘龙街道革岭小学</t>
  </si>
  <si>
    <t>101425</t>
  </si>
  <si>
    <t>云阳县盘龙街道九龙小学</t>
  </si>
  <si>
    <t>101426</t>
  </si>
  <si>
    <t>云阳县外郎乡外郎小学</t>
  </si>
  <si>
    <t>101427</t>
  </si>
  <si>
    <t>云阳县龙角镇龙角小学</t>
  </si>
  <si>
    <t>101428</t>
  </si>
  <si>
    <t>云阳县宝坪镇宝坪小学</t>
  </si>
  <si>
    <t>101429</t>
  </si>
  <si>
    <t>云阳县宝坪镇双坝小学</t>
  </si>
  <si>
    <t>101430</t>
  </si>
  <si>
    <t>云阳县宝坪镇水磨小学</t>
  </si>
  <si>
    <t>101431</t>
  </si>
  <si>
    <t>云阳县泥溪镇泥溪小学</t>
  </si>
  <si>
    <t>101432</t>
  </si>
  <si>
    <t>云阳县泥溪镇桐林小学</t>
  </si>
  <si>
    <t>101433</t>
  </si>
  <si>
    <t>云阳县蔈草镇蔈草小学</t>
  </si>
  <si>
    <t>101434</t>
  </si>
  <si>
    <t>云阳县蔈草镇歧阳小学</t>
  </si>
  <si>
    <t>101435</t>
  </si>
  <si>
    <t>云阳县清水土家族乡民族小学</t>
  </si>
  <si>
    <t>101436</t>
  </si>
  <si>
    <t>云阳县故陵镇故陵小学</t>
  </si>
  <si>
    <t>101437</t>
  </si>
  <si>
    <t>云阳县普安乡普安小学</t>
  </si>
  <si>
    <t>101438</t>
  </si>
  <si>
    <t>云阳县堰坪镇堰坪小学</t>
  </si>
  <si>
    <t>101439</t>
  </si>
  <si>
    <t>云阳县新津乡新津小学</t>
  </si>
  <si>
    <t>101440</t>
  </si>
  <si>
    <t>云阳县彭咏梧小学</t>
  </si>
  <si>
    <t>101441</t>
  </si>
  <si>
    <t>云阳县红狮镇双梅小学</t>
  </si>
  <si>
    <t>101442</t>
  </si>
  <si>
    <t>云阳县洞鹿乡洞鹿小学</t>
  </si>
  <si>
    <t>101443</t>
  </si>
  <si>
    <t>云阳县南溪镇水市小学</t>
  </si>
  <si>
    <t>101444</t>
  </si>
  <si>
    <t>云阳县南溪镇南溪小学</t>
  </si>
  <si>
    <t>101445</t>
  </si>
  <si>
    <t>云阳县南溪镇富家小学</t>
  </si>
  <si>
    <t>101446</t>
  </si>
  <si>
    <t>云阳县南溪镇长洪小学</t>
  </si>
  <si>
    <t>101447</t>
  </si>
  <si>
    <t>云阳县南溪镇盐渠小学</t>
  </si>
  <si>
    <t>101448</t>
  </si>
  <si>
    <t>云阳县南溪镇新阳小学</t>
  </si>
  <si>
    <t>101449</t>
  </si>
  <si>
    <t>云阳县大阳镇大阳小学</t>
  </si>
  <si>
    <t>101450</t>
  </si>
  <si>
    <t>云阳县桑坪镇桑坪小学</t>
  </si>
  <si>
    <t>101451</t>
  </si>
  <si>
    <t>云阳县桑坪镇团坝小学</t>
  </si>
  <si>
    <t>101452</t>
  </si>
  <si>
    <t>云阳县石门乡石门小学</t>
  </si>
  <si>
    <t>101453</t>
  </si>
  <si>
    <t>云阳县双土镇白鹤小学</t>
  </si>
  <si>
    <t>101454</t>
  </si>
  <si>
    <t>云阳县双土镇无量小学</t>
  </si>
  <si>
    <t>101455</t>
  </si>
  <si>
    <t>云阳县江口镇江口小学</t>
  </si>
  <si>
    <t>101456</t>
  </si>
  <si>
    <t>云阳县江口镇团滩小学</t>
  </si>
  <si>
    <t>101457</t>
  </si>
  <si>
    <t>云阳县江口镇盛堡小学</t>
  </si>
  <si>
    <t>101458</t>
  </si>
  <si>
    <t>云阳县江口镇帆水小学</t>
  </si>
  <si>
    <t>101459</t>
  </si>
  <si>
    <t>云阳县江口镇千丘小学</t>
  </si>
  <si>
    <t>101460</t>
  </si>
  <si>
    <t>云阳县江口镇向阳小学</t>
  </si>
  <si>
    <t>101461</t>
  </si>
  <si>
    <t>云阳县后叶镇后叶小学</t>
  </si>
  <si>
    <t>101462</t>
  </si>
  <si>
    <t>云阳县农坝镇农坝小学</t>
  </si>
  <si>
    <t>101463</t>
  </si>
  <si>
    <t>云阳县高阳镇高阳小学</t>
  </si>
  <si>
    <t>101464</t>
  </si>
  <si>
    <t>云阳县高阳镇建全小学</t>
  </si>
  <si>
    <t>101465</t>
  </si>
  <si>
    <t>云阳县渠马镇渠马小学</t>
  </si>
  <si>
    <t>101466</t>
  </si>
  <si>
    <t>云阳县双龙镇双水小学</t>
  </si>
  <si>
    <t>101467</t>
  </si>
  <si>
    <t>云阳县双龙镇文龙小学</t>
  </si>
  <si>
    <t>101468</t>
  </si>
  <si>
    <t>云阳县平安镇平安小学</t>
  </si>
  <si>
    <t>101469</t>
  </si>
  <si>
    <t>云阳县平安镇龙塘小学</t>
  </si>
  <si>
    <t>101470</t>
  </si>
  <si>
    <t>云阳县养鹿镇养鹿小学</t>
  </si>
  <si>
    <t>101471</t>
  </si>
  <si>
    <t>云阳县沙市镇沙市小学</t>
  </si>
  <si>
    <t>101472</t>
  </si>
  <si>
    <t>云阳县沙市镇上坪小学</t>
  </si>
  <si>
    <t>101473</t>
  </si>
  <si>
    <t>云阳县鱼泉镇鱼泉小学</t>
  </si>
  <si>
    <t>101474</t>
  </si>
  <si>
    <t>云阳县鱼泉镇鹿鸣小学</t>
  </si>
  <si>
    <t>101475</t>
  </si>
  <si>
    <t>云阳县上坝乡上坝小学</t>
  </si>
  <si>
    <t>101476</t>
  </si>
  <si>
    <t>云阳县上坝乡红旗小学</t>
  </si>
  <si>
    <t>101478</t>
  </si>
  <si>
    <t>云阳县紫金小学</t>
  </si>
  <si>
    <t>101479</t>
  </si>
  <si>
    <t>云阳县北城小学</t>
  </si>
  <si>
    <t>101601</t>
  </si>
  <si>
    <t>云阳县实验幼儿园</t>
  </si>
  <si>
    <t>101602</t>
  </si>
  <si>
    <t>云阳县杏家湾幼儿园</t>
  </si>
  <si>
    <t>201001</t>
  </si>
  <si>
    <t>云阳县发展和改革委员会（本级）</t>
  </si>
  <si>
    <t>201003</t>
  </si>
  <si>
    <t>云阳县公共资源综合交易管理事务中心</t>
  </si>
  <si>
    <t>201006</t>
  </si>
  <si>
    <t>云阳县发展改革服务中心</t>
  </si>
  <si>
    <t>202001</t>
  </si>
  <si>
    <t>云阳县住房和城乡建设委员会（本级）</t>
  </si>
  <si>
    <t>202002</t>
  </si>
  <si>
    <t>云阳县住房和城乡建设综合行政执法支队</t>
  </si>
  <si>
    <t>202003</t>
  </si>
  <si>
    <t>云阳县城市房地产开发服务中心</t>
  </si>
  <si>
    <t>202005</t>
  </si>
  <si>
    <t>云阳县建设工程质量监督站</t>
  </si>
  <si>
    <t>202006</t>
  </si>
  <si>
    <t>云阳县建设工程施工安全管理站</t>
  </si>
  <si>
    <t>202007</t>
  </si>
  <si>
    <t>云阳县建筑节能管理服务中心</t>
  </si>
  <si>
    <t>202020</t>
  </si>
  <si>
    <t>云阳县房地产管理所</t>
  </si>
  <si>
    <t>202021</t>
  </si>
  <si>
    <t>云阳县房屋征收中心</t>
  </si>
  <si>
    <t>202022</t>
  </si>
  <si>
    <t>云阳县城市排水事务中心</t>
  </si>
  <si>
    <t>202023</t>
  </si>
  <si>
    <t>云阳县公园城市规划建设研究中心</t>
  </si>
  <si>
    <t>203001</t>
  </si>
  <si>
    <t>云阳县交通局（本级）</t>
  </si>
  <si>
    <t>203002</t>
  </si>
  <si>
    <t>云阳县交通运输综合行政执法支队</t>
  </si>
  <si>
    <t>203003</t>
  </si>
  <si>
    <t>云阳县公路事务中心</t>
  </si>
  <si>
    <t>203004</t>
  </si>
  <si>
    <t>云阳县交通发展事务中心</t>
  </si>
  <si>
    <t>203005</t>
  </si>
  <si>
    <t>云阳县交通建设技术服务与应急监测调度中心</t>
  </si>
  <si>
    <t>204001</t>
  </si>
  <si>
    <t>云阳县生态环境局（本级）</t>
  </si>
  <si>
    <t>204002</t>
  </si>
  <si>
    <t>云阳县生态环境综合行政执法支队</t>
  </si>
  <si>
    <t>204003</t>
  </si>
  <si>
    <t>云阳县生态环境监测站</t>
  </si>
  <si>
    <t>204004</t>
  </si>
  <si>
    <t>云阳县环境应急管理中心</t>
  </si>
  <si>
    <t>207001</t>
  </si>
  <si>
    <t>云阳县规划和自然资源局（本级）</t>
  </si>
  <si>
    <t>207002</t>
  </si>
  <si>
    <t>云阳县规划和自然资源综合行政执法支队</t>
  </si>
  <si>
    <t>207004</t>
  </si>
  <si>
    <t>云阳县农村土地整治中心</t>
  </si>
  <si>
    <t>207005</t>
  </si>
  <si>
    <t>云阳县不动产登记中心</t>
  </si>
  <si>
    <t>207006</t>
  </si>
  <si>
    <t>云阳县土地征收事务中心</t>
  </si>
  <si>
    <t>207007</t>
  </si>
  <si>
    <t>云阳县地质环境监测站</t>
  </si>
  <si>
    <t>207008</t>
  </si>
  <si>
    <t>云阳县土地储备整治中心</t>
  </si>
  <si>
    <t>207010</t>
  </si>
  <si>
    <t>云阳县双江规划和自然资源所</t>
  </si>
  <si>
    <t>207011</t>
  </si>
  <si>
    <t>云阳县栖霞规划和自然资源所</t>
  </si>
  <si>
    <t>207012</t>
  </si>
  <si>
    <t>云阳县凤鸣规划和自然资源所</t>
  </si>
  <si>
    <t>207013</t>
  </si>
  <si>
    <t>云阳县龙角规划和自然资源所</t>
  </si>
  <si>
    <t>207014</t>
  </si>
  <si>
    <t>云阳县故陵规划和自然资源所</t>
  </si>
  <si>
    <t>207015</t>
  </si>
  <si>
    <t>云阳县红狮规划和自然资源所</t>
  </si>
  <si>
    <t>207016</t>
  </si>
  <si>
    <t>云阳县南溪规划和自然资源所</t>
  </si>
  <si>
    <t>207017</t>
  </si>
  <si>
    <t>云阳县江口规划和自然资源所</t>
  </si>
  <si>
    <t>207018</t>
  </si>
  <si>
    <t>云阳县高阳规划和自然资源所</t>
  </si>
  <si>
    <t>207019</t>
  </si>
  <si>
    <t>云阳县平安规划和自然资源所</t>
  </si>
  <si>
    <t>207020</t>
  </si>
  <si>
    <t>云阳县沙市规划和自然资源所</t>
  </si>
  <si>
    <t>207022</t>
  </si>
  <si>
    <t>云阳县规划和自然资源信息中心</t>
  </si>
  <si>
    <t>208001</t>
  </si>
  <si>
    <t>云阳县北部新区管理委员会（本级）</t>
  </si>
  <si>
    <t>208002</t>
  </si>
  <si>
    <t>云阳县城市新区开发服务中心</t>
  </si>
  <si>
    <t>209001</t>
  </si>
  <si>
    <t>云阳县城市管理局（本级）</t>
  </si>
  <si>
    <t>209002</t>
  </si>
  <si>
    <t>云阳县城市管理综合行政执法支队</t>
  </si>
  <si>
    <t>209003</t>
  </si>
  <si>
    <t>云阳县市政设施管理所</t>
  </si>
  <si>
    <t>209004</t>
  </si>
  <si>
    <t>云阳县公园管理所</t>
  </si>
  <si>
    <t>209005</t>
  </si>
  <si>
    <t>云阳县环境卫生管理所</t>
  </si>
  <si>
    <t>210001</t>
  </si>
  <si>
    <t>云阳县应急管理局（本级）</t>
  </si>
  <si>
    <t>210002</t>
  </si>
  <si>
    <t>云阳县应急管理综合行政执法支队</t>
  </si>
  <si>
    <t>210003</t>
  </si>
  <si>
    <t>云阳县综合应急救援支队</t>
  </si>
  <si>
    <t>211001</t>
  </si>
  <si>
    <t>云阳县消防救援大队（本级）</t>
  </si>
  <si>
    <t>301001</t>
  </si>
  <si>
    <t>云阳县民政局（本级）</t>
  </si>
  <si>
    <t>301002</t>
  </si>
  <si>
    <t>云阳县最低生活保障管理中心</t>
  </si>
  <si>
    <t>301004</t>
  </si>
  <si>
    <t>云阳县民政局婚姻登记处</t>
  </si>
  <si>
    <t>301005</t>
  </si>
  <si>
    <t>云阳县救助管理站</t>
  </si>
  <si>
    <t>301008</t>
  </si>
  <si>
    <t>云阳县社会福利中心</t>
  </si>
  <si>
    <t>301009</t>
  </si>
  <si>
    <t>云阳县殡葬管理所</t>
  </si>
  <si>
    <t>302001</t>
  </si>
  <si>
    <t>云阳县人力资源和社会保障局（本级）</t>
  </si>
  <si>
    <t>302002</t>
  </si>
  <si>
    <t>云阳县人力资源和社会保障综合行政执法支队</t>
  </si>
  <si>
    <t>302004</t>
  </si>
  <si>
    <t>云阳县劳动人事争议仲裁院</t>
  </si>
  <si>
    <t>302005</t>
  </si>
  <si>
    <t>云阳县人力社保档案管理中心</t>
  </si>
  <si>
    <t>302006</t>
  </si>
  <si>
    <t>云阳县职业技能鉴定所</t>
  </si>
  <si>
    <t>304001</t>
  </si>
  <si>
    <t>云阳县残疾人联合会（本级）</t>
  </si>
  <si>
    <t>304002</t>
  </si>
  <si>
    <t>云阳县残疾人服务中心</t>
  </si>
  <si>
    <t>305001</t>
  </si>
  <si>
    <t>云阳县社会保险事务中心（本级）</t>
  </si>
  <si>
    <t>306001</t>
  </si>
  <si>
    <t>云阳县就业和人才中心（本级）</t>
  </si>
  <si>
    <t>307001</t>
  </si>
  <si>
    <t>云阳县退役军人事务局（本级）</t>
  </si>
  <si>
    <t>307002</t>
  </si>
  <si>
    <t>云阳县军队离休退休干部管理服务中心</t>
  </si>
  <si>
    <t>307003</t>
  </si>
  <si>
    <t>云阳县退役军人服务中心</t>
  </si>
  <si>
    <t>308001</t>
  </si>
  <si>
    <t>云阳县医疗保障局（本级）</t>
  </si>
  <si>
    <t>308002</t>
  </si>
  <si>
    <t>云阳县医疗保障事务中心</t>
  </si>
  <si>
    <t>308003</t>
  </si>
  <si>
    <t>云阳县药品采购服务中心</t>
  </si>
  <si>
    <t>401001</t>
  </si>
  <si>
    <t>云阳县卫生健康委员会（本级）</t>
  </si>
  <si>
    <t>401002</t>
  </si>
  <si>
    <t>云阳县卫生会计核算管理中心</t>
  </si>
  <si>
    <t>401003</t>
  </si>
  <si>
    <t>云阳县卫生信息中心</t>
  </si>
  <si>
    <t>401004</t>
  </si>
  <si>
    <t>云阳县计划生育协会</t>
  </si>
  <si>
    <t>401005</t>
  </si>
  <si>
    <t>云阳县卫生计生干部人事档案管理中心</t>
  </si>
  <si>
    <t>401006</t>
  </si>
  <si>
    <t>云阳县健康促进中心</t>
  </si>
  <si>
    <t>401101</t>
  </si>
  <si>
    <t>青龙街道中心卫生院</t>
  </si>
  <si>
    <t>401102</t>
  </si>
  <si>
    <t>盘龙街道中心卫生院</t>
  </si>
  <si>
    <t>401103</t>
  </si>
  <si>
    <t>云阳县人和街道中心卫生院</t>
  </si>
  <si>
    <t>401104</t>
  </si>
  <si>
    <t>青龙街道社区卫生服务中心</t>
  </si>
  <si>
    <t>401105</t>
  </si>
  <si>
    <t>云阳县双江街道社区卫生服务中心</t>
  </si>
  <si>
    <t>401106</t>
  </si>
  <si>
    <t>凤鸣镇中心卫生院</t>
  </si>
  <si>
    <t>401107</t>
  </si>
  <si>
    <t>龙角镇中心卫生院</t>
  </si>
  <si>
    <t>401108</t>
  </si>
  <si>
    <t>宝坪镇中心卫生院</t>
  </si>
  <si>
    <t>401109</t>
  </si>
  <si>
    <t>故陵镇中心卫生院</t>
  </si>
  <si>
    <t>401110</t>
  </si>
  <si>
    <t>红狮镇中心卫生院</t>
  </si>
  <si>
    <t>401111</t>
  </si>
  <si>
    <t>南溪镇中心卫生院</t>
  </si>
  <si>
    <t>401112</t>
  </si>
  <si>
    <t>江口镇中心卫生院</t>
  </si>
  <si>
    <t>401113</t>
  </si>
  <si>
    <t>高阳镇中心卫生院</t>
  </si>
  <si>
    <t>401114</t>
  </si>
  <si>
    <t>沙市镇中心卫生院</t>
  </si>
  <si>
    <t>401115</t>
  </si>
  <si>
    <t>平安镇中心卫生院</t>
  </si>
  <si>
    <t>401116</t>
  </si>
  <si>
    <t>巴阳镇卫生院</t>
  </si>
  <si>
    <t>401117</t>
  </si>
  <si>
    <t>黄石镇卫生院</t>
  </si>
  <si>
    <t>401118</t>
  </si>
  <si>
    <t>水口镇卫生院</t>
  </si>
  <si>
    <t>401119</t>
  </si>
  <si>
    <t>云阳镇卫生院</t>
  </si>
  <si>
    <t>401120</t>
  </si>
  <si>
    <t>云安镇卫生院</t>
  </si>
  <si>
    <t>401121</t>
  </si>
  <si>
    <t>栖霞镇中心卫生院</t>
  </si>
  <si>
    <t>401122</t>
  </si>
  <si>
    <t>外郎乡卫生院</t>
  </si>
  <si>
    <t>401123</t>
  </si>
  <si>
    <t>蔈草镇卫生院</t>
  </si>
  <si>
    <t>401124</t>
  </si>
  <si>
    <t>耀灵镇卫生院</t>
  </si>
  <si>
    <t>401125</t>
  </si>
  <si>
    <t>清水土家族乡卫生院</t>
  </si>
  <si>
    <t>401126</t>
  </si>
  <si>
    <t>清水民族卫生院</t>
  </si>
  <si>
    <t>401127</t>
  </si>
  <si>
    <t>泥溪镇卫生院</t>
  </si>
  <si>
    <t>401128</t>
  </si>
  <si>
    <t>普安乡卫生院</t>
  </si>
  <si>
    <t>401129</t>
  </si>
  <si>
    <t>新津乡卫生院</t>
  </si>
  <si>
    <t>401130</t>
  </si>
  <si>
    <t>堰坪镇卫生院</t>
  </si>
  <si>
    <t>401131</t>
  </si>
  <si>
    <t>龙洞镇卫生院</t>
  </si>
  <si>
    <t>401132</t>
  </si>
  <si>
    <t>洞鹿乡卫生院</t>
  </si>
  <si>
    <t>401133</t>
  </si>
  <si>
    <t>双土镇卫生院</t>
  </si>
  <si>
    <t>401134</t>
  </si>
  <si>
    <t>大阳镇卫生院</t>
  </si>
  <si>
    <t>401135</t>
  </si>
  <si>
    <t>桑坪镇卫生院</t>
  </si>
  <si>
    <t>401136</t>
  </si>
  <si>
    <t>石门乡卫生院</t>
  </si>
  <si>
    <t>401137</t>
  </si>
  <si>
    <t>农坝镇卫生院</t>
  </si>
  <si>
    <t>401138</t>
  </si>
  <si>
    <t>路阳镇卫生院</t>
  </si>
  <si>
    <t>401139</t>
  </si>
  <si>
    <t>后叶镇卫生院</t>
  </si>
  <si>
    <t>401140</t>
  </si>
  <si>
    <t>渠马镇卫生院</t>
  </si>
  <si>
    <t>401141</t>
  </si>
  <si>
    <t>双龙镇卫生院</t>
  </si>
  <si>
    <t>401142</t>
  </si>
  <si>
    <t>鱼泉镇卫生院</t>
  </si>
  <si>
    <t>401143</t>
  </si>
  <si>
    <t>上坝乡卫生院</t>
  </si>
  <si>
    <t>401144</t>
  </si>
  <si>
    <t>养鹿镇卫生院</t>
  </si>
  <si>
    <t>401201</t>
  </si>
  <si>
    <t>云阳县卫生健康综合行政执法支队</t>
  </si>
  <si>
    <t>401202</t>
  </si>
  <si>
    <t>云阳县疾病预防控制中心</t>
  </si>
  <si>
    <t>401204</t>
  </si>
  <si>
    <t>云阳县精神卫生保健院</t>
  </si>
  <si>
    <t>401205</t>
  </si>
  <si>
    <t>云阳县人民医院</t>
  </si>
  <si>
    <t>401206</t>
  </si>
  <si>
    <t>云阳县中医院</t>
  </si>
  <si>
    <t>401208</t>
  </si>
  <si>
    <t>云阳县妇女儿童医院</t>
  </si>
  <si>
    <t>401209</t>
  </si>
  <si>
    <t>云阳县老龄工作事务中心</t>
  </si>
  <si>
    <t>501001</t>
  </si>
  <si>
    <t>云阳县农业农村委员会（本级）</t>
  </si>
  <si>
    <t>501002</t>
  </si>
  <si>
    <t>云阳县畜牧发展中心</t>
  </si>
  <si>
    <t>501003</t>
  </si>
  <si>
    <t>云阳县果品产业发展中心</t>
  </si>
  <si>
    <t>501004</t>
  </si>
  <si>
    <t>云阳县农业经济管理服务站</t>
  </si>
  <si>
    <t>501006</t>
  </si>
  <si>
    <t>云阳县农业技术服务中心</t>
  </si>
  <si>
    <t>501010</t>
  </si>
  <si>
    <t>云阳县农业科技培训中心</t>
  </si>
  <si>
    <t>501011</t>
  </si>
  <si>
    <t>云阳县农村能源与农业环境监测站</t>
  </si>
  <si>
    <t>501012</t>
  </si>
  <si>
    <t>云阳县水产技术推广站</t>
  </si>
  <si>
    <t>501013</t>
  </si>
  <si>
    <t>云阳县农机化技术推广服务站</t>
  </si>
  <si>
    <t>501014</t>
  </si>
  <si>
    <t>云阳县农产品质量检测站</t>
  </si>
  <si>
    <t>501017</t>
  </si>
  <si>
    <t>云阳县农业综合行政执法支队</t>
  </si>
  <si>
    <t>502001</t>
  </si>
  <si>
    <t>云阳县林业局（本级）</t>
  </si>
  <si>
    <t>502003</t>
  </si>
  <si>
    <t>云阳县森林病虫害防治植物检疫站</t>
  </si>
  <si>
    <t>502004</t>
  </si>
  <si>
    <t>云阳县林木种子站</t>
  </si>
  <si>
    <t>502005</t>
  </si>
  <si>
    <t>云阳县森林资源监测中心</t>
  </si>
  <si>
    <t>502006</t>
  </si>
  <si>
    <t>云阳县森林防火中心</t>
  </si>
  <si>
    <t>502007</t>
  </si>
  <si>
    <t>云阳县退耕还林管理中心</t>
  </si>
  <si>
    <t>502008</t>
  </si>
  <si>
    <t>云阳县国有四十八槽林场</t>
  </si>
  <si>
    <t>502009</t>
  </si>
  <si>
    <t>云阳县国营长江林场</t>
  </si>
  <si>
    <t>502010</t>
  </si>
  <si>
    <t>云阳县国有江南林场</t>
  </si>
  <si>
    <t>502011</t>
  </si>
  <si>
    <t>云阳县林业综合行政执法支队</t>
  </si>
  <si>
    <t>503001</t>
  </si>
  <si>
    <t>云阳县水利局（本级）</t>
  </si>
  <si>
    <t>503002</t>
  </si>
  <si>
    <t>云阳县水文与水旱灾害防御站</t>
  </si>
  <si>
    <t>503003</t>
  </si>
  <si>
    <t>云阳县水务综合执法支队</t>
  </si>
  <si>
    <t>503004</t>
  </si>
  <si>
    <t>云阳县水利工程站</t>
  </si>
  <si>
    <t>503005</t>
  </si>
  <si>
    <t>云阳县水利工程建设质量监督站</t>
  </si>
  <si>
    <t>503006</t>
  </si>
  <si>
    <t>云阳县水土保持站</t>
  </si>
  <si>
    <t>503008</t>
  </si>
  <si>
    <t>云阳县农村饮水安全中心</t>
  </si>
  <si>
    <t>503009</t>
  </si>
  <si>
    <t>云阳县水质监测站</t>
  </si>
  <si>
    <t>503019</t>
  </si>
  <si>
    <t>长江三峡云阳库区水库管理中心</t>
  </si>
  <si>
    <t>506001</t>
  </si>
  <si>
    <t>云阳县气象局（本级）</t>
  </si>
  <si>
    <t>506002</t>
  </si>
  <si>
    <t>云阳县自然灾害预警预防管理中心</t>
  </si>
  <si>
    <t>507001</t>
  </si>
  <si>
    <t>云阳县乡村振兴局（本级）</t>
  </si>
  <si>
    <t>507002</t>
  </si>
  <si>
    <t>云阳县扶贫指导服务中心</t>
  </si>
  <si>
    <t>508001</t>
  </si>
  <si>
    <t>云阳县供销合作社联合社（本级）</t>
  </si>
  <si>
    <t>601001</t>
  </si>
  <si>
    <t>云阳县经济和信息化委员会（本级）</t>
  </si>
  <si>
    <t>601002</t>
  </si>
  <si>
    <t>云阳县工业和信息化综合执法支队</t>
  </si>
  <si>
    <t>601003</t>
  </si>
  <si>
    <t>云阳县能源监测调度中心</t>
  </si>
  <si>
    <t>601004</t>
  </si>
  <si>
    <t>云阳县科技创新服务中心</t>
  </si>
  <si>
    <t>602001</t>
  </si>
  <si>
    <t>云阳县商务委员会（本级）</t>
  </si>
  <si>
    <t>602002</t>
  </si>
  <si>
    <t>云阳县商务信息服务中心</t>
  </si>
  <si>
    <t>605001</t>
  </si>
  <si>
    <t>重庆市云阳工业园区管理委员会（本级）</t>
  </si>
  <si>
    <t>607001</t>
  </si>
  <si>
    <t>云阳县大数据应用发展管理局（本级）</t>
  </si>
  <si>
    <t>607002</t>
  </si>
  <si>
    <t>云阳县大数据智能化产业发展服务中心</t>
  </si>
  <si>
    <t>609001</t>
  </si>
  <si>
    <t>云阳县市场监督管理局（本级）</t>
  </si>
  <si>
    <t>609002</t>
  </si>
  <si>
    <t>重庆市云阳县消费者权益保护委员会</t>
  </si>
  <si>
    <t>610001</t>
  </si>
  <si>
    <t>云阳县招商引资服务中心（本级）</t>
  </si>
  <si>
    <t>云阳县2022年三公经费预算</t>
  </si>
  <si>
    <t>制表单位：云阳县财政局</t>
  </si>
  <si>
    <t>单位：万元</t>
  </si>
  <si>
    <t>年度</t>
  </si>
  <si>
    <t>预算数</t>
  </si>
  <si>
    <t>1、因公出国（境）费用</t>
  </si>
  <si>
    <t>2、公务用车购置及运行维护费</t>
  </si>
  <si>
    <t>3、公务接待费</t>
  </si>
  <si>
    <t>2022年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</si>
</sst>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_ "/>
    <numFmt numFmtId="177" formatCode="0.00_ "/>
    <numFmt numFmtId="178" formatCode="#,##0.00_ "/>
  </numFmts>
  <fonts count="31">
    <font>
      <sz val="11"/>
      <color indexed="8"/>
      <name val="宋体"/>
      <charset val="1"/>
      <scheme val="minor"/>
    </font>
    <font>
      <sz val="10"/>
      <name val="Arial"/>
      <charset val="134"/>
    </font>
    <font>
      <sz val="10"/>
      <name val="方正黑体_GBK"/>
      <charset val="134"/>
    </font>
    <font>
      <sz val="18"/>
      <name val="方正小标宋_GBK"/>
      <charset val="134"/>
    </font>
    <font>
      <sz val="10"/>
      <name val="宋体"/>
      <charset val="134"/>
    </font>
    <font>
      <sz val="12"/>
      <name val="方正仿宋_GBK"/>
      <charset val="134"/>
    </font>
    <font>
      <sz val="10"/>
      <color indexed="8"/>
      <name val="宋体"/>
      <charset val="134"/>
      <scheme val="minor"/>
    </font>
    <font>
      <sz val="18"/>
      <name val="方正小标宋_GBK"/>
      <charset val="134"/>
    </font>
    <font>
      <sz val="18"/>
      <color indexed="8"/>
      <name val="方正小标宋_GBK"/>
      <charset val="134"/>
    </font>
    <font>
      <sz val="11"/>
      <name val="方正黑体_GBK"/>
      <charset val="134"/>
    </font>
    <font>
      <sz val="10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1" fillId="6" borderId="11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5" borderId="12" applyNumberFormat="0" applyFont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9" fillId="3" borderId="11" applyNumberFormat="0" applyAlignment="0" applyProtection="0">
      <alignment vertical="center"/>
    </xf>
    <xf numFmtId="0" fontId="28" fillId="17" borderId="15" applyNumberFormat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45">
    <xf numFmtId="0" fontId="0" fillId="0" borderId="0" xfId="0" applyFo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 shrinkToFit="1"/>
    </xf>
    <xf numFmtId="0" fontId="5" fillId="2" borderId="2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/>
    </xf>
    <xf numFmtId="178" fontId="5" fillId="0" borderId="2" xfId="8" applyNumberFormat="1" applyFont="1" applyFill="1" applyBorder="1" applyAlignment="1">
      <alignment horizontal="center" vertical="center"/>
    </xf>
    <xf numFmtId="177" fontId="5" fillId="0" borderId="2" xfId="8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wrapText="1"/>
    </xf>
    <xf numFmtId="0" fontId="5" fillId="0" borderId="0" xfId="0" applyNumberFormat="1" applyFont="1" applyFill="1" applyBorder="1" applyAlignment="1"/>
    <xf numFmtId="176" fontId="5" fillId="0" borderId="0" xfId="8" applyNumberFormat="1" applyFont="1" applyFill="1" applyBorder="1" applyAlignment="1"/>
    <xf numFmtId="0" fontId="6" fillId="0" borderId="0" xfId="0" applyFont="1" applyFill="1" applyProtection="1">
      <alignment vertical="center"/>
      <protection locked="0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shrinkToFi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393"/>
  <sheetViews>
    <sheetView topLeftCell="E1" workbookViewId="0">
      <selection activeCell="F4" sqref="F4:K4"/>
    </sheetView>
  </sheetViews>
  <sheetFormatPr defaultColWidth="9" defaultRowHeight="16.05" customHeight="1"/>
  <cols>
    <col min="1" max="1" width="5.10833333333333" style="21" hidden="1" customWidth="1"/>
    <col min="2" max="2" width="10.4416666666667" style="21" hidden="1" customWidth="1"/>
    <col min="3" max="3" width="32.8833333333333" style="22" hidden="1" customWidth="1"/>
    <col min="4" max="4" width="11.8833333333333" style="23" hidden="1" customWidth="1"/>
    <col min="5" max="5" width="36" style="21" customWidth="1"/>
    <col min="6" max="6" width="12.8833333333333" style="23" customWidth="1"/>
    <col min="7" max="11" width="12.2166666666667" style="24" customWidth="1"/>
    <col min="12" max="16384" width="9" style="21"/>
  </cols>
  <sheetData>
    <row r="1" ht="33" customHeight="1" spans="1:11">
      <c r="A1" s="25" t="s">
        <v>0</v>
      </c>
      <c r="B1" s="25"/>
      <c r="C1" s="26"/>
      <c r="D1" s="25"/>
      <c r="E1" s="27" t="s">
        <v>1</v>
      </c>
      <c r="F1" s="27"/>
      <c r="G1" s="27"/>
      <c r="H1" s="27"/>
      <c r="I1" s="27"/>
      <c r="J1" s="27"/>
      <c r="K1" s="27"/>
    </row>
    <row r="2" s="20" customFormat="1" customHeight="1" spans="1:11">
      <c r="A2" s="28" t="s">
        <v>2</v>
      </c>
      <c r="B2" s="28" t="s">
        <v>3</v>
      </c>
      <c r="C2" s="29" t="s">
        <v>4</v>
      </c>
      <c r="D2" s="28" t="s">
        <v>5</v>
      </c>
      <c r="E2" s="30" t="s">
        <v>6</v>
      </c>
      <c r="F2" s="30" t="s">
        <v>7</v>
      </c>
      <c r="G2" s="31" t="s">
        <v>8</v>
      </c>
      <c r="H2" s="32" t="s">
        <v>9</v>
      </c>
      <c r="I2" s="43"/>
      <c r="J2" s="44"/>
      <c r="K2" s="31" t="s">
        <v>10</v>
      </c>
    </row>
    <row r="3" customFormat="1" customHeight="1" spans="1:11">
      <c r="A3" s="33"/>
      <c r="B3" s="33"/>
      <c r="C3" s="34"/>
      <c r="D3" s="33"/>
      <c r="E3" s="35"/>
      <c r="F3" s="35"/>
      <c r="G3" s="36"/>
      <c r="H3" s="31" t="s">
        <v>11</v>
      </c>
      <c r="I3" s="31" t="s">
        <v>12</v>
      </c>
      <c r="J3" s="31" t="s">
        <v>13</v>
      </c>
      <c r="K3" s="31"/>
    </row>
    <row r="4" customHeight="1" spans="1:11">
      <c r="A4" s="37"/>
      <c r="B4" s="38"/>
      <c r="C4" s="39"/>
      <c r="D4" s="37"/>
      <c r="E4" s="40"/>
      <c r="F4" s="36">
        <f t="shared" ref="F4:K4" si="0">SUM(F5:F393)</f>
        <v>2298.16</v>
      </c>
      <c r="G4" s="36">
        <f t="shared" si="0"/>
        <v>17.84</v>
      </c>
      <c r="H4" s="36">
        <f t="shared" si="0"/>
        <v>1663.04</v>
      </c>
      <c r="I4" s="36">
        <f t="shared" si="0"/>
        <v>100</v>
      </c>
      <c r="J4" s="36">
        <f t="shared" si="0"/>
        <v>1563.04</v>
      </c>
      <c r="K4" s="36">
        <f t="shared" si="0"/>
        <v>617.28</v>
      </c>
    </row>
    <row r="5" customHeight="1" spans="1:11">
      <c r="A5" s="37">
        <v>1</v>
      </c>
      <c r="B5" s="38" t="s">
        <v>14</v>
      </c>
      <c r="C5" s="39" t="s">
        <v>15</v>
      </c>
      <c r="D5" s="37" t="s">
        <v>16</v>
      </c>
      <c r="E5" s="40" t="str">
        <f>B5&amp;"-"&amp;C5</f>
        <v>001001-中共云阳县委办公室（本级）</v>
      </c>
      <c r="F5" s="41">
        <f>G5+H5+K5</f>
        <v>59.4</v>
      </c>
      <c r="G5" s="36"/>
      <c r="H5" s="42">
        <f>I5+J5</f>
        <v>44.4</v>
      </c>
      <c r="I5" s="36"/>
      <c r="J5" s="36">
        <v>44.4</v>
      </c>
      <c r="K5" s="36">
        <v>15</v>
      </c>
    </row>
    <row r="6" customHeight="1" spans="1:11">
      <c r="A6" s="37">
        <v>2</v>
      </c>
      <c r="B6" s="38" t="s">
        <v>17</v>
      </c>
      <c r="C6" s="39" t="s">
        <v>18</v>
      </c>
      <c r="D6" s="41"/>
      <c r="E6" s="40" t="str">
        <f t="shared" ref="E6:E69" si="1">B6&amp;"-"&amp;C6</f>
        <v>001002-中共云阳县委信息中心</v>
      </c>
      <c r="F6" s="41"/>
      <c r="G6" s="36"/>
      <c r="H6" s="42"/>
      <c r="I6" s="36"/>
      <c r="J6" s="36"/>
      <c r="K6" s="36"/>
    </row>
    <row r="7" customHeight="1" spans="1:11">
      <c r="A7" s="37">
        <v>3</v>
      </c>
      <c r="B7" s="38" t="s">
        <v>19</v>
      </c>
      <c r="C7" s="39" t="s">
        <v>20</v>
      </c>
      <c r="D7" s="41"/>
      <c r="E7" s="40" t="str">
        <f t="shared" si="1"/>
        <v>001003-中共云阳县委改革研究中心</v>
      </c>
      <c r="F7" s="41"/>
      <c r="G7" s="36"/>
      <c r="H7" s="42"/>
      <c r="I7" s="36"/>
      <c r="J7" s="36"/>
      <c r="K7" s="36"/>
    </row>
    <row r="8" customHeight="1" spans="1:11">
      <c r="A8" s="37">
        <v>4</v>
      </c>
      <c r="B8" s="38" t="s">
        <v>21</v>
      </c>
      <c r="C8" s="39" t="s">
        <v>22</v>
      </c>
      <c r="D8" s="37" t="s">
        <v>16</v>
      </c>
      <c r="E8" s="40" t="str">
        <f t="shared" si="1"/>
        <v>002001-云阳县人大常委会办公室（本级）</v>
      </c>
      <c r="F8" s="41">
        <f t="shared" ref="F8:F69" si="2">G8+H8+K8</f>
        <v>40.52</v>
      </c>
      <c r="G8" s="36"/>
      <c r="H8" s="42">
        <f>I8+J8</f>
        <v>27</v>
      </c>
      <c r="I8" s="36"/>
      <c r="J8" s="36">
        <v>27</v>
      </c>
      <c r="K8" s="36">
        <v>13.52</v>
      </c>
    </row>
    <row r="9" customHeight="1" spans="1:11">
      <c r="A9" s="37">
        <v>5</v>
      </c>
      <c r="B9" s="38" t="s">
        <v>23</v>
      </c>
      <c r="C9" s="39" t="s">
        <v>24</v>
      </c>
      <c r="D9" s="37"/>
      <c r="E9" s="40" t="str">
        <f t="shared" si="1"/>
        <v>002002-云阳县人大信息中心</v>
      </c>
      <c r="F9" s="41"/>
      <c r="G9" s="36"/>
      <c r="H9" s="42"/>
      <c r="I9" s="36"/>
      <c r="J9" s="36"/>
      <c r="K9" s="36"/>
    </row>
    <row r="10" customHeight="1" spans="1:11">
      <c r="A10" s="37">
        <v>6</v>
      </c>
      <c r="B10" s="38" t="s">
        <v>25</v>
      </c>
      <c r="C10" s="39" t="s">
        <v>26</v>
      </c>
      <c r="D10" s="37" t="s">
        <v>16</v>
      </c>
      <c r="E10" s="40" t="str">
        <f t="shared" si="1"/>
        <v>003001-云阳县人民政府办公室（本级）</v>
      </c>
      <c r="F10" s="41">
        <f t="shared" si="2"/>
        <v>92.96</v>
      </c>
      <c r="G10" s="36"/>
      <c r="H10" s="42">
        <f>I10+J10</f>
        <v>66.37</v>
      </c>
      <c r="I10" s="36"/>
      <c r="J10" s="36">
        <v>66.37</v>
      </c>
      <c r="K10" s="36">
        <v>26.59</v>
      </c>
    </row>
    <row r="11" customHeight="1" spans="1:11">
      <c r="A11" s="37">
        <v>7</v>
      </c>
      <c r="B11" s="38" t="s">
        <v>27</v>
      </c>
      <c r="C11" s="39" t="s">
        <v>28</v>
      </c>
      <c r="D11" s="37"/>
      <c r="E11" s="40" t="str">
        <f t="shared" si="1"/>
        <v>003002-云阳县电子政务服务中心</v>
      </c>
      <c r="F11" s="41"/>
      <c r="G11" s="36"/>
      <c r="H11" s="42"/>
      <c r="I11" s="36"/>
      <c r="J11" s="36"/>
      <c r="K11" s="36"/>
    </row>
    <row r="12" customHeight="1" spans="1:11">
      <c r="A12" s="37">
        <v>8</v>
      </c>
      <c r="B12" s="38" t="s">
        <v>29</v>
      </c>
      <c r="C12" s="39" t="s">
        <v>30</v>
      </c>
      <c r="D12" s="37"/>
      <c r="E12" s="40" t="str">
        <f t="shared" si="1"/>
        <v>003003-云阳县政府政策研究中心</v>
      </c>
      <c r="F12" s="41"/>
      <c r="G12" s="36"/>
      <c r="H12" s="42"/>
      <c r="I12" s="36"/>
      <c r="J12" s="36"/>
      <c r="K12" s="36"/>
    </row>
    <row r="13" customHeight="1" spans="1:11">
      <c r="A13" s="37">
        <v>9</v>
      </c>
      <c r="B13" s="38" t="s">
        <v>31</v>
      </c>
      <c r="C13" s="39" t="s">
        <v>32</v>
      </c>
      <c r="D13" s="37" t="s">
        <v>16</v>
      </c>
      <c r="E13" s="40" t="str">
        <f t="shared" si="1"/>
        <v>004001-政协云阳县委员会办公室（本级）</v>
      </c>
      <c r="F13" s="41">
        <f t="shared" si="2"/>
        <v>55</v>
      </c>
      <c r="G13" s="36"/>
      <c r="H13" s="42">
        <f>I13+J13</f>
        <v>27</v>
      </c>
      <c r="I13" s="36"/>
      <c r="J13" s="36">
        <v>27</v>
      </c>
      <c r="K13" s="36">
        <v>28</v>
      </c>
    </row>
    <row r="14" customHeight="1" spans="1:11">
      <c r="A14" s="37">
        <v>10</v>
      </c>
      <c r="B14" s="38" t="s">
        <v>33</v>
      </c>
      <c r="C14" s="39" t="s">
        <v>34</v>
      </c>
      <c r="D14" s="37"/>
      <c r="E14" s="40" t="str">
        <f t="shared" si="1"/>
        <v>004002-云阳县政协信息中心</v>
      </c>
      <c r="F14" s="41"/>
      <c r="G14" s="36"/>
      <c r="H14" s="42"/>
      <c r="I14" s="36"/>
      <c r="J14" s="36"/>
      <c r="K14" s="36"/>
    </row>
    <row r="15" customHeight="1" spans="1:11">
      <c r="A15" s="37">
        <v>11</v>
      </c>
      <c r="B15" s="38" t="s">
        <v>35</v>
      </c>
      <c r="C15" s="39" t="s">
        <v>36</v>
      </c>
      <c r="D15" s="37" t="s">
        <v>16</v>
      </c>
      <c r="E15" s="40" t="str">
        <f t="shared" si="1"/>
        <v>005001-中国共产党云阳县纪律检查委员会（本级）</v>
      </c>
      <c r="F15" s="41">
        <f t="shared" si="2"/>
        <v>78.9</v>
      </c>
      <c r="G15" s="36"/>
      <c r="H15" s="42">
        <f>I15+J15</f>
        <v>62.8</v>
      </c>
      <c r="I15" s="36">
        <v>25</v>
      </c>
      <c r="J15" s="36">
        <v>37.8</v>
      </c>
      <c r="K15" s="36">
        <v>16.1</v>
      </c>
    </row>
    <row r="16" customHeight="1" spans="1:11">
      <c r="A16" s="37">
        <v>12</v>
      </c>
      <c r="B16" s="38" t="s">
        <v>37</v>
      </c>
      <c r="C16" s="39" t="s">
        <v>38</v>
      </c>
      <c r="D16" s="37"/>
      <c r="E16" s="40" t="str">
        <f t="shared" si="1"/>
        <v>005002-云阳县廉政教育中心</v>
      </c>
      <c r="F16" s="41"/>
      <c r="G16" s="36"/>
      <c r="H16" s="42"/>
      <c r="I16" s="36"/>
      <c r="J16" s="36"/>
      <c r="K16" s="36"/>
    </row>
    <row r="17" customHeight="1" spans="1:11">
      <c r="A17" s="37">
        <v>13</v>
      </c>
      <c r="B17" s="38" t="s">
        <v>39</v>
      </c>
      <c r="C17" s="39" t="s">
        <v>40</v>
      </c>
      <c r="D17" s="37"/>
      <c r="E17" s="40" t="str">
        <f t="shared" si="1"/>
        <v>005004-中国共产党云阳县委巡察工作领导小组办公室</v>
      </c>
      <c r="F17" s="41">
        <f t="shared" si="2"/>
        <v>8.4</v>
      </c>
      <c r="G17" s="36"/>
      <c r="H17" s="42">
        <f>I17+J17</f>
        <v>5.4</v>
      </c>
      <c r="I17" s="36"/>
      <c r="J17" s="36">
        <v>5.4</v>
      </c>
      <c r="K17" s="36">
        <v>3</v>
      </c>
    </row>
    <row r="18" customHeight="1" spans="1:11">
      <c r="A18" s="37">
        <v>14</v>
      </c>
      <c r="B18" s="38" t="s">
        <v>41</v>
      </c>
      <c r="C18" s="39" t="s">
        <v>42</v>
      </c>
      <c r="D18" s="37" t="s">
        <v>16</v>
      </c>
      <c r="E18" s="40" t="str">
        <f t="shared" si="1"/>
        <v>006001-中共云阳县委组织部（本级）</v>
      </c>
      <c r="F18" s="41">
        <f t="shared" si="2"/>
        <v>15.39</v>
      </c>
      <c r="G18" s="36"/>
      <c r="H18" s="42">
        <f>I18+J18</f>
        <v>10.8</v>
      </c>
      <c r="I18" s="36"/>
      <c r="J18" s="36">
        <v>10.8</v>
      </c>
      <c r="K18" s="36">
        <v>4.59</v>
      </c>
    </row>
    <row r="19" customHeight="1" spans="1:11">
      <c r="A19" s="37">
        <v>15</v>
      </c>
      <c r="B19" s="38" t="s">
        <v>43</v>
      </c>
      <c r="C19" s="39" t="s">
        <v>44</v>
      </c>
      <c r="D19" s="37"/>
      <c r="E19" s="40" t="str">
        <f t="shared" si="1"/>
        <v>006002-云阳县干部人事档案管理中心</v>
      </c>
      <c r="F19" s="41"/>
      <c r="G19" s="36"/>
      <c r="H19" s="42"/>
      <c r="I19" s="36"/>
      <c r="J19" s="36"/>
      <c r="K19" s="36"/>
    </row>
    <row r="20" customHeight="1" spans="1:11">
      <c r="A20" s="37">
        <v>16</v>
      </c>
      <c r="B20" s="38" t="s">
        <v>45</v>
      </c>
      <c r="C20" s="39" t="s">
        <v>46</v>
      </c>
      <c r="D20" s="37"/>
      <c r="E20" s="40" t="str">
        <f t="shared" si="1"/>
        <v>006003-中共云阳县委党员教育中心</v>
      </c>
      <c r="F20" s="41"/>
      <c r="G20" s="36"/>
      <c r="H20" s="42"/>
      <c r="I20" s="36"/>
      <c r="J20" s="36"/>
      <c r="K20" s="36"/>
    </row>
    <row r="21" customHeight="1" spans="1:11">
      <c r="A21" s="37">
        <v>17</v>
      </c>
      <c r="B21" s="38" t="s">
        <v>47</v>
      </c>
      <c r="C21" s="39" t="s">
        <v>48</v>
      </c>
      <c r="D21" s="37"/>
      <c r="E21" s="40" t="str">
        <f t="shared" si="1"/>
        <v>006004-云阳县老干部活动管理服务中心</v>
      </c>
      <c r="F21" s="41"/>
      <c r="G21" s="36"/>
      <c r="H21" s="42"/>
      <c r="I21" s="36"/>
      <c r="J21" s="36"/>
      <c r="K21" s="36"/>
    </row>
    <row r="22" customHeight="1" spans="1:11">
      <c r="A22" s="37">
        <v>18</v>
      </c>
      <c r="B22" s="38" t="s">
        <v>49</v>
      </c>
      <c r="C22" s="39" t="s">
        <v>50</v>
      </c>
      <c r="D22" s="37" t="s">
        <v>16</v>
      </c>
      <c r="E22" s="40" t="str">
        <f t="shared" si="1"/>
        <v>007001-中共云阳县委宣传部（本级）</v>
      </c>
      <c r="F22" s="41">
        <f t="shared" si="2"/>
        <v>8.4</v>
      </c>
      <c r="G22" s="36"/>
      <c r="H22" s="42">
        <f>I22+J22</f>
        <v>5.4</v>
      </c>
      <c r="I22" s="36"/>
      <c r="J22" s="36">
        <v>5.4</v>
      </c>
      <c r="K22" s="36">
        <v>3</v>
      </c>
    </row>
    <row r="23" customHeight="1" spans="1:11">
      <c r="A23" s="37">
        <v>19</v>
      </c>
      <c r="B23" s="38" t="s">
        <v>51</v>
      </c>
      <c r="C23" s="39" t="s">
        <v>52</v>
      </c>
      <c r="D23" s="37"/>
      <c r="E23" s="40" t="str">
        <f t="shared" si="1"/>
        <v>007002-云阳县网络安全和信息化中心</v>
      </c>
      <c r="F23" s="41"/>
      <c r="G23" s="36"/>
      <c r="H23" s="42"/>
      <c r="I23" s="36"/>
      <c r="J23" s="36"/>
      <c r="K23" s="36"/>
    </row>
    <row r="24" customHeight="1" spans="1:11">
      <c r="A24" s="37">
        <v>20</v>
      </c>
      <c r="B24" s="38" t="s">
        <v>53</v>
      </c>
      <c r="C24" s="39" t="s">
        <v>54</v>
      </c>
      <c r="D24" s="37"/>
      <c r="E24" s="40" t="str">
        <f t="shared" si="1"/>
        <v>007003-云阳县精神文明建设指导中心</v>
      </c>
      <c r="F24" s="41"/>
      <c r="G24" s="36"/>
      <c r="H24" s="42"/>
      <c r="I24" s="36"/>
      <c r="J24" s="36"/>
      <c r="K24" s="36"/>
    </row>
    <row r="25" customHeight="1" spans="1:11">
      <c r="A25" s="37">
        <v>21</v>
      </c>
      <c r="B25" s="38" t="s">
        <v>55</v>
      </c>
      <c r="C25" s="39" t="s">
        <v>56</v>
      </c>
      <c r="D25" s="37" t="s">
        <v>16</v>
      </c>
      <c r="E25" s="40" t="str">
        <f t="shared" si="1"/>
        <v>007004-云阳县融媒体中心</v>
      </c>
      <c r="F25" s="41">
        <f t="shared" si="2"/>
        <v>23.39</v>
      </c>
      <c r="G25" s="36"/>
      <c r="H25" s="42">
        <f>I25+J25</f>
        <v>13.5</v>
      </c>
      <c r="I25" s="36"/>
      <c r="J25" s="36">
        <v>13.5</v>
      </c>
      <c r="K25" s="36">
        <v>9.89</v>
      </c>
    </row>
    <row r="26" customHeight="1" spans="1:11">
      <c r="A26" s="37">
        <v>22</v>
      </c>
      <c r="B26" s="38" t="s">
        <v>57</v>
      </c>
      <c r="C26" s="39" t="s">
        <v>58</v>
      </c>
      <c r="D26" s="37" t="s">
        <v>16</v>
      </c>
      <c r="E26" s="40" t="str">
        <f t="shared" si="1"/>
        <v>008001-中国共产党云阳县委员会政法委员会（本级）</v>
      </c>
      <c r="F26" s="41">
        <f t="shared" si="2"/>
        <v>14.59</v>
      </c>
      <c r="G26" s="36"/>
      <c r="H26" s="42">
        <f>I26+J26</f>
        <v>10.8</v>
      </c>
      <c r="I26" s="36"/>
      <c r="J26" s="36">
        <v>10.8</v>
      </c>
      <c r="K26" s="36">
        <v>3.79</v>
      </c>
    </row>
    <row r="27" customHeight="1" spans="1:11">
      <c r="A27" s="37">
        <v>23</v>
      </c>
      <c r="B27" s="38" t="s">
        <v>59</v>
      </c>
      <c r="C27" s="39" t="s">
        <v>60</v>
      </c>
      <c r="D27" s="37"/>
      <c r="E27" s="40" t="str">
        <f t="shared" si="1"/>
        <v>008002-云阳县法学会</v>
      </c>
      <c r="F27" s="41"/>
      <c r="G27" s="36"/>
      <c r="H27" s="42"/>
      <c r="I27" s="36"/>
      <c r="J27" s="36"/>
      <c r="K27" s="36"/>
    </row>
    <row r="28" customHeight="1" spans="1:11">
      <c r="A28" s="37">
        <v>24</v>
      </c>
      <c r="B28" s="38" t="s">
        <v>61</v>
      </c>
      <c r="C28" s="39" t="s">
        <v>62</v>
      </c>
      <c r="D28" s="37" t="s">
        <v>16</v>
      </c>
      <c r="E28" s="40" t="str">
        <f t="shared" si="1"/>
        <v>009001-云阳县公安局（本级）</v>
      </c>
      <c r="F28" s="41">
        <f t="shared" si="2"/>
        <v>190.4</v>
      </c>
      <c r="G28" s="36"/>
      <c r="H28" s="42">
        <f>I28+J28</f>
        <v>160</v>
      </c>
      <c r="I28" s="36"/>
      <c r="J28" s="36">
        <v>160</v>
      </c>
      <c r="K28" s="36">
        <v>30.4</v>
      </c>
    </row>
    <row r="29" customHeight="1" spans="1:11">
      <c r="A29" s="37">
        <v>25</v>
      </c>
      <c r="B29" s="38" t="s">
        <v>63</v>
      </c>
      <c r="C29" s="39" t="s">
        <v>64</v>
      </c>
      <c r="D29" s="37"/>
      <c r="E29" s="40" t="str">
        <f t="shared" si="1"/>
        <v>009002-云阳县公安文职人员管理中心</v>
      </c>
      <c r="F29" s="41">
        <f t="shared" si="2"/>
        <v>19.5</v>
      </c>
      <c r="G29" s="36"/>
      <c r="H29" s="42">
        <f>I29+J29</f>
        <v>19.5</v>
      </c>
      <c r="I29" s="36"/>
      <c r="J29" s="36">
        <v>19.5</v>
      </c>
      <c r="K29" s="36"/>
    </row>
    <row r="30" customHeight="1" spans="1:11">
      <c r="A30" s="37">
        <v>26</v>
      </c>
      <c r="B30" s="38" t="s">
        <v>65</v>
      </c>
      <c r="C30" s="39" t="s">
        <v>66</v>
      </c>
      <c r="D30" s="37" t="s">
        <v>16</v>
      </c>
      <c r="E30" s="40" t="str">
        <f t="shared" si="1"/>
        <v>010001-云阳县公安局交通巡逻警察大队（本级）</v>
      </c>
      <c r="F30" s="41">
        <f t="shared" si="2"/>
        <v>211.04</v>
      </c>
      <c r="G30" s="36"/>
      <c r="H30" s="42">
        <f>I30+J30</f>
        <v>203.85</v>
      </c>
      <c r="I30" s="36">
        <v>75</v>
      </c>
      <c r="J30" s="36">
        <v>128.85</v>
      </c>
      <c r="K30" s="36">
        <v>7.19</v>
      </c>
    </row>
    <row r="31" customHeight="1" spans="1:11">
      <c r="A31" s="37">
        <v>27</v>
      </c>
      <c r="B31" s="38" t="s">
        <v>67</v>
      </c>
      <c r="C31" s="39" t="s">
        <v>68</v>
      </c>
      <c r="D31" s="37" t="s">
        <v>16</v>
      </c>
      <c r="E31" s="40" t="str">
        <f t="shared" si="1"/>
        <v>014001-云阳县司法局（本级）</v>
      </c>
      <c r="F31" s="41">
        <f t="shared" si="2"/>
        <v>2.8</v>
      </c>
      <c r="G31" s="36"/>
      <c r="H31" s="42"/>
      <c r="I31" s="36"/>
      <c r="J31" s="36"/>
      <c r="K31" s="36">
        <v>2.8</v>
      </c>
    </row>
    <row r="32" customHeight="1" spans="1:11">
      <c r="A32" s="37">
        <v>28</v>
      </c>
      <c r="B32" s="38" t="s">
        <v>69</v>
      </c>
      <c r="C32" s="39" t="s">
        <v>70</v>
      </c>
      <c r="D32" s="37"/>
      <c r="E32" s="40" t="str">
        <f t="shared" si="1"/>
        <v>014002-云阳县法律援助中心</v>
      </c>
      <c r="F32" s="41"/>
      <c r="G32" s="36"/>
      <c r="H32" s="42"/>
      <c r="I32" s="36"/>
      <c r="J32" s="36"/>
      <c r="K32" s="36"/>
    </row>
    <row r="33" customHeight="1" spans="1:11">
      <c r="A33" s="37">
        <v>29</v>
      </c>
      <c r="B33" s="38" t="s">
        <v>71</v>
      </c>
      <c r="C33" s="39" t="s">
        <v>72</v>
      </c>
      <c r="D33" s="37"/>
      <c r="E33" s="40" t="str">
        <f t="shared" si="1"/>
        <v>014003-云阳县矫正帮教服务中心</v>
      </c>
      <c r="F33" s="41"/>
      <c r="G33" s="36"/>
      <c r="H33" s="42"/>
      <c r="I33" s="36"/>
      <c r="J33" s="36"/>
      <c r="K33" s="36"/>
    </row>
    <row r="34" customHeight="1" spans="1:11">
      <c r="A34" s="37">
        <v>30</v>
      </c>
      <c r="B34" s="38" t="s">
        <v>73</v>
      </c>
      <c r="C34" s="39" t="s">
        <v>74</v>
      </c>
      <c r="D34" s="37"/>
      <c r="E34" s="40" t="str">
        <f t="shared" si="1"/>
        <v>014004-重庆市云阳县公证处</v>
      </c>
      <c r="F34" s="41"/>
      <c r="G34" s="36"/>
      <c r="H34" s="42"/>
      <c r="I34" s="36"/>
      <c r="J34" s="36"/>
      <c r="K34" s="36"/>
    </row>
    <row r="35" customHeight="1" spans="1:11">
      <c r="A35" s="37">
        <v>31</v>
      </c>
      <c r="B35" s="38" t="s">
        <v>75</v>
      </c>
      <c r="C35" s="39" t="s">
        <v>76</v>
      </c>
      <c r="D35" s="37" t="s">
        <v>16</v>
      </c>
      <c r="E35" s="40" t="str">
        <f t="shared" si="1"/>
        <v>015001-云阳县财政局（本级）</v>
      </c>
      <c r="F35" s="41">
        <f t="shared" si="2"/>
        <v>5.5</v>
      </c>
      <c r="G35" s="36"/>
      <c r="H35" s="42">
        <f>I35+J35</f>
        <v>4.5</v>
      </c>
      <c r="I35" s="36"/>
      <c r="J35" s="36">
        <v>4.5</v>
      </c>
      <c r="K35" s="36">
        <v>1</v>
      </c>
    </row>
    <row r="36" customHeight="1" spans="1:11">
      <c r="A36" s="37">
        <v>32</v>
      </c>
      <c r="B36" s="38" t="s">
        <v>77</v>
      </c>
      <c r="C36" s="39" t="s">
        <v>78</v>
      </c>
      <c r="D36" s="37"/>
      <c r="E36" s="40" t="str">
        <f t="shared" si="1"/>
        <v>015003-云阳县财政国库集中收付中心</v>
      </c>
      <c r="F36" s="41">
        <f t="shared" si="2"/>
        <v>6.5</v>
      </c>
      <c r="G36" s="36"/>
      <c r="H36" s="42">
        <f>I36+J36</f>
        <v>4.5</v>
      </c>
      <c r="I36" s="36"/>
      <c r="J36" s="36">
        <v>4.5</v>
      </c>
      <c r="K36" s="36">
        <v>2</v>
      </c>
    </row>
    <row r="37" customHeight="1" spans="1:11">
      <c r="A37" s="37">
        <v>33</v>
      </c>
      <c r="B37" s="38" t="s">
        <v>79</v>
      </c>
      <c r="C37" s="39" t="s">
        <v>80</v>
      </c>
      <c r="D37" s="37"/>
      <c r="E37" s="40" t="str">
        <f t="shared" si="1"/>
        <v>015004-云阳县政府采购管理中心</v>
      </c>
      <c r="F37" s="41">
        <f t="shared" si="2"/>
        <v>0.5</v>
      </c>
      <c r="G37" s="36"/>
      <c r="H37" s="42"/>
      <c r="I37" s="36"/>
      <c r="J37" s="36"/>
      <c r="K37" s="36">
        <v>0.5</v>
      </c>
    </row>
    <row r="38" customHeight="1" spans="1:11">
      <c r="A38" s="37">
        <v>34</v>
      </c>
      <c r="B38" s="38" t="s">
        <v>81</v>
      </c>
      <c r="C38" s="39" t="s">
        <v>82</v>
      </c>
      <c r="D38" s="37"/>
      <c r="E38" s="40" t="str">
        <f t="shared" si="1"/>
        <v>015005-云阳县财政投资评审中心</v>
      </c>
      <c r="F38" s="41">
        <f t="shared" si="2"/>
        <v>1</v>
      </c>
      <c r="G38" s="36"/>
      <c r="H38" s="42"/>
      <c r="I38" s="36"/>
      <c r="J38" s="36"/>
      <c r="K38" s="36">
        <v>1</v>
      </c>
    </row>
    <row r="39" customHeight="1" spans="1:11">
      <c r="A39" s="37">
        <v>35</v>
      </c>
      <c r="B39" s="38" t="s">
        <v>83</v>
      </c>
      <c r="C39" s="39" t="s">
        <v>84</v>
      </c>
      <c r="D39" s="37"/>
      <c r="E39" s="40" t="str">
        <f t="shared" si="1"/>
        <v>015006-云阳县乡镇财政核算指导中心</v>
      </c>
      <c r="F39" s="41">
        <f t="shared" si="2"/>
        <v>1</v>
      </c>
      <c r="G39" s="36"/>
      <c r="H39" s="42"/>
      <c r="I39" s="36"/>
      <c r="J39" s="36"/>
      <c r="K39" s="36">
        <v>1</v>
      </c>
    </row>
    <row r="40" customHeight="1" spans="1:11">
      <c r="A40" s="37">
        <v>36</v>
      </c>
      <c r="B40" s="38" t="s">
        <v>85</v>
      </c>
      <c r="C40" s="39" t="s">
        <v>86</v>
      </c>
      <c r="D40" s="37"/>
      <c r="E40" s="40" t="str">
        <f t="shared" si="1"/>
        <v>015007-云阳县预算绩效管理中心</v>
      </c>
      <c r="F40" s="41"/>
      <c r="G40" s="36"/>
      <c r="H40" s="42"/>
      <c r="I40" s="36"/>
      <c r="J40" s="36"/>
      <c r="K40" s="36"/>
    </row>
    <row r="41" customHeight="1" spans="1:11">
      <c r="A41" s="37">
        <v>37</v>
      </c>
      <c r="B41" s="38" t="s">
        <v>87</v>
      </c>
      <c r="C41" s="39" t="s">
        <v>88</v>
      </c>
      <c r="D41" s="37" t="s">
        <v>16</v>
      </c>
      <c r="E41" s="40" t="str">
        <f t="shared" si="1"/>
        <v>017001-云阳县文化和旅游发展委员会（本级）</v>
      </c>
      <c r="F41" s="41">
        <f t="shared" si="2"/>
        <v>6.5</v>
      </c>
      <c r="G41" s="36"/>
      <c r="H41" s="42">
        <f>I41+J41</f>
        <v>4.5</v>
      </c>
      <c r="I41" s="36"/>
      <c r="J41" s="36">
        <v>4.5</v>
      </c>
      <c r="K41" s="36">
        <v>2</v>
      </c>
    </row>
    <row r="42" customHeight="1" spans="1:11">
      <c r="A42" s="37">
        <v>38</v>
      </c>
      <c r="B42" s="38" t="s">
        <v>89</v>
      </c>
      <c r="C42" s="39" t="s">
        <v>90</v>
      </c>
      <c r="D42" s="37"/>
      <c r="E42" s="40" t="str">
        <f t="shared" si="1"/>
        <v>017002-云阳县图书馆</v>
      </c>
      <c r="F42" s="41">
        <f t="shared" si="2"/>
        <v>0.5</v>
      </c>
      <c r="G42" s="36"/>
      <c r="H42" s="42"/>
      <c r="I42" s="36"/>
      <c r="J42" s="36"/>
      <c r="K42" s="36">
        <v>0.5</v>
      </c>
    </row>
    <row r="43" customHeight="1" spans="1:11">
      <c r="A43" s="37">
        <v>39</v>
      </c>
      <c r="B43" s="38" t="s">
        <v>91</v>
      </c>
      <c r="C43" s="39" t="s">
        <v>92</v>
      </c>
      <c r="D43" s="37"/>
      <c r="E43" s="40" t="str">
        <f t="shared" si="1"/>
        <v>017003-云阳县文化馆</v>
      </c>
      <c r="F43" s="41"/>
      <c r="G43" s="36"/>
      <c r="H43" s="42"/>
      <c r="I43" s="36"/>
      <c r="J43" s="36"/>
      <c r="K43" s="36"/>
    </row>
    <row r="44" customHeight="1" spans="1:11">
      <c r="A44" s="37">
        <v>40</v>
      </c>
      <c r="B44" s="38" t="s">
        <v>93</v>
      </c>
      <c r="C44" s="39" t="s">
        <v>94</v>
      </c>
      <c r="D44" s="37"/>
      <c r="E44" s="40" t="str">
        <f t="shared" si="1"/>
        <v>017004-云阳县文物保护管理所</v>
      </c>
      <c r="F44" s="41">
        <f t="shared" si="2"/>
        <v>7.5</v>
      </c>
      <c r="G44" s="36"/>
      <c r="H44" s="42">
        <f>I44+J44</f>
        <v>4.5</v>
      </c>
      <c r="I44" s="36"/>
      <c r="J44" s="36">
        <v>4.5</v>
      </c>
      <c r="K44" s="36">
        <v>3</v>
      </c>
    </row>
    <row r="45" customHeight="1" spans="1:11">
      <c r="A45" s="37">
        <v>41</v>
      </c>
      <c r="B45" s="38" t="s">
        <v>95</v>
      </c>
      <c r="C45" s="39" t="s">
        <v>96</v>
      </c>
      <c r="D45" s="37"/>
      <c r="E45" s="40" t="str">
        <f t="shared" si="1"/>
        <v>017005-云阳县文化市场行政执法支队</v>
      </c>
      <c r="F45" s="41">
        <f t="shared" si="2"/>
        <v>10</v>
      </c>
      <c r="G45" s="36"/>
      <c r="H45" s="42">
        <f>I45+J45</f>
        <v>9</v>
      </c>
      <c r="I45" s="36"/>
      <c r="J45" s="36">
        <v>9</v>
      </c>
      <c r="K45" s="36">
        <v>1</v>
      </c>
    </row>
    <row r="46" customHeight="1" spans="1:11">
      <c r="A46" s="37">
        <v>42</v>
      </c>
      <c r="B46" s="38" t="s">
        <v>97</v>
      </c>
      <c r="C46" s="39" t="s">
        <v>98</v>
      </c>
      <c r="D46" s="37"/>
      <c r="E46" s="40" t="str">
        <f t="shared" si="1"/>
        <v>017006-云阳县广电监测中心</v>
      </c>
      <c r="F46" s="41"/>
      <c r="G46" s="36"/>
      <c r="H46" s="42"/>
      <c r="I46" s="36"/>
      <c r="J46" s="36"/>
      <c r="K46" s="36"/>
    </row>
    <row r="47" customHeight="1" spans="1:11">
      <c r="A47" s="37">
        <v>43</v>
      </c>
      <c r="B47" s="38" t="s">
        <v>99</v>
      </c>
      <c r="C47" s="39" t="s">
        <v>100</v>
      </c>
      <c r="D47" s="37"/>
      <c r="E47" s="40" t="str">
        <f t="shared" si="1"/>
        <v>017007-云阳县青少年业余体育学校</v>
      </c>
      <c r="F47" s="41">
        <f t="shared" si="2"/>
        <v>1</v>
      </c>
      <c r="G47" s="36"/>
      <c r="H47" s="42"/>
      <c r="I47" s="36"/>
      <c r="J47" s="36"/>
      <c r="K47" s="36">
        <v>1</v>
      </c>
    </row>
    <row r="48" customHeight="1" spans="1:11">
      <c r="A48" s="37">
        <v>44</v>
      </c>
      <c r="B48" s="38" t="s">
        <v>101</v>
      </c>
      <c r="C48" s="39" t="s">
        <v>102</v>
      </c>
      <c r="D48" s="37" t="s">
        <v>16</v>
      </c>
      <c r="E48" s="40" t="str">
        <f t="shared" si="1"/>
        <v>018001-中国共产党云阳县委机构编制委员会办公室（本级）</v>
      </c>
      <c r="F48" s="41">
        <f t="shared" si="2"/>
        <v>7.5</v>
      </c>
      <c r="G48" s="36"/>
      <c r="H48" s="42">
        <f>I48+J48</f>
        <v>6</v>
      </c>
      <c r="I48" s="36"/>
      <c r="J48" s="36">
        <v>6</v>
      </c>
      <c r="K48" s="36">
        <v>1.5</v>
      </c>
    </row>
    <row r="49" customHeight="1" spans="1:11">
      <c r="A49" s="37">
        <v>45</v>
      </c>
      <c r="B49" s="38" t="s">
        <v>103</v>
      </c>
      <c r="C49" s="39" t="s">
        <v>104</v>
      </c>
      <c r="D49" s="37" t="s">
        <v>16</v>
      </c>
      <c r="E49" s="40" t="str">
        <f t="shared" si="1"/>
        <v>019001-云阳县科学技术协会（本级）</v>
      </c>
      <c r="F49" s="41">
        <f t="shared" si="2"/>
        <v>2.5</v>
      </c>
      <c r="G49" s="36"/>
      <c r="H49" s="42">
        <f>I49+J49</f>
        <v>1.5</v>
      </c>
      <c r="I49" s="36"/>
      <c r="J49" s="36">
        <v>1.5</v>
      </c>
      <c r="K49" s="36">
        <v>1</v>
      </c>
    </row>
    <row r="50" customHeight="1" spans="1:11">
      <c r="A50" s="37">
        <v>46</v>
      </c>
      <c r="B50" s="38" t="s">
        <v>105</v>
      </c>
      <c r="C50" s="39" t="s">
        <v>106</v>
      </c>
      <c r="D50" s="37" t="s">
        <v>16</v>
      </c>
      <c r="E50" s="40" t="str">
        <f t="shared" si="1"/>
        <v>020001-云阳县工商业联合会（本级）</v>
      </c>
      <c r="F50" s="41">
        <f t="shared" si="2"/>
        <v>1.5</v>
      </c>
      <c r="G50" s="36"/>
      <c r="H50" s="42"/>
      <c r="I50" s="36"/>
      <c r="J50" s="36"/>
      <c r="K50" s="36">
        <v>1.5</v>
      </c>
    </row>
    <row r="51" customHeight="1" spans="1:11">
      <c r="A51" s="37">
        <v>47</v>
      </c>
      <c r="B51" s="38" t="s">
        <v>107</v>
      </c>
      <c r="C51" s="39" t="s">
        <v>108</v>
      </c>
      <c r="D51" s="37"/>
      <c r="E51" s="40" t="str">
        <f t="shared" si="1"/>
        <v>020002-云阳县非公有制经济服务中心</v>
      </c>
      <c r="F51" s="41"/>
      <c r="G51" s="36"/>
      <c r="H51" s="42"/>
      <c r="I51" s="36"/>
      <c r="J51" s="36"/>
      <c r="K51" s="36"/>
    </row>
    <row r="52" customHeight="1" spans="1:11">
      <c r="A52" s="37">
        <v>48</v>
      </c>
      <c r="B52" s="38" t="s">
        <v>109</v>
      </c>
      <c r="C52" s="39" t="s">
        <v>110</v>
      </c>
      <c r="D52" s="37" t="s">
        <v>16</v>
      </c>
      <c r="E52" s="40" t="str">
        <f t="shared" si="1"/>
        <v>021001-中共云阳县委统一战线工作部（本级）</v>
      </c>
      <c r="F52" s="41">
        <f t="shared" si="2"/>
        <v>14.4</v>
      </c>
      <c r="G52" s="36"/>
      <c r="H52" s="42">
        <f>I52+J52</f>
        <v>8.4</v>
      </c>
      <c r="I52" s="36"/>
      <c r="J52" s="36">
        <v>8.4</v>
      </c>
      <c r="K52" s="36">
        <v>6</v>
      </c>
    </row>
    <row r="53" customHeight="1" spans="1:11">
      <c r="A53" s="37">
        <v>49</v>
      </c>
      <c r="B53" s="38" t="s">
        <v>111</v>
      </c>
      <c r="C53" s="39" t="s">
        <v>112</v>
      </c>
      <c r="D53" s="37"/>
      <c r="E53" s="40" t="str">
        <f t="shared" si="1"/>
        <v>021002-云阳县归国华侨联合会</v>
      </c>
      <c r="F53" s="41"/>
      <c r="G53" s="36"/>
      <c r="H53" s="42"/>
      <c r="I53" s="36"/>
      <c r="J53" s="36"/>
      <c r="K53" s="36"/>
    </row>
    <row r="54" customHeight="1" spans="1:11">
      <c r="A54" s="37">
        <v>50</v>
      </c>
      <c r="B54" s="38" t="s">
        <v>113</v>
      </c>
      <c r="C54" s="39" t="s">
        <v>114</v>
      </c>
      <c r="D54" s="37" t="s">
        <v>16</v>
      </c>
      <c r="E54" s="40" t="str">
        <f t="shared" si="1"/>
        <v>022001-共青团云阳县委员会（本级）</v>
      </c>
      <c r="F54" s="41">
        <f t="shared" si="2"/>
        <v>2</v>
      </c>
      <c r="G54" s="36"/>
      <c r="H54" s="42"/>
      <c r="I54" s="36"/>
      <c r="J54" s="36"/>
      <c r="K54" s="36">
        <v>2</v>
      </c>
    </row>
    <row r="55" customHeight="1" spans="1:11">
      <c r="A55" s="37">
        <v>51</v>
      </c>
      <c r="B55" s="38" t="s">
        <v>115</v>
      </c>
      <c r="C55" s="39" t="s">
        <v>116</v>
      </c>
      <c r="D55" s="37"/>
      <c r="E55" s="40" t="str">
        <f t="shared" si="1"/>
        <v>022002-云阳县青少年活动中心</v>
      </c>
      <c r="F55" s="41"/>
      <c r="G55" s="36"/>
      <c r="H55" s="42"/>
      <c r="I55" s="36"/>
      <c r="J55" s="36"/>
      <c r="K55" s="36"/>
    </row>
    <row r="56" customHeight="1" spans="1:11">
      <c r="A56" s="37">
        <v>52</v>
      </c>
      <c r="B56" s="38" t="s">
        <v>117</v>
      </c>
      <c r="C56" s="39" t="s">
        <v>118</v>
      </c>
      <c r="D56" s="37" t="s">
        <v>16</v>
      </c>
      <c r="E56" s="40" t="str">
        <f t="shared" si="1"/>
        <v>023001-云阳县妇女联合会（本级）</v>
      </c>
      <c r="F56" s="41">
        <f t="shared" si="2"/>
        <v>0.5</v>
      </c>
      <c r="G56" s="36"/>
      <c r="H56" s="42"/>
      <c r="I56" s="36"/>
      <c r="J56" s="36"/>
      <c r="K56" s="36">
        <v>0.5</v>
      </c>
    </row>
    <row r="57" customHeight="1" spans="1:11">
      <c r="A57" s="37">
        <v>53</v>
      </c>
      <c r="B57" s="38" t="s">
        <v>119</v>
      </c>
      <c r="C57" s="39" t="s">
        <v>120</v>
      </c>
      <c r="D57" s="37"/>
      <c r="E57" s="40" t="str">
        <f t="shared" si="1"/>
        <v>023002-云阳县妇女儿童服务中心</v>
      </c>
      <c r="F57" s="41">
        <f t="shared" si="2"/>
        <v>0.2</v>
      </c>
      <c r="G57" s="36"/>
      <c r="H57" s="42"/>
      <c r="I57" s="36"/>
      <c r="J57" s="36"/>
      <c r="K57" s="36">
        <v>0.2</v>
      </c>
    </row>
    <row r="58" customHeight="1" spans="1:11">
      <c r="A58" s="37">
        <v>54</v>
      </c>
      <c r="B58" s="38" t="s">
        <v>121</v>
      </c>
      <c r="C58" s="39" t="s">
        <v>122</v>
      </c>
      <c r="D58" s="37" t="s">
        <v>16</v>
      </c>
      <c r="E58" s="40" t="str">
        <f t="shared" si="1"/>
        <v>024001-云阳县民兵武器装备仓库（本级）</v>
      </c>
      <c r="F58" s="41">
        <f t="shared" si="2"/>
        <v>4.74</v>
      </c>
      <c r="G58" s="36"/>
      <c r="H58" s="42">
        <f>I58+J58</f>
        <v>4.5</v>
      </c>
      <c r="I58" s="36"/>
      <c r="J58" s="36">
        <v>4.5</v>
      </c>
      <c r="K58" s="36">
        <v>0.24</v>
      </c>
    </row>
    <row r="59" customHeight="1" spans="1:11">
      <c r="A59" s="37">
        <v>55</v>
      </c>
      <c r="B59" s="38" t="s">
        <v>123</v>
      </c>
      <c r="C59" s="39" t="s">
        <v>124</v>
      </c>
      <c r="D59" s="37"/>
      <c r="E59" s="40" t="str">
        <f t="shared" si="1"/>
        <v>024002-云阳县民兵训练基地</v>
      </c>
      <c r="F59" s="41">
        <f t="shared" si="2"/>
        <v>0.24</v>
      </c>
      <c r="G59" s="36"/>
      <c r="H59" s="42"/>
      <c r="I59" s="36"/>
      <c r="J59" s="36"/>
      <c r="K59" s="36">
        <v>0.24</v>
      </c>
    </row>
    <row r="60" customHeight="1" spans="1:11">
      <c r="A60" s="37">
        <v>56</v>
      </c>
      <c r="B60" s="38" t="s">
        <v>125</v>
      </c>
      <c r="C60" s="39" t="s">
        <v>126</v>
      </c>
      <c r="D60" s="37" t="s">
        <v>16</v>
      </c>
      <c r="E60" s="40" t="str">
        <f t="shared" si="1"/>
        <v>025001-云阳县档案馆（本级）</v>
      </c>
      <c r="F60" s="41">
        <f t="shared" si="2"/>
        <v>5</v>
      </c>
      <c r="G60" s="36"/>
      <c r="H60" s="42">
        <f>I60+J60</f>
        <v>4.5</v>
      </c>
      <c r="I60" s="36"/>
      <c r="J60" s="36">
        <v>4.5</v>
      </c>
      <c r="K60" s="36">
        <v>0.5</v>
      </c>
    </row>
    <row r="61" customHeight="1" spans="1:11">
      <c r="A61" s="37">
        <v>57</v>
      </c>
      <c r="B61" s="38" t="s">
        <v>127</v>
      </c>
      <c r="C61" s="39" t="s">
        <v>128</v>
      </c>
      <c r="D61" s="37" t="s">
        <v>16</v>
      </c>
      <c r="E61" s="40" t="str">
        <f t="shared" si="1"/>
        <v>026001-云阳县总工会（本级）</v>
      </c>
      <c r="F61" s="41">
        <f t="shared" si="2"/>
        <v>1</v>
      </c>
      <c r="G61" s="36"/>
      <c r="H61" s="42"/>
      <c r="I61" s="36"/>
      <c r="J61" s="36"/>
      <c r="K61" s="36">
        <v>1</v>
      </c>
    </row>
    <row r="62" customHeight="1" spans="1:11">
      <c r="A62" s="37">
        <v>58</v>
      </c>
      <c r="B62" s="38" t="s">
        <v>129</v>
      </c>
      <c r="C62" s="39" t="s">
        <v>130</v>
      </c>
      <c r="D62" s="37"/>
      <c r="E62" s="40" t="str">
        <f t="shared" si="1"/>
        <v>026002-云阳县职工服务中心</v>
      </c>
      <c r="F62" s="41">
        <f t="shared" si="2"/>
        <v>4.5</v>
      </c>
      <c r="G62" s="36"/>
      <c r="H62" s="42">
        <f>I62+J62</f>
        <v>4.5</v>
      </c>
      <c r="I62" s="36"/>
      <c r="J62" s="36">
        <v>4.5</v>
      </c>
      <c r="K62" s="36"/>
    </row>
    <row r="63" customHeight="1" spans="1:11">
      <c r="A63" s="37">
        <v>59</v>
      </c>
      <c r="B63" s="38" t="s">
        <v>131</v>
      </c>
      <c r="C63" s="39" t="s">
        <v>132</v>
      </c>
      <c r="D63" s="37" t="s">
        <v>16</v>
      </c>
      <c r="E63" s="40" t="str">
        <f t="shared" si="1"/>
        <v>027001-云阳县文学艺术界联合会（本级）</v>
      </c>
      <c r="F63" s="41">
        <f t="shared" si="2"/>
        <v>3</v>
      </c>
      <c r="G63" s="36"/>
      <c r="H63" s="42"/>
      <c r="I63" s="36"/>
      <c r="J63" s="36"/>
      <c r="K63" s="36">
        <v>3</v>
      </c>
    </row>
    <row r="64" customHeight="1" spans="1:11">
      <c r="A64" s="37">
        <v>60</v>
      </c>
      <c r="B64" s="38" t="s">
        <v>133</v>
      </c>
      <c r="C64" s="39" t="s">
        <v>134</v>
      </c>
      <c r="D64" s="37" t="s">
        <v>16</v>
      </c>
      <c r="E64" s="40" t="str">
        <f t="shared" si="1"/>
        <v>028001-中共云阳县委员会党校（本级）</v>
      </c>
      <c r="F64" s="41">
        <f t="shared" si="2"/>
        <v>6</v>
      </c>
      <c r="G64" s="36"/>
      <c r="H64" s="42">
        <f>I64+J64</f>
        <v>4.5</v>
      </c>
      <c r="I64" s="36"/>
      <c r="J64" s="36">
        <v>4.5</v>
      </c>
      <c r="K64" s="36">
        <v>1.5</v>
      </c>
    </row>
    <row r="65" customHeight="1" spans="1:11">
      <c r="A65" s="37">
        <v>61</v>
      </c>
      <c r="B65" s="38" t="s">
        <v>135</v>
      </c>
      <c r="C65" s="39" t="s">
        <v>136</v>
      </c>
      <c r="D65" s="37" t="s">
        <v>16</v>
      </c>
      <c r="E65" s="40" t="str">
        <f t="shared" si="1"/>
        <v>029001-中共云阳县委党史研究室（本级）</v>
      </c>
      <c r="F65" s="41">
        <f t="shared" si="2"/>
        <v>0.5</v>
      </c>
      <c r="G65" s="36"/>
      <c r="H65" s="42"/>
      <c r="I65" s="36"/>
      <c r="J65" s="36"/>
      <c r="K65" s="36">
        <v>0.5</v>
      </c>
    </row>
    <row r="66" customHeight="1" spans="1:11">
      <c r="A66" s="37">
        <v>62</v>
      </c>
      <c r="B66" s="38" t="s">
        <v>137</v>
      </c>
      <c r="C66" s="39" t="s">
        <v>138</v>
      </c>
      <c r="D66" s="37" t="s">
        <v>16</v>
      </c>
      <c r="E66" s="40" t="str">
        <f t="shared" si="1"/>
        <v>030001-云阳县统计局（本级）</v>
      </c>
      <c r="F66" s="41">
        <f t="shared" si="2"/>
        <v>10.6</v>
      </c>
      <c r="G66" s="36"/>
      <c r="H66" s="42">
        <f>I66+J66</f>
        <v>9</v>
      </c>
      <c r="I66" s="36"/>
      <c r="J66" s="36">
        <v>9</v>
      </c>
      <c r="K66" s="36">
        <v>1.6</v>
      </c>
    </row>
    <row r="67" customHeight="1" spans="1:11">
      <c r="A67" s="37">
        <v>63</v>
      </c>
      <c r="B67" s="38" t="s">
        <v>139</v>
      </c>
      <c r="C67" s="39" t="s">
        <v>140</v>
      </c>
      <c r="D67" s="37"/>
      <c r="E67" s="40" t="str">
        <f t="shared" si="1"/>
        <v>030002-云阳县社会经济调查队</v>
      </c>
      <c r="F67" s="41"/>
      <c r="G67" s="36"/>
      <c r="H67" s="42"/>
      <c r="I67" s="36"/>
      <c r="J67" s="36"/>
      <c r="K67" s="36"/>
    </row>
    <row r="68" customHeight="1" spans="1:11">
      <c r="A68" s="37">
        <v>64</v>
      </c>
      <c r="B68" s="38" t="s">
        <v>141</v>
      </c>
      <c r="C68" s="39" t="s">
        <v>142</v>
      </c>
      <c r="D68" s="37"/>
      <c r="E68" s="40" t="str">
        <f t="shared" si="1"/>
        <v>030003-云阳县社情民意调查中心</v>
      </c>
      <c r="F68" s="41"/>
      <c r="G68" s="36"/>
      <c r="H68" s="42"/>
      <c r="I68" s="36"/>
      <c r="J68" s="36"/>
      <c r="K68" s="36"/>
    </row>
    <row r="69" customHeight="1" spans="1:11">
      <c r="A69" s="37">
        <v>65</v>
      </c>
      <c r="B69" s="38" t="s">
        <v>143</v>
      </c>
      <c r="C69" s="39" t="s">
        <v>144</v>
      </c>
      <c r="D69" s="37" t="s">
        <v>16</v>
      </c>
      <c r="E69" s="40" t="str">
        <f t="shared" si="1"/>
        <v>031001-中共云阳县委、云阳县人民政府信访办公室（本级）</v>
      </c>
      <c r="F69" s="41">
        <f t="shared" si="2"/>
        <v>6.5</v>
      </c>
      <c r="G69" s="36"/>
      <c r="H69" s="42">
        <f>I69+J69</f>
        <v>5.5</v>
      </c>
      <c r="I69" s="36"/>
      <c r="J69" s="36">
        <v>5.5</v>
      </c>
      <c r="K69" s="36">
        <v>1</v>
      </c>
    </row>
    <row r="70" customHeight="1" spans="1:11">
      <c r="A70" s="37">
        <v>66</v>
      </c>
      <c r="B70" s="38" t="s">
        <v>145</v>
      </c>
      <c r="C70" s="39" t="s">
        <v>146</v>
      </c>
      <c r="D70" s="37"/>
      <c r="E70" s="40" t="str">
        <f t="shared" ref="E70:E133" si="3">B70&amp;"-"&amp;C70</f>
        <v>031002-云阳县信访投诉受理中心</v>
      </c>
      <c r="F70" s="41">
        <f t="shared" ref="F70:F133" si="4">G70+H70+K70</f>
        <v>0.5</v>
      </c>
      <c r="G70" s="36"/>
      <c r="H70" s="42"/>
      <c r="I70" s="36"/>
      <c r="J70" s="36"/>
      <c r="K70" s="36">
        <v>0.5</v>
      </c>
    </row>
    <row r="71" customHeight="1" spans="1:11">
      <c r="A71" s="37">
        <v>67</v>
      </c>
      <c r="B71" s="38" t="s">
        <v>147</v>
      </c>
      <c r="C71" s="39" t="s">
        <v>148</v>
      </c>
      <c r="D71" s="37" t="s">
        <v>16</v>
      </c>
      <c r="E71" s="40" t="str">
        <f t="shared" si="3"/>
        <v>032001-云阳县行政服务中心（本级）</v>
      </c>
      <c r="F71" s="41">
        <f t="shared" si="4"/>
        <v>9.5</v>
      </c>
      <c r="G71" s="36"/>
      <c r="H71" s="42">
        <f>I71+J71</f>
        <v>4.5</v>
      </c>
      <c r="I71" s="36"/>
      <c r="J71" s="36">
        <v>4.5</v>
      </c>
      <c r="K71" s="36">
        <v>5</v>
      </c>
    </row>
    <row r="72" customHeight="1" spans="1:11">
      <c r="A72" s="37">
        <v>68</v>
      </c>
      <c r="B72" s="38" t="s">
        <v>149</v>
      </c>
      <c r="C72" s="39" t="s">
        <v>150</v>
      </c>
      <c r="D72" s="37"/>
      <c r="E72" s="40" t="str">
        <f t="shared" si="3"/>
        <v>032002-云阳县公共资源交易服务中心</v>
      </c>
      <c r="F72" s="41"/>
      <c r="G72" s="36"/>
      <c r="H72" s="42"/>
      <c r="I72" s="36"/>
      <c r="J72" s="36"/>
      <c r="K72" s="36"/>
    </row>
    <row r="73" customHeight="1" spans="1:11">
      <c r="A73" s="37">
        <v>69</v>
      </c>
      <c r="B73" s="38" t="s">
        <v>151</v>
      </c>
      <c r="C73" s="39" t="s">
        <v>152</v>
      </c>
      <c r="D73" s="37" t="s">
        <v>16</v>
      </c>
      <c r="E73" s="40" t="str">
        <f t="shared" si="3"/>
        <v>033001-云阳县机关事务服务中心（本级）</v>
      </c>
      <c r="F73" s="41">
        <f t="shared" si="4"/>
        <v>105.58</v>
      </c>
      <c r="G73" s="36"/>
      <c r="H73" s="42">
        <f>I73+J73</f>
        <v>54.5</v>
      </c>
      <c r="I73" s="36"/>
      <c r="J73" s="36">
        <v>54.5</v>
      </c>
      <c r="K73" s="36">
        <v>51.08</v>
      </c>
    </row>
    <row r="74" customHeight="1" spans="1:11">
      <c r="A74" s="37">
        <v>70</v>
      </c>
      <c r="B74" s="38" t="s">
        <v>153</v>
      </c>
      <c r="C74" s="39" t="s">
        <v>154</v>
      </c>
      <c r="D74" s="37"/>
      <c r="E74" s="40" t="str">
        <f t="shared" si="3"/>
        <v>033003-云阳县后勤服务中心</v>
      </c>
      <c r="F74" s="41">
        <f t="shared" si="4"/>
        <v>14.85</v>
      </c>
      <c r="G74" s="36"/>
      <c r="H74" s="42">
        <f>I74+J74</f>
        <v>13.5</v>
      </c>
      <c r="I74" s="36"/>
      <c r="J74" s="36">
        <v>13.5</v>
      </c>
      <c r="K74" s="36">
        <v>1.35</v>
      </c>
    </row>
    <row r="75" customHeight="1" spans="1:11">
      <c r="A75" s="37">
        <v>71</v>
      </c>
      <c r="B75" s="38" t="s">
        <v>155</v>
      </c>
      <c r="C75" s="39" t="s">
        <v>156</v>
      </c>
      <c r="D75" s="37" t="s">
        <v>16</v>
      </c>
      <c r="E75" s="40" t="str">
        <f t="shared" si="3"/>
        <v>034001-云阳县地方志办公室（本级）</v>
      </c>
      <c r="F75" s="41">
        <f t="shared" si="4"/>
        <v>1</v>
      </c>
      <c r="G75" s="36"/>
      <c r="H75" s="42"/>
      <c r="I75" s="36"/>
      <c r="J75" s="36"/>
      <c r="K75" s="36">
        <v>1</v>
      </c>
    </row>
    <row r="76" customHeight="1" spans="1:11">
      <c r="A76" s="37">
        <v>72</v>
      </c>
      <c r="B76" s="38" t="s">
        <v>157</v>
      </c>
      <c r="C76" s="39" t="s">
        <v>158</v>
      </c>
      <c r="D76" s="37" t="s">
        <v>16</v>
      </c>
      <c r="E76" s="40" t="str">
        <f t="shared" si="3"/>
        <v>038001-云阳县金融工作服务中心（本级）</v>
      </c>
      <c r="F76" s="41">
        <f t="shared" si="4"/>
        <v>7.5</v>
      </c>
      <c r="G76" s="36"/>
      <c r="H76" s="42">
        <f>I76+J76</f>
        <v>4.5</v>
      </c>
      <c r="I76" s="36"/>
      <c r="J76" s="36">
        <v>4.5</v>
      </c>
      <c r="K76" s="36">
        <v>3</v>
      </c>
    </row>
    <row r="77" customHeight="1" spans="1:11">
      <c r="A77" s="37">
        <v>73</v>
      </c>
      <c r="B77" s="38" t="s">
        <v>159</v>
      </c>
      <c r="C77" s="39" t="s">
        <v>160</v>
      </c>
      <c r="D77" s="37" t="s">
        <v>16</v>
      </c>
      <c r="E77" s="40" t="str">
        <f t="shared" si="3"/>
        <v>042001-云阳县国有资产管理服务中心（本级）</v>
      </c>
      <c r="F77" s="41">
        <f t="shared" si="4"/>
        <v>5.5</v>
      </c>
      <c r="G77" s="36"/>
      <c r="H77" s="42">
        <f>I77+J77</f>
        <v>4.5</v>
      </c>
      <c r="I77" s="36"/>
      <c r="J77" s="36">
        <v>4.5</v>
      </c>
      <c r="K77" s="36">
        <v>1</v>
      </c>
    </row>
    <row r="78" customHeight="1" spans="1:11">
      <c r="A78" s="37">
        <v>74</v>
      </c>
      <c r="B78" s="38" t="s">
        <v>161</v>
      </c>
      <c r="C78" s="39" t="s">
        <v>162</v>
      </c>
      <c r="D78" s="37" t="s">
        <v>16</v>
      </c>
      <c r="E78" s="40" t="str">
        <f t="shared" si="3"/>
        <v>043001-云阳县普安恐龙化石管理委员会（本级）</v>
      </c>
      <c r="F78" s="41">
        <f t="shared" si="4"/>
        <v>5.22</v>
      </c>
      <c r="G78" s="36"/>
      <c r="H78" s="42">
        <f>I78+J78</f>
        <v>4.5</v>
      </c>
      <c r="I78" s="36"/>
      <c r="J78" s="36">
        <v>4.5</v>
      </c>
      <c r="K78" s="36">
        <v>0.72</v>
      </c>
    </row>
    <row r="79" customHeight="1" spans="1:11">
      <c r="A79" s="37">
        <v>75</v>
      </c>
      <c r="B79" s="38" t="s">
        <v>163</v>
      </c>
      <c r="C79" s="39" t="s">
        <v>164</v>
      </c>
      <c r="D79" s="37"/>
      <c r="E79" s="40" t="str">
        <f t="shared" si="3"/>
        <v>043002-云阳县恐龙化石科考研学院</v>
      </c>
      <c r="F79" s="41">
        <f t="shared" si="4"/>
        <v>2.85</v>
      </c>
      <c r="G79" s="36"/>
      <c r="H79" s="42"/>
      <c r="I79" s="36"/>
      <c r="J79" s="36"/>
      <c r="K79" s="36">
        <v>2.85</v>
      </c>
    </row>
    <row r="80" customHeight="1" spans="1:11">
      <c r="A80" s="37">
        <v>76</v>
      </c>
      <c r="B80" s="38" t="s">
        <v>165</v>
      </c>
      <c r="C80" s="39" t="s">
        <v>166</v>
      </c>
      <c r="D80" s="37" t="s">
        <v>16</v>
      </c>
      <c r="E80" s="40" t="str">
        <f t="shared" si="3"/>
        <v>101001-云阳县教育委员会（本级）</v>
      </c>
      <c r="F80" s="41">
        <f t="shared" si="4"/>
        <v>14</v>
      </c>
      <c r="G80" s="36"/>
      <c r="H80" s="42">
        <f>I80+J80</f>
        <v>9</v>
      </c>
      <c r="I80" s="36"/>
      <c r="J80" s="36">
        <v>9</v>
      </c>
      <c r="K80" s="36">
        <v>5</v>
      </c>
    </row>
    <row r="81" customHeight="1" spans="1:11">
      <c r="A81" s="37">
        <v>77</v>
      </c>
      <c r="B81" s="38" t="s">
        <v>167</v>
      </c>
      <c r="C81" s="39" t="s">
        <v>168</v>
      </c>
      <c r="D81" s="37" t="s">
        <v>16</v>
      </c>
      <c r="E81" s="40" t="str">
        <f t="shared" si="3"/>
        <v>101002-云阳县教育考试中心</v>
      </c>
      <c r="F81" s="41">
        <f t="shared" si="4"/>
        <v>9.56</v>
      </c>
      <c r="G81" s="36"/>
      <c r="H81" s="42">
        <f>I81+J81</f>
        <v>7.56</v>
      </c>
      <c r="I81" s="36"/>
      <c r="J81" s="36">
        <v>7.56</v>
      </c>
      <c r="K81" s="36">
        <v>2</v>
      </c>
    </row>
    <row r="82" customHeight="1" spans="1:11">
      <c r="A82" s="37">
        <v>78</v>
      </c>
      <c r="B82" s="38" t="s">
        <v>169</v>
      </c>
      <c r="C82" s="39" t="s">
        <v>170</v>
      </c>
      <c r="D82" s="37" t="s">
        <v>16</v>
      </c>
      <c r="E82" s="40" t="str">
        <f t="shared" si="3"/>
        <v>101003-云阳县教育科学研究所</v>
      </c>
      <c r="F82" s="41">
        <f t="shared" si="4"/>
        <v>6.9</v>
      </c>
      <c r="G82" s="36"/>
      <c r="H82" s="42">
        <f>I82+J82</f>
        <v>6.5</v>
      </c>
      <c r="I82" s="36"/>
      <c r="J82" s="36">
        <v>6.5</v>
      </c>
      <c r="K82" s="36">
        <v>0.4</v>
      </c>
    </row>
    <row r="83" customHeight="1" spans="1:11">
      <c r="A83" s="37">
        <v>79</v>
      </c>
      <c r="B83" s="38" t="s">
        <v>171</v>
      </c>
      <c r="C83" s="39" t="s">
        <v>172</v>
      </c>
      <c r="D83" s="37" t="s">
        <v>16</v>
      </c>
      <c r="E83" s="40" t="str">
        <f t="shared" si="3"/>
        <v>101004-云阳县中小学电教教仪站</v>
      </c>
      <c r="F83" s="41">
        <f t="shared" si="4"/>
        <v>5</v>
      </c>
      <c r="G83" s="36"/>
      <c r="H83" s="42">
        <f>I83+J83</f>
        <v>4.5</v>
      </c>
      <c r="I83" s="36"/>
      <c r="J83" s="36">
        <v>4.5</v>
      </c>
      <c r="K83" s="36">
        <v>0.5</v>
      </c>
    </row>
    <row r="84" customHeight="1" spans="1:11">
      <c r="A84" s="37">
        <v>80</v>
      </c>
      <c r="B84" s="38" t="s">
        <v>173</v>
      </c>
      <c r="C84" s="39" t="s">
        <v>174</v>
      </c>
      <c r="D84" s="37" t="s">
        <v>16</v>
      </c>
      <c r="E84" s="40" t="str">
        <f t="shared" si="3"/>
        <v>101005-重庆市云阳教师进修学校</v>
      </c>
      <c r="F84" s="41">
        <f t="shared" si="4"/>
        <v>6.8</v>
      </c>
      <c r="G84" s="36"/>
      <c r="H84" s="42">
        <f>I84+J84</f>
        <v>5.1</v>
      </c>
      <c r="I84" s="36"/>
      <c r="J84" s="36">
        <v>5.1</v>
      </c>
      <c r="K84" s="36">
        <v>1.7</v>
      </c>
    </row>
    <row r="85" customHeight="1" spans="1:11">
      <c r="A85" s="37">
        <v>81</v>
      </c>
      <c r="B85" s="38" t="s">
        <v>175</v>
      </c>
      <c r="C85" s="39" t="s">
        <v>176</v>
      </c>
      <c r="D85" s="37" t="s">
        <v>16</v>
      </c>
      <c r="E85" s="40" t="str">
        <f t="shared" si="3"/>
        <v>101006-重庆市云阳职业教育中心</v>
      </c>
      <c r="F85" s="41">
        <f t="shared" si="4"/>
        <v>2.83</v>
      </c>
      <c r="G85" s="36"/>
      <c r="H85" s="42"/>
      <c r="I85" s="36"/>
      <c r="J85" s="36"/>
      <c r="K85" s="36">
        <v>2.83</v>
      </c>
    </row>
    <row r="86" customHeight="1" spans="1:11">
      <c r="A86" s="37">
        <v>82</v>
      </c>
      <c r="B86" s="38" t="s">
        <v>177</v>
      </c>
      <c r="C86" s="39" t="s">
        <v>178</v>
      </c>
      <c r="D86" s="37" t="s">
        <v>16</v>
      </c>
      <c r="E86" s="40" t="str">
        <f t="shared" si="3"/>
        <v>101007-云阳县特殊教育学校</v>
      </c>
      <c r="F86" s="41">
        <f t="shared" si="4"/>
        <v>3.06</v>
      </c>
      <c r="G86" s="36"/>
      <c r="H86" s="42">
        <f>I86+J86</f>
        <v>2</v>
      </c>
      <c r="I86" s="36"/>
      <c r="J86" s="36">
        <v>2</v>
      </c>
      <c r="K86" s="36">
        <v>1.06</v>
      </c>
    </row>
    <row r="87" customHeight="1" spans="1:11">
      <c r="A87" s="37">
        <v>83</v>
      </c>
      <c r="B87" s="38" t="s">
        <v>179</v>
      </c>
      <c r="C87" s="39" t="s">
        <v>180</v>
      </c>
      <c r="D87" s="37" t="s">
        <v>16</v>
      </c>
      <c r="E87" s="40" t="str">
        <f t="shared" si="3"/>
        <v>101008-云阳县教育督导中心</v>
      </c>
      <c r="F87" s="41">
        <f t="shared" si="4"/>
        <v>0.09</v>
      </c>
      <c r="G87" s="36"/>
      <c r="H87" s="42"/>
      <c r="I87" s="36"/>
      <c r="J87" s="36"/>
      <c r="K87" s="36">
        <v>0.09</v>
      </c>
    </row>
    <row r="88" customHeight="1" spans="1:11">
      <c r="A88" s="37">
        <v>84</v>
      </c>
      <c r="B88" s="38" t="s">
        <v>181</v>
      </c>
      <c r="C88" s="39" t="s">
        <v>182</v>
      </c>
      <c r="D88" s="37" t="s">
        <v>16</v>
      </c>
      <c r="E88" s="40" t="str">
        <f t="shared" si="3"/>
        <v>101009-云阳县学生资助管理中心</v>
      </c>
      <c r="F88" s="41">
        <f t="shared" si="4"/>
        <v>0.3</v>
      </c>
      <c r="G88" s="36"/>
      <c r="H88" s="42"/>
      <c r="I88" s="36"/>
      <c r="J88" s="36"/>
      <c r="K88" s="36">
        <v>0.3</v>
      </c>
    </row>
    <row r="89" customHeight="1" spans="1:11">
      <c r="A89" s="37">
        <v>85</v>
      </c>
      <c r="B89" s="38" t="s">
        <v>183</v>
      </c>
      <c r="C89" s="39" t="s">
        <v>184</v>
      </c>
      <c r="D89" s="37"/>
      <c r="E89" s="40" t="str">
        <f t="shared" si="3"/>
        <v>101010-云阳县教育人事档案管理中心</v>
      </c>
      <c r="F89" s="41"/>
      <c r="G89" s="36"/>
      <c r="H89" s="42"/>
      <c r="I89" s="36"/>
      <c r="J89" s="36"/>
      <c r="K89" s="36"/>
    </row>
    <row r="90" customHeight="1" spans="1:11">
      <c r="A90" s="37">
        <v>86</v>
      </c>
      <c r="B90" s="38" t="s">
        <v>185</v>
      </c>
      <c r="C90" s="39" t="s">
        <v>186</v>
      </c>
      <c r="D90" s="37"/>
      <c r="E90" s="40" t="str">
        <f t="shared" si="3"/>
        <v>101011-云阳县教育服务管理中心</v>
      </c>
      <c r="F90" s="41">
        <f t="shared" si="4"/>
        <v>0.5</v>
      </c>
      <c r="G90" s="36"/>
      <c r="H90" s="42"/>
      <c r="I90" s="36"/>
      <c r="J90" s="36"/>
      <c r="K90" s="36">
        <v>0.5</v>
      </c>
    </row>
    <row r="91" customHeight="1" spans="1:11">
      <c r="A91" s="37">
        <v>87</v>
      </c>
      <c r="B91" s="38" t="s">
        <v>187</v>
      </c>
      <c r="C91" s="39" t="s">
        <v>188</v>
      </c>
      <c r="D91" s="37"/>
      <c r="E91" s="40" t="str">
        <f t="shared" si="3"/>
        <v>101012-云阳县学生卫生与健康教育指导中心</v>
      </c>
      <c r="F91" s="41"/>
      <c r="G91" s="36"/>
      <c r="H91" s="42"/>
      <c r="I91" s="36"/>
      <c r="J91" s="36"/>
      <c r="K91" s="36"/>
    </row>
    <row r="92" customHeight="1" spans="1:11">
      <c r="A92" s="37">
        <v>88</v>
      </c>
      <c r="B92" s="38" t="s">
        <v>189</v>
      </c>
      <c r="C92" s="39" t="s">
        <v>190</v>
      </c>
      <c r="D92" s="37" t="s">
        <v>16</v>
      </c>
      <c r="E92" s="40" t="str">
        <f t="shared" si="3"/>
        <v>101101-云阳高级中学校</v>
      </c>
      <c r="F92" s="41">
        <f t="shared" si="4"/>
        <v>15.5</v>
      </c>
      <c r="G92" s="36"/>
      <c r="H92" s="42">
        <f>I92+J92</f>
        <v>6</v>
      </c>
      <c r="I92" s="36"/>
      <c r="J92" s="36">
        <v>6</v>
      </c>
      <c r="K92" s="36">
        <v>9.5</v>
      </c>
    </row>
    <row r="93" customHeight="1" spans="1:11">
      <c r="A93" s="37">
        <v>89</v>
      </c>
      <c r="B93" s="38" t="s">
        <v>191</v>
      </c>
      <c r="C93" s="39" t="s">
        <v>192</v>
      </c>
      <c r="D93" s="37" t="s">
        <v>16</v>
      </c>
      <c r="E93" s="40" t="str">
        <f t="shared" si="3"/>
        <v>101102-重庆市云阳实验中学校</v>
      </c>
      <c r="F93" s="41">
        <f t="shared" si="4"/>
        <v>5</v>
      </c>
      <c r="G93" s="36"/>
      <c r="H93" s="42"/>
      <c r="I93" s="36"/>
      <c r="J93" s="36"/>
      <c r="K93" s="36">
        <v>5</v>
      </c>
    </row>
    <row r="94" customHeight="1" spans="1:11">
      <c r="A94" s="37">
        <v>90</v>
      </c>
      <c r="B94" s="38" t="s">
        <v>193</v>
      </c>
      <c r="C94" s="39" t="s">
        <v>194</v>
      </c>
      <c r="D94" s="37" t="s">
        <v>16</v>
      </c>
      <c r="E94" s="40" t="str">
        <f t="shared" si="3"/>
        <v>101103-云阳双江中学校</v>
      </c>
      <c r="F94" s="41">
        <f t="shared" si="4"/>
        <v>5.4</v>
      </c>
      <c r="G94" s="36"/>
      <c r="H94" s="42">
        <f>I94+J94</f>
        <v>4</v>
      </c>
      <c r="I94" s="36"/>
      <c r="J94" s="36">
        <v>4</v>
      </c>
      <c r="K94" s="36">
        <v>1.4</v>
      </c>
    </row>
    <row r="95" customHeight="1" spans="1:11">
      <c r="A95" s="37">
        <v>91</v>
      </c>
      <c r="B95" s="38" t="s">
        <v>195</v>
      </c>
      <c r="C95" s="39" t="s">
        <v>196</v>
      </c>
      <c r="D95" s="37" t="s">
        <v>16</v>
      </c>
      <c r="E95" s="40" t="str">
        <f t="shared" si="3"/>
        <v>101104-云阳县盘石中学校</v>
      </c>
      <c r="F95" s="41">
        <f t="shared" si="4"/>
        <v>1.35</v>
      </c>
      <c r="G95" s="36"/>
      <c r="H95" s="42"/>
      <c r="I95" s="36"/>
      <c r="J95" s="36"/>
      <c r="K95" s="36">
        <v>1.35</v>
      </c>
    </row>
    <row r="96" customHeight="1" spans="1:11">
      <c r="A96" s="37">
        <v>92</v>
      </c>
      <c r="B96" s="38" t="s">
        <v>197</v>
      </c>
      <c r="C96" s="39" t="s">
        <v>198</v>
      </c>
      <c r="D96" s="37" t="s">
        <v>16</v>
      </c>
      <c r="E96" s="40" t="str">
        <f t="shared" si="3"/>
        <v>101105-云阳江口中学校</v>
      </c>
      <c r="F96" s="41">
        <f t="shared" si="4"/>
        <v>6.5</v>
      </c>
      <c r="G96" s="36"/>
      <c r="H96" s="42">
        <f>I96+J96</f>
        <v>3</v>
      </c>
      <c r="I96" s="36"/>
      <c r="J96" s="36">
        <v>3</v>
      </c>
      <c r="K96" s="36">
        <v>3.5</v>
      </c>
    </row>
    <row r="97" customHeight="1" spans="1:11">
      <c r="A97" s="37">
        <v>93</v>
      </c>
      <c r="B97" s="38" t="s">
        <v>199</v>
      </c>
      <c r="C97" s="39" t="s">
        <v>200</v>
      </c>
      <c r="D97" s="37" t="s">
        <v>16</v>
      </c>
      <c r="E97" s="40" t="str">
        <f t="shared" si="3"/>
        <v>101106-中山外国语学校</v>
      </c>
      <c r="F97" s="41"/>
      <c r="G97" s="36"/>
      <c r="H97" s="42"/>
      <c r="I97" s="36"/>
      <c r="J97" s="36"/>
      <c r="K97" s="36"/>
    </row>
    <row r="98" customHeight="1" spans="1:11">
      <c r="A98" s="37">
        <v>94</v>
      </c>
      <c r="B98" s="38" t="s">
        <v>201</v>
      </c>
      <c r="C98" s="39" t="s">
        <v>202</v>
      </c>
      <c r="D98" s="37" t="s">
        <v>16</v>
      </c>
      <c r="E98" s="40" t="str">
        <f t="shared" si="3"/>
        <v>101107-云阳凤鸣中学校</v>
      </c>
      <c r="F98" s="41">
        <f t="shared" si="4"/>
        <v>12</v>
      </c>
      <c r="G98" s="36"/>
      <c r="H98" s="42">
        <f>I98+J98</f>
        <v>7</v>
      </c>
      <c r="I98" s="36"/>
      <c r="J98" s="36">
        <v>7</v>
      </c>
      <c r="K98" s="36">
        <v>5</v>
      </c>
    </row>
    <row r="99" customHeight="1" spans="1:11">
      <c r="A99" s="37">
        <v>95</v>
      </c>
      <c r="B99" s="38" t="s">
        <v>203</v>
      </c>
      <c r="C99" s="39" t="s">
        <v>204</v>
      </c>
      <c r="D99" s="37" t="s">
        <v>16</v>
      </c>
      <c r="E99" s="40" t="str">
        <f t="shared" si="3"/>
        <v>101108-云阳县高阳中学校</v>
      </c>
      <c r="F99" s="41"/>
      <c r="G99" s="36"/>
      <c r="H99" s="42"/>
      <c r="I99" s="36"/>
      <c r="J99" s="36"/>
      <c r="K99" s="36"/>
    </row>
    <row r="100" customHeight="1" spans="1:11">
      <c r="A100" s="37">
        <v>96</v>
      </c>
      <c r="B100" s="38" t="s">
        <v>205</v>
      </c>
      <c r="C100" s="39" t="s">
        <v>206</v>
      </c>
      <c r="D100" s="37" t="s">
        <v>16</v>
      </c>
      <c r="E100" s="40" t="str">
        <f t="shared" si="3"/>
        <v>101109-云阳县南溪中学校</v>
      </c>
      <c r="F100" s="41"/>
      <c r="G100" s="36"/>
      <c r="H100" s="42"/>
      <c r="I100" s="36"/>
      <c r="J100" s="36"/>
      <c r="K100" s="36"/>
    </row>
    <row r="101" customHeight="1" spans="1:11">
      <c r="A101" s="37">
        <v>97</v>
      </c>
      <c r="B101" s="38" t="s">
        <v>207</v>
      </c>
      <c r="C101" s="39" t="s">
        <v>208</v>
      </c>
      <c r="D101" s="37" t="s">
        <v>16</v>
      </c>
      <c r="E101" s="40" t="str">
        <f t="shared" si="3"/>
        <v>101201-云阳县第一初级中学</v>
      </c>
      <c r="F101" s="41">
        <f t="shared" si="4"/>
        <v>0.45</v>
      </c>
      <c r="G101" s="36"/>
      <c r="H101" s="42"/>
      <c r="I101" s="36"/>
      <c r="J101" s="36"/>
      <c r="K101" s="36">
        <v>0.45</v>
      </c>
    </row>
    <row r="102" customHeight="1" spans="1:11">
      <c r="A102" s="37">
        <v>98</v>
      </c>
      <c r="B102" s="38" t="s">
        <v>209</v>
      </c>
      <c r="C102" s="39" t="s">
        <v>210</v>
      </c>
      <c r="D102" s="37" t="s">
        <v>16</v>
      </c>
      <c r="E102" s="40" t="str">
        <f t="shared" si="3"/>
        <v>101202-云阳县第二初级中学</v>
      </c>
      <c r="F102" s="41">
        <f t="shared" si="4"/>
        <v>0.8</v>
      </c>
      <c r="G102" s="36"/>
      <c r="H102" s="42"/>
      <c r="I102" s="36"/>
      <c r="J102" s="36"/>
      <c r="K102" s="36">
        <v>0.8</v>
      </c>
    </row>
    <row r="103" customHeight="1" spans="1:11">
      <c r="A103" s="37">
        <v>99</v>
      </c>
      <c r="B103" s="38" t="s">
        <v>211</v>
      </c>
      <c r="C103" s="39" t="s">
        <v>212</v>
      </c>
      <c r="D103" s="37" t="s">
        <v>16</v>
      </c>
      <c r="E103" s="40" t="str">
        <f t="shared" si="3"/>
        <v>101203-云阳县第三初级中学</v>
      </c>
      <c r="F103" s="41">
        <f t="shared" si="4"/>
        <v>1.35</v>
      </c>
      <c r="G103" s="36"/>
      <c r="H103" s="42"/>
      <c r="I103" s="36"/>
      <c r="J103" s="36"/>
      <c r="K103" s="36">
        <v>1.35</v>
      </c>
    </row>
    <row r="104" customHeight="1" spans="1:11">
      <c r="A104" s="37">
        <v>100</v>
      </c>
      <c r="B104" s="38" t="s">
        <v>213</v>
      </c>
      <c r="C104" s="39" t="s">
        <v>214</v>
      </c>
      <c r="D104" s="37" t="s">
        <v>16</v>
      </c>
      <c r="E104" s="40" t="str">
        <f t="shared" si="3"/>
        <v>101204-云阳县云硐初级中学</v>
      </c>
      <c r="F104" s="41">
        <f t="shared" si="4"/>
        <v>0.3</v>
      </c>
      <c r="G104" s="36"/>
      <c r="H104" s="42"/>
      <c r="I104" s="36"/>
      <c r="J104" s="36"/>
      <c r="K104" s="36">
        <v>0.3</v>
      </c>
    </row>
    <row r="105" customHeight="1" spans="1:11">
      <c r="A105" s="37">
        <v>101</v>
      </c>
      <c r="B105" s="38" t="s">
        <v>215</v>
      </c>
      <c r="C105" s="39" t="s">
        <v>216</v>
      </c>
      <c r="D105" s="37" t="s">
        <v>16</v>
      </c>
      <c r="E105" s="40" t="str">
        <f t="shared" si="3"/>
        <v>101205-云阳县龙角初级中学</v>
      </c>
      <c r="F105" s="41">
        <f t="shared" si="4"/>
        <v>0.85</v>
      </c>
      <c r="G105" s="36"/>
      <c r="H105" s="42"/>
      <c r="I105" s="36"/>
      <c r="J105" s="36"/>
      <c r="K105" s="36">
        <v>0.85</v>
      </c>
    </row>
    <row r="106" customHeight="1" spans="1:11">
      <c r="A106" s="37">
        <v>102</v>
      </c>
      <c r="B106" s="38" t="s">
        <v>217</v>
      </c>
      <c r="C106" s="39" t="s">
        <v>218</v>
      </c>
      <c r="D106" s="37" t="s">
        <v>16</v>
      </c>
      <c r="E106" s="40" t="str">
        <f t="shared" si="3"/>
        <v>101206-云阳县故陵初级中学</v>
      </c>
      <c r="F106" s="41">
        <f t="shared" si="4"/>
        <v>1</v>
      </c>
      <c r="G106" s="36"/>
      <c r="H106" s="42"/>
      <c r="I106" s="36"/>
      <c r="J106" s="36"/>
      <c r="K106" s="36">
        <v>1</v>
      </c>
    </row>
    <row r="107" customHeight="1" spans="1:11">
      <c r="A107" s="37">
        <v>103</v>
      </c>
      <c r="B107" s="38" t="s">
        <v>219</v>
      </c>
      <c r="C107" s="39" t="s">
        <v>220</v>
      </c>
      <c r="D107" s="37" t="s">
        <v>16</v>
      </c>
      <c r="E107" s="40" t="str">
        <f t="shared" si="3"/>
        <v>101207-云阳县红狮初级中学</v>
      </c>
      <c r="F107" s="41">
        <f t="shared" si="4"/>
        <v>1.5</v>
      </c>
      <c r="G107" s="36"/>
      <c r="H107" s="42"/>
      <c r="I107" s="36"/>
      <c r="J107" s="36"/>
      <c r="K107" s="36">
        <v>1.5</v>
      </c>
    </row>
    <row r="108" customHeight="1" spans="1:11">
      <c r="A108" s="37">
        <v>104</v>
      </c>
      <c r="B108" s="38" t="s">
        <v>221</v>
      </c>
      <c r="C108" s="39" t="s">
        <v>222</v>
      </c>
      <c r="D108" s="37" t="s">
        <v>16</v>
      </c>
      <c r="E108" s="40" t="str">
        <f t="shared" si="3"/>
        <v>101208-云阳县小江初级中学</v>
      </c>
      <c r="F108" s="41">
        <f t="shared" si="4"/>
        <v>2</v>
      </c>
      <c r="G108" s="36"/>
      <c r="H108" s="42"/>
      <c r="I108" s="36"/>
      <c r="J108" s="36"/>
      <c r="K108" s="36">
        <v>2</v>
      </c>
    </row>
    <row r="109" customHeight="1" spans="1:11">
      <c r="A109" s="37">
        <v>105</v>
      </c>
      <c r="B109" s="38" t="s">
        <v>223</v>
      </c>
      <c r="C109" s="39" t="s">
        <v>224</v>
      </c>
      <c r="D109" s="37" t="s">
        <v>16</v>
      </c>
      <c r="E109" s="40" t="str">
        <f t="shared" si="3"/>
        <v>101209-云阳县养鹿初级中学</v>
      </c>
      <c r="F109" s="41">
        <f t="shared" si="4"/>
        <v>1</v>
      </c>
      <c r="G109" s="36"/>
      <c r="H109" s="42"/>
      <c r="I109" s="36"/>
      <c r="J109" s="36"/>
      <c r="K109" s="36">
        <v>1</v>
      </c>
    </row>
    <row r="110" customHeight="1" spans="1:11">
      <c r="A110" s="37">
        <v>106</v>
      </c>
      <c r="B110" s="38" t="s">
        <v>225</v>
      </c>
      <c r="C110" s="39" t="s">
        <v>226</v>
      </c>
      <c r="D110" s="37" t="s">
        <v>16</v>
      </c>
      <c r="E110" s="40" t="str">
        <f t="shared" si="3"/>
        <v>101210-云阳县沙沱初级中学</v>
      </c>
      <c r="F110" s="41"/>
      <c r="G110" s="36"/>
      <c r="H110" s="42"/>
      <c r="I110" s="36"/>
      <c r="J110" s="36"/>
      <c r="K110" s="36"/>
    </row>
    <row r="111" customHeight="1" spans="1:11">
      <c r="A111" s="37">
        <v>107</v>
      </c>
      <c r="B111" s="38" t="s">
        <v>227</v>
      </c>
      <c r="C111" s="39" t="s">
        <v>228</v>
      </c>
      <c r="D111" s="37" t="s">
        <v>16</v>
      </c>
      <c r="E111" s="40" t="str">
        <f t="shared" si="3"/>
        <v>101211-云阳县天景初级中学</v>
      </c>
      <c r="F111" s="41">
        <f t="shared" si="4"/>
        <v>2</v>
      </c>
      <c r="G111" s="36"/>
      <c r="H111" s="42"/>
      <c r="I111" s="36"/>
      <c r="J111" s="36"/>
      <c r="K111" s="36">
        <v>2</v>
      </c>
    </row>
    <row r="112" customHeight="1" spans="1:11">
      <c r="A112" s="37">
        <v>108</v>
      </c>
      <c r="B112" s="38" t="s">
        <v>229</v>
      </c>
      <c r="C112" s="39" t="s">
        <v>230</v>
      </c>
      <c r="D112" s="37" t="s">
        <v>16</v>
      </c>
      <c r="E112" s="40" t="str">
        <f t="shared" si="3"/>
        <v>101212-云阳县人和初级中学</v>
      </c>
      <c r="F112" s="41">
        <f t="shared" si="4"/>
        <v>0.3</v>
      </c>
      <c r="G112" s="36"/>
      <c r="H112" s="42"/>
      <c r="I112" s="36"/>
      <c r="J112" s="36"/>
      <c r="K112" s="36">
        <v>0.3</v>
      </c>
    </row>
    <row r="113" customHeight="1" spans="1:11">
      <c r="A113" s="37">
        <v>109</v>
      </c>
      <c r="B113" s="38" t="s">
        <v>231</v>
      </c>
      <c r="C113" s="39" t="s">
        <v>232</v>
      </c>
      <c r="D113" s="37" t="s">
        <v>16</v>
      </c>
      <c r="E113" s="40" t="str">
        <f t="shared" si="3"/>
        <v>101213-云阳县复兴初级中学</v>
      </c>
      <c r="F113" s="41"/>
      <c r="G113" s="36"/>
      <c r="H113" s="42"/>
      <c r="I113" s="36"/>
      <c r="J113" s="36"/>
      <c r="K113" s="36"/>
    </row>
    <row r="114" customHeight="1" spans="1:11">
      <c r="A114" s="37">
        <v>110</v>
      </c>
      <c r="B114" s="38" t="s">
        <v>233</v>
      </c>
      <c r="C114" s="39" t="s">
        <v>234</v>
      </c>
      <c r="D114" s="37" t="s">
        <v>16</v>
      </c>
      <c r="E114" s="40" t="str">
        <f t="shared" si="3"/>
        <v>101214-云阳县水口初级中学</v>
      </c>
      <c r="F114" s="41">
        <f t="shared" si="4"/>
        <v>0.1</v>
      </c>
      <c r="G114" s="36"/>
      <c r="H114" s="42"/>
      <c r="I114" s="36"/>
      <c r="J114" s="36"/>
      <c r="K114" s="36">
        <v>0.1</v>
      </c>
    </row>
    <row r="115" customHeight="1" spans="1:11">
      <c r="A115" s="37">
        <v>111</v>
      </c>
      <c r="B115" s="38" t="s">
        <v>235</v>
      </c>
      <c r="C115" s="39" t="s">
        <v>236</v>
      </c>
      <c r="D115" s="37" t="s">
        <v>16</v>
      </c>
      <c r="E115" s="40" t="str">
        <f t="shared" si="3"/>
        <v>101215-云阳县巴阳初级中学</v>
      </c>
      <c r="F115" s="41">
        <f t="shared" si="4"/>
        <v>0.1</v>
      </c>
      <c r="G115" s="36"/>
      <c r="H115" s="42"/>
      <c r="I115" s="36"/>
      <c r="J115" s="36"/>
      <c r="K115" s="36">
        <v>0.1</v>
      </c>
    </row>
    <row r="116" customHeight="1" spans="1:11">
      <c r="A116" s="37">
        <v>112</v>
      </c>
      <c r="B116" s="38" t="s">
        <v>237</v>
      </c>
      <c r="C116" s="39" t="s">
        <v>238</v>
      </c>
      <c r="D116" s="37" t="s">
        <v>16</v>
      </c>
      <c r="E116" s="40" t="str">
        <f t="shared" si="3"/>
        <v>101218-云阳县黄龙初级中学</v>
      </c>
      <c r="F116" s="41">
        <f t="shared" si="4"/>
        <v>0.5</v>
      </c>
      <c r="G116" s="36"/>
      <c r="H116" s="42"/>
      <c r="I116" s="36"/>
      <c r="J116" s="36"/>
      <c r="K116" s="36">
        <v>0.5</v>
      </c>
    </row>
    <row r="117" customHeight="1" spans="1:11">
      <c r="A117" s="37">
        <v>113</v>
      </c>
      <c r="B117" s="38" t="s">
        <v>239</v>
      </c>
      <c r="C117" s="39" t="s">
        <v>240</v>
      </c>
      <c r="D117" s="37" t="s">
        <v>16</v>
      </c>
      <c r="E117" s="40" t="str">
        <f t="shared" si="3"/>
        <v>101219-云阳县院庄初级中学</v>
      </c>
      <c r="F117" s="41"/>
      <c r="G117" s="36"/>
      <c r="H117" s="42"/>
      <c r="I117" s="36"/>
      <c r="J117" s="36"/>
      <c r="K117" s="36"/>
    </row>
    <row r="118" customHeight="1" spans="1:11">
      <c r="A118" s="37">
        <v>114</v>
      </c>
      <c r="B118" s="38" t="s">
        <v>241</v>
      </c>
      <c r="C118" s="39" t="s">
        <v>242</v>
      </c>
      <c r="D118" s="37" t="s">
        <v>16</v>
      </c>
      <c r="E118" s="40" t="str">
        <f t="shared" si="3"/>
        <v>101220-云阳县外郎初级中学</v>
      </c>
      <c r="F118" s="41">
        <f t="shared" si="4"/>
        <v>0.2</v>
      </c>
      <c r="G118" s="36"/>
      <c r="H118" s="42"/>
      <c r="I118" s="36"/>
      <c r="J118" s="36"/>
      <c r="K118" s="36">
        <v>0.2</v>
      </c>
    </row>
    <row r="119" customHeight="1" spans="1:11">
      <c r="A119" s="37">
        <v>115</v>
      </c>
      <c r="B119" s="38" t="s">
        <v>243</v>
      </c>
      <c r="C119" s="39" t="s">
        <v>244</v>
      </c>
      <c r="D119" s="37" t="s">
        <v>16</v>
      </c>
      <c r="E119" s="40" t="str">
        <f t="shared" si="3"/>
        <v>101221-云阳县宝坪初级中学</v>
      </c>
      <c r="F119" s="41">
        <f t="shared" si="4"/>
        <v>0.35</v>
      </c>
      <c r="G119" s="36"/>
      <c r="H119" s="42"/>
      <c r="I119" s="36"/>
      <c r="J119" s="36"/>
      <c r="K119" s="36">
        <v>0.35</v>
      </c>
    </row>
    <row r="120" customHeight="1" spans="1:11">
      <c r="A120" s="37">
        <v>116</v>
      </c>
      <c r="B120" s="38" t="s">
        <v>245</v>
      </c>
      <c r="C120" s="39" t="s">
        <v>246</v>
      </c>
      <c r="D120" s="37" t="s">
        <v>16</v>
      </c>
      <c r="E120" s="40" t="str">
        <f t="shared" si="3"/>
        <v>101222-云阳县龙市初级中学</v>
      </c>
      <c r="F120" s="41">
        <f t="shared" si="4"/>
        <v>0.4</v>
      </c>
      <c r="G120" s="36"/>
      <c r="H120" s="42"/>
      <c r="I120" s="36"/>
      <c r="J120" s="36"/>
      <c r="K120" s="36">
        <v>0.4</v>
      </c>
    </row>
    <row r="121" customHeight="1" spans="1:11">
      <c r="A121" s="37">
        <v>117</v>
      </c>
      <c r="B121" s="38" t="s">
        <v>247</v>
      </c>
      <c r="C121" s="39" t="s">
        <v>248</v>
      </c>
      <c r="D121" s="37" t="s">
        <v>16</v>
      </c>
      <c r="E121" s="40" t="str">
        <f t="shared" si="3"/>
        <v>101223-云阳县南溪镇述仙桥小学</v>
      </c>
      <c r="F121" s="41">
        <f t="shared" si="4"/>
        <v>0.3</v>
      </c>
      <c r="G121" s="36"/>
      <c r="H121" s="42"/>
      <c r="I121" s="36"/>
      <c r="J121" s="36"/>
      <c r="K121" s="36">
        <v>0.3</v>
      </c>
    </row>
    <row r="122" customHeight="1" spans="1:11">
      <c r="A122" s="37">
        <v>118</v>
      </c>
      <c r="B122" s="38" t="s">
        <v>249</v>
      </c>
      <c r="C122" s="39" t="s">
        <v>250</v>
      </c>
      <c r="D122" s="37" t="s">
        <v>16</v>
      </c>
      <c r="E122" s="40" t="str">
        <f t="shared" si="3"/>
        <v>101224-云阳县桑坪初级中学</v>
      </c>
      <c r="F122" s="41">
        <f t="shared" si="4"/>
        <v>0.2</v>
      </c>
      <c r="G122" s="36"/>
      <c r="H122" s="42"/>
      <c r="I122" s="36"/>
      <c r="J122" s="36"/>
      <c r="K122" s="36">
        <v>0.2</v>
      </c>
    </row>
    <row r="123" customHeight="1" spans="1:11">
      <c r="A123" s="37">
        <v>119</v>
      </c>
      <c r="B123" s="38" t="s">
        <v>251</v>
      </c>
      <c r="C123" s="39" t="s">
        <v>252</v>
      </c>
      <c r="D123" s="37" t="s">
        <v>16</v>
      </c>
      <c r="E123" s="40" t="str">
        <f t="shared" si="3"/>
        <v>101225-云阳县杉林初级中学</v>
      </c>
      <c r="F123" s="41"/>
      <c r="G123" s="36"/>
      <c r="H123" s="42"/>
      <c r="I123" s="36"/>
      <c r="J123" s="36"/>
      <c r="K123" s="36"/>
    </row>
    <row r="124" customHeight="1" spans="1:11">
      <c r="A124" s="37">
        <v>120</v>
      </c>
      <c r="B124" s="38" t="s">
        <v>253</v>
      </c>
      <c r="C124" s="39" t="s">
        <v>254</v>
      </c>
      <c r="D124" s="37" t="s">
        <v>16</v>
      </c>
      <c r="E124" s="40" t="str">
        <f t="shared" si="3"/>
        <v>101226-云阳县盛堡初级中学</v>
      </c>
      <c r="F124" s="41">
        <f t="shared" si="4"/>
        <v>1</v>
      </c>
      <c r="G124" s="36"/>
      <c r="H124" s="42"/>
      <c r="I124" s="36"/>
      <c r="J124" s="36"/>
      <c r="K124" s="36">
        <v>1</v>
      </c>
    </row>
    <row r="125" customHeight="1" spans="1:11">
      <c r="A125" s="37">
        <v>121</v>
      </c>
      <c r="B125" s="38" t="s">
        <v>255</v>
      </c>
      <c r="C125" s="39" t="s">
        <v>256</v>
      </c>
      <c r="D125" s="37" t="s">
        <v>16</v>
      </c>
      <c r="E125" s="40" t="str">
        <f t="shared" si="3"/>
        <v>101227-云阳县向阳初级中学</v>
      </c>
      <c r="F125" s="41">
        <f t="shared" si="4"/>
        <v>0.27</v>
      </c>
      <c r="G125" s="36"/>
      <c r="H125" s="42"/>
      <c r="I125" s="36"/>
      <c r="J125" s="36"/>
      <c r="K125" s="36">
        <v>0.27</v>
      </c>
    </row>
    <row r="126" customHeight="1" spans="1:11">
      <c r="A126" s="37">
        <v>122</v>
      </c>
      <c r="B126" s="38" t="s">
        <v>257</v>
      </c>
      <c r="C126" s="39" t="s">
        <v>258</v>
      </c>
      <c r="D126" s="37" t="s">
        <v>16</v>
      </c>
      <c r="E126" s="40" t="str">
        <f t="shared" si="3"/>
        <v>101228-云阳县龙池初级中学</v>
      </c>
      <c r="F126" s="41">
        <f t="shared" si="4"/>
        <v>0.64</v>
      </c>
      <c r="G126" s="36"/>
      <c r="H126" s="42"/>
      <c r="I126" s="36"/>
      <c r="J126" s="36"/>
      <c r="K126" s="36">
        <v>0.64</v>
      </c>
    </row>
    <row r="127" customHeight="1" spans="1:11">
      <c r="A127" s="37">
        <v>123</v>
      </c>
      <c r="B127" s="38" t="s">
        <v>259</v>
      </c>
      <c r="C127" s="39" t="s">
        <v>260</v>
      </c>
      <c r="D127" s="37" t="s">
        <v>16</v>
      </c>
      <c r="E127" s="40" t="str">
        <f t="shared" si="3"/>
        <v>101229-云阳县第四初级中学</v>
      </c>
      <c r="F127" s="41"/>
      <c r="G127" s="36"/>
      <c r="H127" s="42"/>
      <c r="I127" s="36"/>
      <c r="J127" s="36"/>
      <c r="K127" s="36"/>
    </row>
    <row r="128" customHeight="1" spans="1:11">
      <c r="A128" s="37">
        <v>124</v>
      </c>
      <c r="B128" s="38" t="s">
        <v>261</v>
      </c>
      <c r="C128" s="39" t="s">
        <v>262</v>
      </c>
      <c r="D128" s="37" t="s">
        <v>16</v>
      </c>
      <c r="E128" s="40" t="str">
        <f t="shared" si="3"/>
        <v>101301-云阳县人和街道莲花小学</v>
      </c>
      <c r="F128" s="41">
        <f t="shared" si="4"/>
        <v>0.1</v>
      </c>
      <c r="G128" s="36"/>
      <c r="H128" s="42"/>
      <c r="I128" s="36"/>
      <c r="J128" s="36"/>
      <c r="K128" s="36">
        <v>0.1</v>
      </c>
    </row>
    <row r="129" customHeight="1" spans="1:11">
      <c r="A129" s="37">
        <v>125</v>
      </c>
      <c r="B129" s="38" t="s">
        <v>263</v>
      </c>
      <c r="C129" s="39" t="s">
        <v>264</v>
      </c>
      <c r="D129" s="37" t="s">
        <v>16</v>
      </c>
      <c r="E129" s="40" t="str">
        <f t="shared" si="3"/>
        <v>101302-云阳县云阳镇梅峰小学</v>
      </c>
      <c r="F129" s="41">
        <f t="shared" si="4"/>
        <v>0.17</v>
      </c>
      <c r="G129" s="36"/>
      <c r="H129" s="42"/>
      <c r="I129" s="36"/>
      <c r="J129" s="36"/>
      <c r="K129" s="36">
        <v>0.17</v>
      </c>
    </row>
    <row r="130" customHeight="1" spans="1:11">
      <c r="A130" s="37">
        <v>126</v>
      </c>
      <c r="B130" s="38" t="s">
        <v>265</v>
      </c>
      <c r="C130" s="39" t="s">
        <v>266</v>
      </c>
      <c r="D130" s="37" t="s">
        <v>16</v>
      </c>
      <c r="E130" s="40" t="str">
        <f t="shared" si="3"/>
        <v>101303-云阳县耀灵镇耀灵小学</v>
      </c>
      <c r="F130" s="41">
        <f t="shared" si="4"/>
        <v>0.4</v>
      </c>
      <c r="G130" s="36"/>
      <c r="H130" s="42"/>
      <c r="I130" s="36"/>
      <c r="J130" s="36"/>
      <c r="K130" s="36">
        <v>0.4</v>
      </c>
    </row>
    <row r="131" customHeight="1" spans="1:11">
      <c r="A131" s="37">
        <v>127</v>
      </c>
      <c r="B131" s="38" t="s">
        <v>267</v>
      </c>
      <c r="C131" s="39" t="s">
        <v>268</v>
      </c>
      <c r="D131" s="37" t="s">
        <v>16</v>
      </c>
      <c r="E131" s="40" t="str">
        <f t="shared" si="3"/>
        <v>101304-云阳县清水土家族乡云龙小学</v>
      </c>
      <c r="F131" s="41">
        <f t="shared" si="4"/>
        <v>0.3</v>
      </c>
      <c r="G131" s="36"/>
      <c r="H131" s="42"/>
      <c r="I131" s="36"/>
      <c r="J131" s="36"/>
      <c r="K131" s="36">
        <v>0.3</v>
      </c>
    </row>
    <row r="132" customHeight="1" spans="1:11">
      <c r="A132" s="37">
        <v>128</v>
      </c>
      <c r="B132" s="38" t="s">
        <v>269</v>
      </c>
      <c r="C132" s="39" t="s">
        <v>270</v>
      </c>
      <c r="D132" s="37" t="s">
        <v>16</v>
      </c>
      <c r="E132" s="40" t="str">
        <f t="shared" si="3"/>
        <v>101305-云阳县龙洞镇龙洞小学</v>
      </c>
      <c r="F132" s="41">
        <f t="shared" si="4"/>
        <v>0.5</v>
      </c>
      <c r="G132" s="36"/>
      <c r="H132" s="42"/>
      <c r="I132" s="36"/>
      <c r="J132" s="36"/>
      <c r="K132" s="36">
        <v>0.5</v>
      </c>
    </row>
    <row r="133" customHeight="1" spans="1:11">
      <c r="A133" s="37">
        <v>129</v>
      </c>
      <c r="B133" s="38" t="s">
        <v>271</v>
      </c>
      <c r="C133" s="39" t="s">
        <v>272</v>
      </c>
      <c r="D133" s="37" t="s">
        <v>16</v>
      </c>
      <c r="E133" s="40" t="str">
        <f t="shared" si="3"/>
        <v>101306-云阳县双土九年制学校</v>
      </c>
      <c r="F133" s="41">
        <f t="shared" si="4"/>
        <v>0.27</v>
      </c>
      <c r="G133" s="36"/>
      <c r="H133" s="42"/>
      <c r="I133" s="36"/>
      <c r="J133" s="36"/>
      <c r="K133" s="36">
        <v>0.27</v>
      </c>
    </row>
    <row r="134" customHeight="1" spans="1:11">
      <c r="A134" s="37">
        <v>130</v>
      </c>
      <c r="B134" s="38" t="s">
        <v>273</v>
      </c>
      <c r="C134" s="39" t="s">
        <v>274</v>
      </c>
      <c r="D134" s="37" t="s">
        <v>16</v>
      </c>
      <c r="E134" s="40" t="str">
        <f t="shared" ref="E134:E197" si="5">B134&amp;"-"&amp;C134</f>
        <v>101307-云阳县南溪镇青山小学</v>
      </c>
      <c r="F134" s="41">
        <f t="shared" ref="F134:F197" si="6">G134+H134+K134</f>
        <v>0.06</v>
      </c>
      <c r="G134" s="36"/>
      <c r="H134" s="42"/>
      <c r="I134" s="36"/>
      <c r="J134" s="36"/>
      <c r="K134" s="36">
        <v>0.06</v>
      </c>
    </row>
    <row r="135" customHeight="1" spans="1:11">
      <c r="A135" s="37">
        <v>131</v>
      </c>
      <c r="B135" s="38" t="s">
        <v>275</v>
      </c>
      <c r="C135" s="39" t="s">
        <v>276</v>
      </c>
      <c r="D135" s="37" t="s">
        <v>16</v>
      </c>
      <c r="E135" s="40" t="str">
        <f t="shared" si="5"/>
        <v>101308-云阳县路阳镇路阳小学</v>
      </c>
      <c r="F135" s="41">
        <f t="shared" si="6"/>
        <v>1.65</v>
      </c>
      <c r="G135" s="36"/>
      <c r="H135" s="42"/>
      <c r="I135" s="36"/>
      <c r="J135" s="36"/>
      <c r="K135" s="36">
        <v>1.65</v>
      </c>
    </row>
    <row r="136" customHeight="1" spans="1:11">
      <c r="A136" s="37">
        <v>132</v>
      </c>
      <c r="B136" s="38" t="s">
        <v>277</v>
      </c>
      <c r="C136" s="39" t="s">
        <v>278</v>
      </c>
      <c r="D136" s="37" t="s">
        <v>16</v>
      </c>
      <c r="E136" s="40" t="str">
        <f t="shared" si="5"/>
        <v>101309-云阳县平安镇白龙小学</v>
      </c>
      <c r="F136" s="41">
        <f t="shared" si="6"/>
        <v>0.38</v>
      </c>
      <c r="G136" s="36"/>
      <c r="H136" s="42"/>
      <c r="I136" s="36"/>
      <c r="J136" s="36"/>
      <c r="K136" s="36">
        <v>0.38</v>
      </c>
    </row>
    <row r="137" customHeight="1" spans="1:11">
      <c r="A137" s="37">
        <v>133</v>
      </c>
      <c r="B137" s="38" t="s">
        <v>279</v>
      </c>
      <c r="C137" s="39" t="s">
        <v>280</v>
      </c>
      <c r="D137" s="37" t="s">
        <v>16</v>
      </c>
      <c r="E137" s="40" t="str">
        <f t="shared" si="5"/>
        <v>101401-云阳县实验小学</v>
      </c>
      <c r="F137" s="41">
        <f t="shared" si="6"/>
        <v>0.1</v>
      </c>
      <c r="G137" s="36"/>
      <c r="H137" s="42"/>
      <c r="I137" s="36"/>
      <c r="J137" s="36"/>
      <c r="K137" s="36">
        <v>0.1</v>
      </c>
    </row>
    <row r="138" customHeight="1" spans="1:11">
      <c r="A138" s="37">
        <v>134</v>
      </c>
      <c r="B138" s="38" t="s">
        <v>281</v>
      </c>
      <c r="C138" s="39" t="s">
        <v>282</v>
      </c>
      <c r="D138" s="37" t="s">
        <v>16</v>
      </c>
      <c r="E138" s="40" t="str">
        <f t="shared" si="5"/>
        <v>101402-云阳县师范附属小学</v>
      </c>
      <c r="F138" s="41">
        <f t="shared" si="6"/>
        <v>0.52</v>
      </c>
      <c r="G138" s="36"/>
      <c r="H138" s="42"/>
      <c r="I138" s="36"/>
      <c r="J138" s="36"/>
      <c r="K138" s="36">
        <v>0.52</v>
      </c>
    </row>
    <row r="139" customHeight="1" spans="1:11">
      <c r="A139" s="37">
        <v>135</v>
      </c>
      <c r="B139" s="38" t="s">
        <v>283</v>
      </c>
      <c r="C139" s="39" t="s">
        <v>284</v>
      </c>
      <c r="D139" s="37" t="s">
        <v>16</v>
      </c>
      <c r="E139" s="40" t="str">
        <f t="shared" si="5"/>
        <v>101403-云阳县双江小学</v>
      </c>
      <c r="F139" s="41">
        <f t="shared" si="6"/>
        <v>0.5</v>
      </c>
      <c r="G139" s="36"/>
      <c r="H139" s="42"/>
      <c r="I139" s="36"/>
      <c r="J139" s="36"/>
      <c r="K139" s="36">
        <v>0.5</v>
      </c>
    </row>
    <row r="140" customHeight="1" spans="1:11">
      <c r="A140" s="37">
        <v>136</v>
      </c>
      <c r="B140" s="38" t="s">
        <v>285</v>
      </c>
      <c r="C140" s="39" t="s">
        <v>286</v>
      </c>
      <c r="D140" s="37" t="s">
        <v>16</v>
      </c>
      <c r="E140" s="40" t="str">
        <f t="shared" si="5"/>
        <v>101404-云阳县民德小学</v>
      </c>
      <c r="F140" s="41">
        <f t="shared" si="6"/>
        <v>0.5</v>
      </c>
      <c r="G140" s="36"/>
      <c r="H140" s="42"/>
      <c r="I140" s="36"/>
      <c r="J140" s="36"/>
      <c r="K140" s="36">
        <v>0.5</v>
      </c>
    </row>
    <row r="141" customHeight="1" spans="1:11">
      <c r="A141" s="37">
        <v>137</v>
      </c>
      <c r="B141" s="38" t="s">
        <v>287</v>
      </c>
      <c r="C141" s="39" t="s">
        <v>288</v>
      </c>
      <c r="D141" s="37" t="s">
        <v>16</v>
      </c>
      <c r="E141" s="40" t="str">
        <f t="shared" si="5"/>
        <v>101405-云阳县杏家湾小学</v>
      </c>
      <c r="F141" s="41">
        <f t="shared" si="6"/>
        <v>0.4</v>
      </c>
      <c r="G141" s="36"/>
      <c r="H141" s="42"/>
      <c r="I141" s="36"/>
      <c r="J141" s="36"/>
      <c r="K141" s="36">
        <v>0.4</v>
      </c>
    </row>
    <row r="142" customHeight="1" spans="1:11">
      <c r="A142" s="37">
        <v>138</v>
      </c>
      <c r="B142" s="38" t="s">
        <v>289</v>
      </c>
      <c r="C142" s="39" t="s">
        <v>290</v>
      </c>
      <c r="D142" s="37" t="s">
        <v>16</v>
      </c>
      <c r="E142" s="40" t="str">
        <f t="shared" si="5"/>
        <v>101406-云阳县海峡小学</v>
      </c>
      <c r="F142" s="41">
        <f t="shared" si="6"/>
        <v>0.3</v>
      </c>
      <c r="G142" s="36"/>
      <c r="H142" s="42"/>
      <c r="I142" s="36"/>
      <c r="J142" s="36"/>
      <c r="K142" s="36">
        <v>0.3</v>
      </c>
    </row>
    <row r="143" customHeight="1" spans="1:11">
      <c r="A143" s="37">
        <v>139</v>
      </c>
      <c r="B143" s="38" t="s">
        <v>291</v>
      </c>
      <c r="C143" s="39" t="s">
        <v>292</v>
      </c>
      <c r="D143" s="37" t="s">
        <v>16</v>
      </c>
      <c r="E143" s="40" t="str">
        <f t="shared" si="5"/>
        <v>101407-云阳县青龙小学</v>
      </c>
      <c r="F143" s="41">
        <f t="shared" si="6"/>
        <v>0.5</v>
      </c>
      <c r="G143" s="36"/>
      <c r="H143" s="42"/>
      <c r="I143" s="36"/>
      <c r="J143" s="36"/>
      <c r="K143" s="36">
        <v>0.5</v>
      </c>
    </row>
    <row r="144" customHeight="1" spans="1:11">
      <c r="A144" s="37">
        <v>140</v>
      </c>
      <c r="B144" s="38" t="s">
        <v>293</v>
      </c>
      <c r="C144" s="39" t="s">
        <v>294</v>
      </c>
      <c r="D144" s="37" t="s">
        <v>16</v>
      </c>
      <c r="E144" s="40" t="str">
        <f t="shared" si="5"/>
        <v>101408-云阳县青龙街道复兴小学</v>
      </c>
      <c r="F144" s="41"/>
      <c r="G144" s="36"/>
      <c r="H144" s="42"/>
      <c r="I144" s="36"/>
      <c r="J144" s="36"/>
      <c r="K144" s="36"/>
    </row>
    <row r="145" customHeight="1" spans="1:11">
      <c r="A145" s="37">
        <v>141</v>
      </c>
      <c r="B145" s="38" t="s">
        <v>295</v>
      </c>
      <c r="C145" s="39" t="s">
        <v>296</v>
      </c>
      <c r="D145" s="37" t="s">
        <v>16</v>
      </c>
      <c r="E145" s="40" t="str">
        <f t="shared" si="5"/>
        <v>101409-云阳县水口镇水口小学</v>
      </c>
      <c r="F145" s="41">
        <f t="shared" si="6"/>
        <v>0.8</v>
      </c>
      <c r="G145" s="36"/>
      <c r="H145" s="42"/>
      <c r="I145" s="36"/>
      <c r="J145" s="36"/>
      <c r="K145" s="36">
        <v>0.8</v>
      </c>
    </row>
    <row r="146" customHeight="1" spans="1:11">
      <c r="A146" s="37">
        <v>142</v>
      </c>
      <c r="B146" s="38" t="s">
        <v>297</v>
      </c>
      <c r="C146" s="39" t="s">
        <v>298</v>
      </c>
      <c r="D146" s="37" t="s">
        <v>16</v>
      </c>
      <c r="E146" s="40" t="str">
        <f t="shared" si="5"/>
        <v>101410-云阳县黄石实验学校</v>
      </c>
      <c r="F146" s="41"/>
      <c r="G146" s="36"/>
      <c r="H146" s="42"/>
      <c r="I146" s="36"/>
      <c r="J146" s="36"/>
      <c r="K146" s="36"/>
    </row>
    <row r="147" customHeight="1" spans="1:11">
      <c r="A147" s="37">
        <v>143</v>
      </c>
      <c r="B147" s="38" t="s">
        <v>299</v>
      </c>
      <c r="C147" s="39" t="s">
        <v>300</v>
      </c>
      <c r="D147" s="37" t="s">
        <v>16</v>
      </c>
      <c r="E147" s="40" t="str">
        <f t="shared" si="5"/>
        <v>101411-云阳县人和街道人和小学</v>
      </c>
      <c r="F147" s="41">
        <f t="shared" si="6"/>
        <v>0.15</v>
      </c>
      <c r="G147" s="36"/>
      <c r="H147" s="42"/>
      <c r="I147" s="36"/>
      <c r="J147" s="36"/>
      <c r="K147" s="36">
        <v>0.15</v>
      </c>
    </row>
    <row r="148" customHeight="1" spans="1:11">
      <c r="A148" s="37">
        <v>144</v>
      </c>
      <c r="B148" s="38" t="s">
        <v>301</v>
      </c>
      <c r="C148" s="39" t="s">
        <v>302</v>
      </c>
      <c r="D148" s="37" t="s">
        <v>16</v>
      </c>
      <c r="E148" s="40" t="str">
        <f t="shared" si="5"/>
        <v>101412-云阳县人和街道立新小学</v>
      </c>
      <c r="F148" s="41">
        <f t="shared" si="6"/>
        <v>0.2</v>
      </c>
      <c r="G148" s="36"/>
      <c r="H148" s="42"/>
      <c r="I148" s="36"/>
      <c r="J148" s="36"/>
      <c r="K148" s="36">
        <v>0.2</v>
      </c>
    </row>
    <row r="149" customHeight="1" spans="1:11">
      <c r="A149" s="37">
        <v>145</v>
      </c>
      <c r="B149" s="38" t="s">
        <v>303</v>
      </c>
      <c r="C149" s="39" t="s">
        <v>304</v>
      </c>
      <c r="D149" s="37" t="s">
        <v>16</v>
      </c>
      <c r="E149" s="40" t="str">
        <f t="shared" si="5"/>
        <v>101413-云阳县巴阳镇巴阳小学</v>
      </c>
      <c r="F149" s="41">
        <f t="shared" si="6"/>
        <v>0.1</v>
      </c>
      <c r="G149" s="36"/>
      <c r="H149" s="42"/>
      <c r="I149" s="36"/>
      <c r="J149" s="36"/>
      <c r="K149" s="36">
        <v>0.1</v>
      </c>
    </row>
    <row r="150" customHeight="1" spans="1:11">
      <c r="A150" s="37">
        <v>146</v>
      </c>
      <c r="B150" s="38" t="s">
        <v>305</v>
      </c>
      <c r="C150" s="39" t="s">
        <v>306</v>
      </c>
      <c r="D150" s="37" t="s">
        <v>16</v>
      </c>
      <c r="E150" s="40" t="str">
        <f t="shared" si="5"/>
        <v>101414-云阳县云阳镇东风小学</v>
      </c>
      <c r="F150" s="41">
        <f t="shared" si="6"/>
        <v>0.39</v>
      </c>
      <c r="G150" s="36"/>
      <c r="H150" s="42"/>
      <c r="I150" s="36"/>
      <c r="J150" s="36"/>
      <c r="K150" s="36">
        <v>0.39</v>
      </c>
    </row>
    <row r="151" customHeight="1" spans="1:11">
      <c r="A151" s="37">
        <v>147</v>
      </c>
      <c r="B151" s="38" t="s">
        <v>307</v>
      </c>
      <c r="C151" s="39" t="s">
        <v>308</v>
      </c>
      <c r="D151" s="37" t="s">
        <v>16</v>
      </c>
      <c r="E151" s="40" t="str">
        <f t="shared" si="5"/>
        <v>101415-云阳县云阳镇庙中小学</v>
      </c>
      <c r="F151" s="41">
        <f t="shared" si="6"/>
        <v>0.15</v>
      </c>
      <c r="G151" s="36"/>
      <c r="H151" s="42"/>
      <c r="I151" s="36"/>
      <c r="J151" s="36"/>
      <c r="K151" s="36">
        <v>0.15</v>
      </c>
    </row>
    <row r="152" customHeight="1" spans="1:11">
      <c r="A152" s="37">
        <v>148</v>
      </c>
      <c r="B152" s="38" t="s">
        <v>309</v>
      </c>
      <c r="C152" s="39" t="s">
        <v>310</v>
      </c>
      <c r="D152" s="37" t="s">
        <v>16</v>
      </c>
      <c r="E152" s="40" t="str">
        <f t="shared" si="5"/>
        <v>101416-云阳县云安镇云安小学</v>
      </c>
      <c r="F152" s="41">
        <f t="shared" si="6"/>
        <v>0.54</v>
      </c>
      <c r="G152" s="36"/>
      <c r="H152" s="42"/>
      <c r="I152" s="36"/>
      <c r="J152" s="36"/>
      <c r="K152" s="36">
        <v>0.54</v>
      </c>
    </row>
    <row r="153" customHeight="1" spans="1:11">
      <c r="A153" s="37">
        <v>149</v>
      </c>
      <c r="B153" s="38" t="s">
        <v>311</v>
      </c>
      <c r="C153" s="39" t="s">
        <v>312</v>
      </c>
      <c r="D153" s="37" t="s">
        <v>16</v>
      </c>
      <c r="E153" s="40" t="str">
        <f t="shared" si="5"/>
        <v>101417-云阳县云安镇新建小学</v>
      </c>
      <c r="F153" s="41"/>
      <c r="G153" s="36"/>
      <c r="H153" s="42"/>
      <c r="I153" s="36"/>
      <c r="J153" s="36"/>
      <c r="K153" s="36"/>
    </row>
    <row r="154" customHeight="1" spans="1:11">
      <c r="A154" s="37">
        <v>150</v>
      </c>
      <c r="B154" s="38" t="s">
        <v>313</v>
      </c>
      <c r="C154" s="39" t="s">
        <v>314</v>
      </c>
      <c r="D154" s="37" t="s">
        <v>16</v>
      </c>
      <c r="E154" s="40" t="str">
        <f t="shared" si="5"/>
        <v>101418-云阳县栖霞镇栖霞小学</v>
      </c>
      <c r="F154" s="41">
        <f t="shared" si="6"/>
        <v>1</v>
      </c>
      <c r="G154" s="36"/>
      <c r="H154" s="42"/>
      <c r="I154" s="36"/>
      <c r="J154" s="36"/>
      <c r="K154" s="36">
        <v>1</v>
      </c>
    </row>
    <row r="155" customHeight="1" spans="1:11">
      <c r="A155" s="37">
        <v>151</v>
      </c>
      <c r="B155" s="38" t="s">
        <v>315</v>
      </c>
      <c r="C155" s="39" t="s">
        <v>316</v>
      </c>
      <c r="D155" s="37" t="s">
        <v>16</v>
      </c>
      <c r="E155" s="40" t="str">
        <f t="shared" si="5"/>
        <v>101419-云阳县凤鸣镇凤鸣小学</v>
      </c>
      <c r="F155" s="41"/>
      <c r="G155" s="36"/>
      <c r="H155" s="42"/>
      <c r="I155" s="36"/>
      <c r="J155" s="36"/>
      <c r="K155" s="36"/>
    </row>
    <row r="156" customHeight="1" spans="1:11">
      <c r="A156" s="37">
        <v>152</v>
      </c>
      <c r="B156" s="38" t="s">
        <v>317</v>
      </c>
      <c r="C156" s="39" t="s">
        <v>318</v>
      </c>
      <c r="D156" s="37" t="s">
        <v>16</v>
      </c>
      <c r="E156" s="40" t="str">
        <f t="shared" si="5"/>
        <v>101420-云阳县凤鸣镇院庄小学</v>
      </c>
      <c r="F156" s="41">
        <f t="shared" si="6"/>
        <v>0.36</v>
      </c>
      <c r="G156" s="36"/>
      <c r="H156" s="42"/>
      <c r="I156" s="36"/>
      <c r="J156" s="36"/>
      <c r="K156" s="36">
        <v>0.36</v>
      </c>
    </row>
    <row r="157" customHeight="1" spans="1:11">
      <c r="A157" s="37">
        <v>153</v>
      </c>
      <c r="B157" s="38" t="s">
        <v>319</v>
      </c>
      <c r="C157" s="39" t="s">
        <v>320</v>
      </c>
      <c r="D157" s="37" t="s">
        <v>16</v>
      </c>
      <c r="E157" s="40" t="str">
        <f t="shared" si="5"/>
        <v>101421-云阳县凤鸣镇凤桥小学</v>
      </c>
      <c r="F157" s="41"/>
      <c r="G157" s="36"/>
      <c r="H157" s="42"/>
      <c r="I157" s="36"/>
      <c r="J157" s="36"/>
      <c r="K157" s="36"/>
    </row>
    <row r="158" customHeight="1" spans="1:11">
      <c r="A158" s="37">
        <v>154</v>
      </c>
      <c r="B158" s="38" t="s">
        <v>321</v>
      </c>
      <c r="C158" s="39" t="s">
        <v>322</v>
      </c>
      <c r="D158" s="37" t="s">
        <v>16</v>
      </c>
      <c r="E158" s="40" t="str">
        <f t="shared" si="5"/>
        <v>101422-云阳县凤鸣镇里市小学</v>
      </c>
      <c r="F158" s="41">
        <f t="shared" si="6"/>
        <v>0.4</v>
      </c>
      <c r="G158" s="36"/>
      <c r="H158" s="42"/>
      <c r="I158" s="36"/>
      <c r="J158" s="36"/>
      <c r="K158" s="36">
        <v>0.4</v>
      </c>
    </row>
    <row r="159" customHeight="1" spans="1:11">
      <c r="A159" s="37">
        <v>155</v>
      </c>
      <c r="B159" s="38" t="s">
        <v>323</v>
      </c>
      <c r="C159" s="39" t="s">
        <v>324</v>
      </c>
      <c r="D159" s="37" t="s">
        <v>16</v>
      </c>
      <c r="E159" s="40" t="str">
        <f t="shared" si="5"/>
        <v>101423-云阳县盘龙街道盘石小学</v>
      </c>
      <c r="F159" s="41"/>
      <c r="G159" s="36"/>
      <c r="H159" s="42"/>
      <c r="I159" s="36"/>
      <c r="J159" s="36"/>
      <c r="K159" s="36"/>
    </row>
    <row r="160" customHeight="1" spans="1:11">
      <c r="A160" s="37">
        <v>156</v>
      </c>
      <c r="B160" s="38" t="s">
        <v>325</v>
      </c>
      <c r="C160" s="39" t="s">
        <v>326</v>
      </c>
      <c r="D160" s="37" t="s">
        <v>16</v>
      </c>
      <c r="E160" s="40" t="str">
        <f t="shared" si="5"/>
        <v>101424-云阳县盘龙街道革岭小学</v>
      </c>
      <c r="F160" s="41">
        <f t="shared" si="6"/>
        <v>0.2</v>
      </c>
      <c r="G160" s="36"/>
      <c r="H160" s="42"/>
      <c r="I160" s="36"/>
      <c r="J160" s="36"/>
      <c r="K160" s="36">
        <v>0.2</v>
      </c>
    </row>
    <row r="161" customHeight="1" spans="1:11">
      <c r="A161" s="37">
        <v>157</v>
      </c>
      <c r="B161" s="38" t="s">
        <v>327</v>
      </c>
      <c r="C161" s="39" t="s">
        <v>328</v>
      </c>
      <c r="D161" s="37" t="s">
        <v>16</v>
      </c>
      <c r="E161" s="40" t="str">
        <f t="shared" si="5"/>
        <v>101425-云阳县盘龙街道九龙小学</v>
      </c>
      <c r="F161" s="41"/>
      <c r="G161" s="36"/>
      <c r="H161" s="42"/>
      <c r="I161" s="36"/>
      <c r="J161" s="36"/>
      <c r="K161" s="36"/>
    </row>
    <row r="162" customHeight="1" spans="1:11">
      <c r="A162" s="37">
        <v>158</v>
      </c>
      <c r="B162" s="38" t="s">
        <v>329</v>
      </c>
      <c r="C162" s="39" t="s">
        <v>330</v>
      </c>
      <c r="D162" s="37" t="s">
        <v>16</v>
      </c>
      <c r="E162" s="40" t="str">
        <f t="shared" si="5"/>
        <v>101426-云阳县外郎乡外郎小学</v>
      </c>
      <c r="F162" s="41"/>
      <c r="G162" s="36"/>
      <c r="H162" s="42"/>
      <c r="I162" s="36"/>
      <c r="J162" s="36"/>
      <c r="K162" s="36"/>
    </row>
    <row r="163" customHeight="1" spans="1:11">
      <c r="A163" s="37">
        <v>159</v>
      </c>
      <c r="B163" s="38" t="s">
        <v>331</v>
      </c>
      <c r="C163" s="39" t="s">
        <v>332</v>
      </c>
      <c r="D163" s="37" t="s">
        <v>16</v>
      </c>
      <c r="E163" s="40" t="str">
        <f t="shared" si="5"/>
        <v>101427-云阳县龙角镇龙角小学</v>
      </c>
      <c r="F163" s="41"/>
      <c r="G163" s="36"/>
      <c r="H163" s="42"/>
      <c r="I163" s="36"/>
      <c r="J163" s="36"/>
      <c r="K163" s="36"/>
    </row>
    <row r="164" customHeight="1" spans="1:11">
      <c r="A164" s="37">
        <v>160</v>
      </c>
      <c r="B164" s="38" t="s">
        <v>333</v>
      </c>
      <c r="C164" s="39" t="s">
        <v>334</v>
      </c>
      <c r="D164" s="37" t="s">
        <v>16</v>
      </c>
      <c r="E164" s="40" t="str">
        <f t="shared" si="5"/>
        <v>101428-云阳县宝坪镇宝坪小学</v>
      </c>
      <c r="F164" s="41">
        <f t="shared" si="6"/>
        <v>0.1</v>
      </c>
      <c r="G164" s="36"/>
      <c r="H164" s="42"/>
      <c r="I164" s="36"/>
      <c r="J164" s="36"/>
      <c r="K164" s="36">
        <v>0.1</v>
      </c>
    </row>
    <row r="165" customHeight="1" spans="1:11">
      <c r="A165" s="37">
        <v>161</v>
      </c>
      <c r="B165" s="38" t="s">
        <v>335</v>
      </c>
      <c r="C165" s="39" t="s">
        <v>336</v>
      </c>
      <c r="D165" s="37" t="s">
        <v>16</v>
      </c>
      <c r="E165" s="40" t="str">
        <f t="shared" si="5"/>
        <v>101429-云阳县宝坪镇双坝小学</v>
      </c>
      <c r="F165" s="41"/>
      <c r="G165" s="36"/>
      <c r="H165" s="42"/>
      <c r="I165" s="36"/>
      <c r="J165" s="36"/>
      <c r="K165" s="36"/>
    </row>
    <row r="166" customHeight="1" spans="1:11">
      <c r="A166" s="37">
        <v>162</v>
      </c>
      <c r="B166" s="38" t="s">
        <v>337</v>
      </c>
      <c r="C166" s="39" t="s">
        <v>338</v>
      </c>
      <c r="D166" s="37" t="s">
        <v>16</v>
      </c>
      <c r="E166" s="40" t="str">
        <f t="shared" si="5"/>
        <v>101430-云阳县宝坪镇水磨小学</v>
      </c>
      <c r="F166" s="41"/>
      <c r="G166" s="36"/>
      <c r="H166" s="42"/>
      <c r="I166" s="36"/>
      <c r="J166" s="36"/>
      <c r="K166" s="36"/>
    </row>
    <row r="167" customHeight="1" spans="1:11">
      <c r="A167" s="37">
        <v>163</v>
      </c>
      <c r="B167" s="38" t="s">
        <v>339</v>
      </c>
      <c r="C167" s="39" t="s">
        <v>340</v>
      </c>
      <c r="D167" s="37" t="s">
        <v>16</v>
      </c>
      <c r="E167" s="40" t="str">
        <f t="shared" si="5"/>
        <v>101431-云阳县泥溪镇泥溪小学</v>
      </c>
      <c r="F167" s="41">
        <f t="shared" si="6"/>
        <v>0.15</v>
      </c>
      <c r="G167" s="36"/>
      <c r="H167" s="42"/>
      <c r="I167" s="36"/>
      <c r="J167" s="36"/>
      <c r="K167" s="36">
        <v>0.15</v>
      </c>
    </row>
    <row r="168" customHeight="1" spans="1:11">
      <c r="A168" s="37">
        <v>164</v>
      </c>
      <c r="B168" s="38" t="s">
        <v>341</v>
      </c>
      <c r="C168" s="39" t="s">
        <v>342</v>
      </c>
      <c r="D168" s="37" t="s">
        <v>16</v>
      </c>
      <c r="E168" s="40" t="str">
        <f t="shared" si="5"/>
        <v>101432-云阳县泥溪镇桐林小学</v>
      </c>
      <c r="F168" s="41">
        <f t="shared" si="6"/>
        <v>0.1</v>
      </c>
      <c r="G168" s="36"/>
      <c r="H168" s="42"/>
      <c r="I168" s="36"/>
      <c r="J168" s="36"/>
      <c r="K168" s="36">
        <v>0.1</v>
      </c>
    </row>
    <row r="169" customHeight="1" spans="1:11">
      <c r="A169" s="37">
        <v>165</v>
      </c>
      <c r="B169" s="38" t="s">
        <v>343</v>
      </c>
      <c r="C169" s="39" t="s">
        <v>344</v>
      </c>
      <c r="D169" s="37" t="s">
        <v>16</v>
      </c>
      <c r="E169" s="40" t="str">
        <f t="shared" si="5"/>
        <v>101433-云阳县蔈草镇蔈草小学</v>
      </c>
      <c r="F169" s="41">
        <f t="shared" si="6"/>
        <v>0.3</v>
      </c>
      <c r="G169" s="36"/>
      <c r="H169" s="42"/>
      <c r="I169" s="36"/>
      <c r="J169" s="36"/>
      <c r="K169" s="36">
        <v>0.3</v>
      </c>
    </row>
    <row r="170" customHeight="1" spans="1:11">
      <c r="A170" s="37">
        <v>166</v>
      </c>
      <c r="B170" s="38" t="s">
        <v>345</v>
      </c>
      <c r="C170" s="39" t="s">
        <v>346</v>
      </c>
      <c r="D170" s="37" t="s">
        <v>16</v>
      </c>
      <c r="E170" s="40" t="str">
        <f t="shared" si="5"/>
        <v>101434-云阳县蔈草镇歧阳小学</v>
      </c>
      <c r="F170" s="41">
        <f t="shared" si="6"/>
        <v>0.14</v>
      </c>
      <c r="G170" s="36"/>
      <c r="H170" s="42"/>
      <c r="I170" s="36"/>
      <c r="J170" s="36"/>
      <c r="K170" s="36">
        <v>0.14</v>
      </c>
    </row>
    <row r="171" customHeight="1" spans="1:11">
      <c r="A171" s="37">
        <v>167</v>
      </c>
      <c r="B171" s="38" t="s">
        <v>347</v>
      </c>
      <c r="C171" s="39" t="s">
        <v>348</v>
      </c>
      <c r="D171" s="37" t="s">
        <v>16</v>
      </c>
      <c r="E171" s="40" t="str">
        <f t="shared" si="5"/>
        <v>101435-云阳县清水土家族乡民族小学</v>
      </c>
      <c r="F171" s="41">
        <f t="shared" si="6"/>
        <v>0.1</v>
      </c>
      <c r="G171" s="36"/>
      <c r="H171" s="42"/>
      <c r="I171" s="36"/>
      <c r="J171" s="36"/>
      <c r="K171" s="36">
        <v>0.1</v>
      </c>
    </row>
    <row r="172" customHeight="1" spans="1:11">
      <c r="A172" s="37">
        <v>168</v>
      </c>
      <c r="B172" s="38" t="s">
        <v>349</v>
      </c>
      <c r="C172" s="39" t="s">
        <v>350</v>
      </c>
      <c r="D172" s="37" t="s">
        <v>16</v>
      </c>
      <c r="E172" s="40" t="str">
        <f t="shared" si="5"/>
        <v>101436-云阳县故陵镇故陵小学</v>
      </c>
      <c r="F172" s="41">
        <f t="shared" si="6"/>
        <v>2.9</v>
      </c>
      <c r="G172" s="36"/>
      <c r="H172" s="42"/>
      <c r="I172" s="36"/>
      <c r="J172" s="36"/>
      <c r="K172" s="36">
        <v>2.9</v>
      </c>
    </row>
    <row r="173" customHeight="1" spans="1:11">
      <c r="A173" s="37">
        <v>169</v>
      </c>
      <c r="B173" s="38" t="s">
        <v>351</v>
      </c>
      <c r="C173" s="39" t="s">
        <v>352</v>
      </c>
      <c r="D173" s="37" t="s">
        <v>16</v>
      </c>
      <c r="E173" s="40" t="str">
        <f t="shared" si="5"/>
        <v>101437-云阳县普安乡普安小学</v>
      </c>
      <c r="F173" s="41"/>
      <c r="G173" s="36"/>
      <c r="H173" s="42"/>
      <c r="I173" s="36"/>
      <c r="J173" s="36"/>
      <c r="K173" s="36"/>
    </row>
    <row r="174" customHeight="1" spans="1:11">
      <c r="A174" s="37">
        <v>170</v>
      </c>
      <c r="B174" s="38" t="s">
        <v>353</v>
      </c>
      <c r="C174" s="39" t="s">
        <v>354</v>
      </c>
      <c r="D174" s="37" t="s">
        <v>16</v>
      </c>
      <c r="E174" s="40" t="str">
        <f t="shared" si="5"/>
        <v>101438-云阳县堰坪镇堰坪小学</v>
      </c>
      <c r="F174" s="41"/>
      <c r="G174" s="36"/>
      <c r="H174" s="42"/>
      <c r="I174" s="36"/>
      <c r="J174" s="36"/>
      <c r="K174" s="36"/>
    </row>
    <row r="175" customHeight="1" spans="1:11">
      <c r="A175" s="37">
        <v>171</v>
      </c>
      <c r="B175" s="38" t="s">
        <v>355</v>
      </c>
      <c r="C175" s="39" t="s">
        <v>356</v>
      </c>
      <c r="D175" s="37" t="s">
        <v>16</v>
      </c>
      <c r="E175" s="40" t="str">
        <f t="shared" si="5"/>
        <v>101439-云阳县新津乡新津小学</v>
      </c>
      <c r="F175" s="41"/>
      <c r="G175" s="36"/>
      <c r="H175" s="42"/>
      <c r="I175" s="36"/>
      <c r="J175" s="36"/>
      <c r="K175" s="36"/>
    </row>
    <row r="176" customHeight="1" spans="1:11">
      <c r="A176" s="37">
        <v>172</v>
      </c>
      <c r="B176" s="38" t="s">
        <v>357</v>
      </c>
      <c r="C176" s="39" t="s">
        <v>358</v>
      </c>
      <c r="D176" s="37" t="s">
        <v>16</v>
      </c>
      <c r="E176" s="40" t="str">
        <f t="shared" si="5"/>
        <v>101440-云阳县彭咏梧小学</v>
      </c>
      <c r="F176" s="41">
        <f t="shared" si="6"/>
        <v>1.5</v>
      </c>
      <c r="G176" s="36"/>
      <c r="H176" s="42"/>
      <c r="I176" s="36"/>
      <c r="J176" s="36"/>
      <c r="K176" s="36">
        <v>1.5</v>
      </c>
    </row>
    <row r="177" customHeight="1" spans="1:11">
      <c r="A177" s="37">
        <v>173</v>
      </c>
      <c r="B177" s="38" t="s">
        <v>359</v>
      </c>
      <c r="C177" s="39" t="s">
        <v>360</v>
      </c>
      <c r="D177" s="37" t="s">
        <v>16</v>
      </c>
      <c r="E177" s="40" t="str">
        <f t="shared" si="5"/>
        <v>101441-云阳县红狮镇双梅小学</v>
      </c>
      <c r="F177" s="41">
        <f t="shared" si="6"/>
        <v>0.8</v>
      </c>
      <c r="G177" s="36"/>
      <c r="H177" s="42"/>
      <c r="I177" s="36"/>
      <c r="J177" s="36"/>
      <c r="K177" s="36">
        <v>0.8</v>
      </c>
    </row>
    <row r="178" customHeight="1" spans="1:11">
      <c r="A178" s="37">
        <v>174</v>
      </c>
      <c r="B178" s="38" t="s">
        <v>361</v>
      </c>
      <c r="C178" s="39" t="s">
        <v>362</v>
      </c>
      <c r="D178" s="37" t="s">
        <v>16</v>
      </c>
      <c r="E178" s="40" t="str">
        <f t="shared" si="5"/>
        <v>101442-云阳县洞鹿乡洞鹿小学</v>
      </c>
      <c r="F178" s="41"/>
      <c r="G178" s="36"/>
      <c r="H178" s="42"/>
      <c r="I178" s="36"/>
      <c r="J178" s="36"/>
      <c r="K178" s="36"/>
    </row>
    <row r="179" customHeight="1" spans="1:11">
      <c r="A179" s="37">
        <v>175</v>
      </c>
      <c r="B179" s="38" t="s">
        <v>363</v>
      </c>
      <c r="C179" s="39" t="s">
        <v>364</v>
      </c>
      <c r="D179" s="37" t="s">
        <v>16</v>
      </c>
      <c r="E179" s="40" t="str">
        <f t="shared" si="5"/>
        <v>101443-云阳县南溪镇水市小学</v>
      </c>
      <c r="F179" s="41">
        <f t="shared" si="6"/>
        <v>1</v>
      </c>
      <c r="G179" s="36"/>
      <c r="H179" s="42"/>
      <c r="I179" s="36"/>
      <c r="J179" s="36"/>
      <c r="K179" s="36">
        <v>1</v>
      </c>
    </row>
    <row r="180" customHeight="1" spans="1:11">
      <c r="A180" s="37">
        <v>176</v>
      </c>
      <c r="B180" s="38" t="s">
        <v>365</v>
      </c>
      <c r="C180" s="39" t="s">
        <v>366</v>
      </c>
      <c r="D180" s="37" t="s">
        <v>16</v>
      </c>
      <c r="E180" s="40" t="str">
        <f t="shared" si="5"/>
        <v>101444-云阳县南溪镇南溪小学</v>
      </c>
      <c r="F180" s="41">
        <f t="shared" si="6"/>
        <v>0.2</v>
      </c>
      <c r="G180" s="36"/>
      <c r="H180" s="42"/>
      <c r="I180" s="36"/>
      <c r="J180" s="36"/>
      <c r="K180" s="36">
        <v>0.2</v>
      </c>
    </row>
    <row r="181" customHeight="1" spans="1:11">
      <c r="A181" s="37">
        <v>177</v>
      </c>
      <c r="B181" s="38" t="s">
        <v>367</v>
      </c>
      <c r="C181" s="39" t="s">
        <v>368</v>
      </c>
      <c r="D181" s="37" t="s">
        <v>16</v>
      </c>
      <c r="E181" s="40" t="str">
        <f t="shared" si="5"/>
        <v>101445-云阳县南溪镇富家小学</v>
      </c>
      <c r="F181" s="41">
        <f t="shared" si="6"/>
        <v>0.15</v>
      </c>
      <c r="G181" s="36"/>
      <c r="H181" s="42"/>
      <c r="I181" s="36"/>
      <c r="J181" s="36"/>
      <c r="K181" s="36">
        <v>0.15</v>
      </c>
    </row>
    <row r="182" customHeight="1" spans="1:11">
      <c r="A182" s="37">
        <v>178</v>
      </c>
      <c r="B182" s="38" t="s">
        <v>369</v>
      </c>
      <c r="C182" s="39" t="s">
        <v>370</v>
      </c>
      <c r="D182" s="37" t="s">
        <v>16</v>
      </c>
      <c r="E182" s="40" t="str">
        <f t="shared" si="5"/>
        <v>101446-云阳县南溪镇长洪小学</v>
      </c>
      <c r="F182" s="41"/>
      <c r="G182" s="36"/>
      <c r="H182" s="42"/>
      <c r="I182" s="36"/>
      <c r="J182" s="36"/>
      <c r="K182" s="36"/>
    </row>
    <row r="183" customHeight="1" spans="1:11">
      <c r="A183" s="37">
        <v>179</v>
      </c>
      <c r="B183" s="38" t="s">
        <v>371</v>
      </c>
      <c r="C183" s="39" t="s">
        <v>372</v>
      </c>
      <c r="D183" s="37" t="s">
        <v>16</v>
      </c>
      <c r="E183" s="40" t="str">
        <f t="shared" si="5"/>
        <v>101447-云阳县南溪镇盐渠小学</v>
      </c>
      <c r="F183" s="41"/>
      <c r="G183" s="36"/>
      <c r="H183" s="42"/>
      <c r="I183" s="36"/>
      <c r="J183" s="36"/>
      <c r="K183" s="36"/>
    </row>
    <row r="184" customHeight="1" spans="1:11">
      <c r="A184" s="37">
        <v>180</v>
      </c>
      <c r="B184" s="38" t="s">
        <v>373</v>
      </c>
      <c r="C184" s="39" t="s">
        <v>374</v>
      </c>
      <c r="D184" s="37" t="s">
        <v>16</v>
      </c>
      <c r="E184" s="40" t="str">
        <f t="shared" si="5"/>
        <v>101448-云阳县南溪镇新阳小学</v>
      </c>
      <c r="F184" s="41">
        <f t="shared" si="6"/>
        <v>0.3</v>
      </c>
      <c r="G184" s="36"/>
      <c r="H184" s="42"/>
      <c r="I184" s="36"/>
      <c r="J184" s="36"/>
      <c r="K184" s="36">
        <v>0.3</v>
      </c>
    </row>
    <row r="185" customHeight="1" spans="1:11">
      <c r="A185" s="37">
        <v>181</v>
      </c>
      <c r="B185" s="38" t="s">
        <v>375</v>
      </c>
      <c r="C185" s="39" t="s">
        <v>376</v>
      </c>
      <c r="D185" s="37" t="s">
        <v>16</v>
      </c>
      <c r="E185" s="40" t="str">
        <f t="shared" si="5"/>
        <v>101449-云阳县大阳镇大阳小学</v>
      </c>
      <c r="F185" s="41">
        <f t="shared" si="6"/>
        <v>0.15</v>
      </c>
      <c r="G185" s="36"/>
      <c r="H185" s="42"/>
      <c r="I185" s="36"/>
      <c r="J185" s="36"/>
      <c r="K185" s="36">
        <v>0.15</v>
      </c>
    </row>
    <row r="186" customHeight="1" spans="1:11">
      <c r="A186" s="37">
        <v>182</v>
      </c>
      <c r="B186" s="38" t="s">
        <v>377</v>
      </c>
      <c r="C186" s="39" t="s">
        <v>378</v>
      </c>
      <c r="D186" s="37" t="s">
        <v>16</v>
      </c>
      <c r="E186" s="40" t="str">
        <f t="shared" si="5"/>
        <v>101450-云阳县桑坪镇桑坪小学</v>
      </c>
      <c r="F186" s="41">
        <f t="shared" si="6"/>
        <v>0.32</v>
      </c>
      <c r="G186" s="36"/>
      <c r="H186" s="42"/>
      <c r="I186" s="36"/>
      <c r="J186" s="36"/>
      <c r="K186" s="36">
        <v>0.32</v>
      </c>
    </row>
    <row r="187" customHeight="1" spans="1:11">
      <c r="A187" s="37">
        <v>183</v>
      </c>
      <c r="B187" s="38" t="s">
        <v>379</v>
      </c>
      <c r="C187" s="39" t="s">
        <v>380</v>
      </c>
      <c r="D187" s="37" t="s">
        <v>16</v>
      </c>
      <c r="E187" s="40" t="str">
        <f t="shared" si="5"/>
        <v>101451-云阳县桑坪镇团坝小学</v>
      </c>
      <c r="F187" s="41"/>
      <c r="G187" s="36"/>
      <c r="H187" s="42"/>
      <c r="I187" s="36"/>
      <c r="J187" s="36"/>
      <c r="K187" s="36"/>
    </row>
    <row r="188" customHeight="1" spans="1:11">
      <c r="A188" s="37">
        <v>184</v>
      </c>
      <c r="B188" s="38" t="s">
        <v>381</v>
      </c>
      <c r="C188" s="39" t="s">
        <v>382</v>
      </c>
      <c r="D188" s="37" t="s">
        <v>16</v>
      </c>
      <c r="E188" s="40" t="str">
        <f t="shared" si="5"/>
        <v>101452-云阳县石门乡石门小学</v>
      </c>
      <c r="F188" s="41">
        <f t="shared" si="6"/>
        <v>0.28</v>
      </c>
      <c r="G188" s="36"/>
      <c r="H188" s="42"/>
      <c r="I188" s="36"/>
      <c r="J188" s="36"/>
      <c r="K188" s="36">
        <v>0.28</v>
      </c>
    </row>
    <row r="189" customHeight="1" spans="1:11">
      <c r="A189" s="37">
        <v>185</v>
      </c>
      <c r="B189" s="38" t="s">
        <v>383</v>
      </c>
      <c r="C189" s="39" t="s">
        <v>384</v>
      </c>
      <c r="D189" s="37" t="s">
        <v>16</v>
      </c>
      <c r="E189" s="40" t="str">
        <f t="shared" si="5"/>
        <v>101453-云阳县双土镇白鹤小学</v>
      </c>
      <c r="F189" s="41">
        <f t="shared" si="6"/>
        <v>0.1</v>
      </c>
      <c r="G189" s="36"/>
      <c r="H189" s="42"/>
      <c r="I189" s="36"/>
      <c r="J189" s="36"/>
      <c r="K189" s="36">
        <v>0.1</v>
      </c>
    </row>
    <row r="190" customHeight="1" spans="1:11">
      <c r="A190" s="37">
        <v>186</v>
      </c>
      <c r="B190" s="38" t="s">
        <v>385</v>
      </c>
      <c r="C190" s="39" t="s">
        <v>386</v>
      </c>
      <c r="D190" s="37" t="s">
        <v>16</v>
      </c>
      <c r="E190" s="40" t="str">
        <f t="shared" si="5"/>
        <v>101454-云阳县双土镇无量小学</v>
      </c>
      <c r="F190" s="41">
        <f t="shared" si="6"/>
        <v>0.1</v>
      </c>
      <c r="G190" s="36"/>
      <c r="H190" s="42"/>
      <c r="I190" s="36"/>
      <c r="J190" s="36"/>
      <c r="K190" s="36">
        <v>0.1</v>
      </c>
    </row>
    <row r="191" customHeight="1" spans="1:11">
      <c r="A191" s="37">
        <v>187</v>
      </c>
      <c r="B191" s="38" t="s">
        <v>387</v>
      </c>
      <c r="C191" s="39" t="s">
        <v>388</v>
      </c>
      <c r="D191" s="37" t="s">
        <v>16</v>
      </c>
      <c r="E191" s="40" t="str">
        <f t="shared" si="5"/>
        <v>101455-云阳县江口镇江口小学</v>
      </c>
      <c r="F191" s="41">
        <f t="shared" si="6"/>
        <v>2</v>
      </c>
      <c r="G191" s="36"/>
      <c r="H191" s="42"/>
      <c r="I191" s="36"/>
      <c r="J191" s="36"/>
      <c r="K191" s="36">
        <v>2</v>
      </c>
    </row>
    <row r="192" customHeight="1" spans="1:11">
      <c r="A192" s="37">
        <v>188</v>
      </c>
      <c r="B192" s="38" t="s">
        <v>389</v>
      </c>
      <c r="C192" s="39" t="s">
        <v>390</v>
      </c>
      <c r="D192" s="37" t="s">
        <v>16</v>
      </c>
      <c r="E192" s="40" t="str">
        <f t="shared" si="5"/>
        <v>101456-云阳县江口镇团滩小学</v>
      </c>
      <c r="F192" s="41">
        <f t="shared" si="6"/>
        <v>0.55</v>
      </c>
      <c r="G192" s="36"/>
      <c r="H192" s="42"/>
      <c r="I192" s="36"/>
      <c r="J192" s="36"/>
      <c r="K192" s="36">
        <v>0.55</v>
      </c>
    </row>
    <row r="193" customHeight="1" spans="1:11">
      <c r="A193" s="37">
        <v>189</v>
      </c>
      <c r="B193" s="38" t="s">
        <v>391</v>
      </c>
      <c r="C193" s="39" t="s">
        <v>392</v>
      </c>
      <c r="D193" s="37" t="s">
        <v>16</v>
      </c>
      <c r="E193" s="40" t="str">
        <f t="shared" si="5"/>
        <v>101457-云阳县江口镇盛堡小学</v>
      </c>
      <c r="F193" s="41">
        <f t="shared" si="6"/>
        <v>1</v>
      </c>
      <c r="G193" s="36"/>
      <c r="H193" s="42"/>
      <c r="I193" s="36"/>
      <c r="J193" s="36"/>
      <c r="K193" s="36">
        <v>1</v>
      </c>
    </row>
    <row r="194" customHeight="1" spans="1:11">
      <c r="A194" s="37">
        <v>190</v>
      </c>
      <c r="B194" s="38" t="s">
        <v>393</v>
      </c>
      <c r="C194" s="39" t="s">
        <v>394</v>
      </c>
      <c r="D194" s="37" t="s">
        <v>16</v>
      </c>
      <c r="E194" s="40" t="str">
        <f t="shared" si="5"/>
        <v>101458-云阳县江口镇帆水小学</v>
      </c>
      <c r="F194" s="41">
        <f t="shared" si="6"/>
        <v>0.4</v>
      </c>
      <c r="G194" s="36"/>
      <c r="H194" s="42"/>
      <c r="I194" s="36"/>
      <c r="J194" s="36"/>
      <c r="K194" s="36">
        <v>0.4</v>
      </c>
    </row>
    <row r="195" customHeight="1" spans="1:11">
      <c r="A195" s="37">
        <v>191</v>
      </c>
      <c r="B195" s="38" t="s">
        <v>395</v>
      </c>
      <c r="C195" s="39" t="s">
        <v>396</v>
      </c>
      <c r="D195" s="37" t="s">
        <v>16</v>
      </c>
      <c r="E195" s="40" t="str">
        <f t="shared" si="5"/>
        <v>101459-云阳县江口镇千丘小学</v>
      </c>
      <c r="F195" s="41"/>
      <c r="G195" s="36"/>
      <c r="H195" s="42"/>
      <c r="I195" s="36"/>
      <c r="J195" s="36"/>
      <c r="K195" s="36"/>
    </row>
    <row r="196" customHeight="1" spans="1:11">
      <c r="A196" s="37">
        <v>192</v>
      </c>
      <c r="B196" s="38" t="s">
        <v>397</v>
      </c>
      <c r="C196" s="39" t="s">
        <v>398</v>
      </c>
      <c r="D196" s="37" t="s">
        <v>16</v>
      </c>
      <c r="E196" s="40" t="str">
        <f t="shared" si="5"/>
        <v>101460-云阳县江口镇向阳小学</v>
      </c>
      <c r="F196" s="41"/>
      <c r="G196" s="36"/>
      <c r="H196" s="42"/>
      <c r="I196" s="36"/>
      <c r="J196" s="36"/>
      <c r="K196" s="36"/>
    </row>
    <row r="197" customHeight="1" spans="1:11">
      <c r="A197" s="37">
        <v>193</v>
      </c>
      <c r="B197" s="38" t="s">
        <v>399</v>
      </c>
      <c r="C197" s="39" t="s">
        <v>400</v>
      </c>
      <c r="D197" s="37" t="s">
        <v>16</v>
      </c>
      <c r="E197" s="40" t="str">
        <f t="shared" si="5"/>
        <v>101461-云阳县后叶镇后叶小学</v>
      </c>
      <c r="F197" s="41">
        <f t="shared" si="6"/>
        <v>0.6</v>
      </c>
      <c r="G197" s="36"/>
      <c r="H197" s="42"/>
      <c r="I197" s="36"/>
      <c r="J197" s="36"/>
      <c r="K197" s="36">
        <v>0.6</v>
      </c>
    </row>
    <row r="198" customHeight="1" spans="1:11">
      <c r="A198" s="37">
        <v>194</v>
      </c>
      <c r="B198" s="38" t="s">
        <v>401</v>
      </c>
      <c r="C198" s="39" t="s">
        <v>402</v>
      </c>
      <c r="D198" s="37" t="s">
        <v>16</v>
      </c>
      <c r="E198" s="40" t="str">
        <f t="shared" ref="E198:E261" si="7">B198&amp;"-"&amp;C198</f>
        <v>101462-云阳县农坝镇农坝小学</v>
      </c>
      <c r="F198" s="41">
        <f t="shared" ref="F198:F267" si="8">G198+H198+K198</f>
        <v>0.6</v>
      </c>
      <c r="G198" s="36"/>
      <c r="H198" s="42"/>
      <c r="I198" s="36"/>
      <c r="J198" s="36"/>
      <c r="K198" s="36">
        <v>0.6</v>
      </c>
    </row>
    <row r="199" customHeight="1" spans="1:11">
      <c r="A199" s="37">
        <v>195</v>
      </c>
      <c r="B199" s="38" t="s">
        <v>403</v>
      </c>
      <c r="C199" s="39" t="s">
        <v>404</v>
      </c>
      <c r="D199" s="37" t="s">
        <v>16</v>
      </c>
      <c r="E199" s="40" t="str">
        <f t="shared" si="7"/>
        <v>101463-云阳县高阳镇高阳小学</v>
      </c>
      <c r="F199" s="41"/>
      <c r="G199" s="36"/>
      <c r="H199" s="42"/>
      <c r="I199" s="36"/>
      <c r="J199" s="36"/>
      <c r="K199" s="36"/>
    </row>
    <row r="200" customHeight="1" spans="1:11">
      <c r="A200" s="37">
        <v>196</v>
      </c>
      <c r="B200" s="38" t="s">
        <v>405</v>
      </c>
      <c r="C200" s="39" t="s">
        <v>406</v>
      </c>
      <c r="D200" s="37" t="s">
        <v>16</v>
      </c>
      <c r="E200" s="40" t="str">
        <f t="shared" si="7"/>
        <v>101464-云阳县高阳镇建全小学</v>
      </c>
      <c r="F200" s="41">
        <f t="shared" si="8"/>
        <v>0.28</v>
      </c>
      <c r="G200" s="36"/>
      <c r="H200" s="42"/>
      <c r="I200" s="36"/>
      <c r="J200" s="36"/>
      <c r="K200" s="36">
        <v>0.28</v>
      </c>
    </row>
    <row r="201" customHeight="1" spans="1:11">
      <c r="A201" s="37">
        <v>197</v>
      </c>
      <c r="B201" s="38" t="s">
        <v>407</v>
      </c>
      <c r="C201" s="39" t="s">
        <v>408</v>
      </c>
      <c r="D201" s="37" t="s">
        <v>16</v>
      </c>
      <c r="E201" s="40" t="str">
        <f t="shared" si="7"/>
        <v>101465-云阳县渠马镇渠马小学</v>
      </c>
      <c r="F201" s="41"/>
      <c r="G201" s="36"/>
      <c r="H201" s="42"/>
      <c r="I201" s="36"/>
      <c r="J201" s="36"/>
      <c r="K201" s="36"/>
    </row>
    <row r="202" customHeight="1" spans="1:11">
      <c r="A202" s="37">
        <v>198</v>
      </c>
      <c r="B202" s="38" t="s">
        <v>409</v>
      </c>
      <c r="C202" s="39" t="s">
        <v>410</v>
      </c>
      <c r="D202" s="37" t="s">
        <v>16</v>
      </c>
      <c r="E202" s="40" t="str">
        <f t="shared" si="7"/>
        <v>101466-云阳县双龙镇双水小学</v>
      </c>
      <c r="F202" s="41"/>
      <c r="G202" s="36"/>
      <c r="H202" s="42"/>
      <c r="I202" s="36"/>
      <c r="J202" s="36"/>
      <c r="K202" s="36"/>
    </row>
    <row r="203" customHeight="1" spans="1:11">
      <c r="A203" s="37">
        <v>199</v>
      </c>
      <c r="B203" s="38" t="s">
        <v>411</v>
      </c>
      <c r="C203" s="39" t="s">
        <v>412</v>
      </c>
      <c r="D203" s="37" t="s">
        <v>16</v>
      </c>
      <c r="E203" s="40" t="str">
        <f t="shared" si="7"/>
        <v>101467-云阳县双龙镇文龙小学</v>
      </c>
      <c r="F203" s="41"/>
      <c r="G203" s="36"/>
      <c r="H203" s="42"/>
      <c r="I203" s="36"/>
      <c r="J203" s="36"/>
      <c r="K203" s="36"/>
    </row>
    <row r="204" customHeight="1" spans="1:11">
      <c r="A204" s="37">
        <v>200</v>
      </c>
      <c r="B204" s="38" t="s">
        <v>413</v>
      </c>
      <c r="C204" s="39" t="s">
        <v>414</v>
      </c>
      <c r="D204" s="37" t="s">
        <v>16</v>
      </c>
      <c r="E204" s="40" t="str">
        <f t="shared" si="7"/>
        <v>101468-云阳县平安镇平安小学</v>
      </c>
      <c r="F204" s="41">
        <f t="shared" si="8"/>
        <v>0.7</v>
      </c>
      <c r="G204" s="36"/>
      <c r="H204" s="42"/>
      <c r="I204" s="36"/>
      <c r="J204" s="36"/>
      <c r="K204" s="36">
        <v>0.7</v>
      </c>
    </row>
    <row r="205" customHeight="1" spans="1:11">
      <c r="A205" s="37">
        <v>201</v>
      </c>
      <c r="B205" s="38" t="s">
        <v>415</v>
      </c>
      <c r="C205" s="39" t="s">
        <v>416</v>
      </c>
      <c r="D205" s="37" t="s">
        <v>16</v>
      </c>
      <c r="E205" s="40" t="str">
        <f t="shared" si="7"/>
        <v>101469-云阳县平安镇龙塘小学</v>
      </c>
      <c r="F205" s="41">
        <f t="shared" si="8"/>
        <v>0.3</v>
      </c>
      <c r="G205" s="36"/>
      <c r="H205" s="42"/>
      <c r="I205" s="36"/>
      <c r="J205" s="36"/>
      <c r="K205" s="36">
        <v>0.3</v>
      </c>
    </row>
    <row r="206" customHeight="1" spans="1:11">
      <c r="A206" s="37">
        <v>202</v>
      </c>
      <c r="B206" s="38" t="s">
        <v>417</v>
      </c>
      <c r="C206" s="39" t="s">
        <v>418</v>
      </c>
      <c r="D206" s="37" t="s">
        <v>16</v>
      </c>
      <c r="E206" s="40" t="str">
        <f t="shared" si="7"/>
        <v>101470-云阳县养鹿镇养鹿小学</v>
      </c>
      <c r="F206" s="41"/>
      <c r="G206" s="36"/>
      <c r="H206" s="42"/>
      <c r="I206" s="36"/>
      <c r="J206" s="36"/>
      <c r="K206" s="36"/>
    </row>
    <row r="207" customHeight="1" spans="1:11">
      <c r="A207" s="37">
        <v>203</v>
      </c>
      <c r="B207" s="38" t="s">
        <v>419</v>
      </c>
      <c r="C207" s="39" t="s">
        <v>420</v>
      </c>
      <c r="D207" s="37" t="s">
        <v>16</v>
      </c>
      <c r="E207" s="40" t="str">
        <f t="shared" si="7"/>
        <v>101471-云阳县沙市镇沙市小学</v>
      </c>
      <c r="F207" s="41">
        <f t="shared" si="8"/>
        <v>0.19</v>
      </c>
      <c r="G207" s="36"/>
      <c r="H207" s="42"/>
      <c r="I207" s="36"/>
      <c r="J207" s="36"/>
      <c r="K207" s="36">
        <v>0.19</v>
      </c>
    </row>
    <row r="208" customHeight="1" spans="1:11">
      <c r="A208" s="37">
        <v>204</v>
      </c>
      <c r="B208" s="38" t="s">
        <v>421</v>
      </c>
      <c r="C208" s="39" t="s">
        <v>422</v>
      </c>
      <c r="D208" s="37" t="s">
        <v>16</v>
      </c>
      <c r="E208" s="40" t="str">
        <f t="shared" si="7"/>
        <v>101472-云阳县沙市镇上坪小学</v>
      </c>
      <c r="F208" s="41"/>
      <c r="G208" s="36"/>
      <c r="H208" s="42"/>
      <c r="I208" s="36"/>
      <c r="J208" s="36"/>
      <c r="K208" s="36"/>
    </row>
    <row r="209" customHeight="1" spans="1:11">
      <c r="A209" s="37">
        <v>205</v>
      </c>
      <c r="B209" s="38" t="s">
        <v>423</v>
      </c>
      <c r="C209" s="39" t="s">
        <v>424</v>
      </c>
      <c r="D209" s="37" t="s">
        <v>16</v>
      </c>
      <c r="E209" s="40" t="str">
        <f t="shared" si="7"/>
        <v>101473-云阳县鱼泉镇鱼泉小学</v>
      </c>
      <c r="F209" s="41">
        <f t="shared" si="8"/>
        <v>0.53</v>
      </c>
      <c r="G209" s="36"/>
      <c r="H209" s="42"/>
      <c r="I209" s="36"/>
      <c r="J209" s="36"/>
      <c r="K209" s="36">
        <v>0.53</v>
      </c>
    </row>
    <row r="210" customHeight="1" spans="1:11">
      <c r="A210" s="37">
        <v>206</v>
      </c>
      <c r="B210" s="38" t="s">
        <v>425</v>
      </c>
      <c r="C210" s="39" t="s">
        <v>426</v>
      </c>
      <c r="D210" s="37" t="s">
        <v>16</v>
      </c>
      <c r="E210" s="40" t="str">
        <f t="shared" si="7"/>
        <v>101474-云阳县鱼泉镇鹿鸣小学</v>
      </c>
      <c r="F210" s="41">
        <f t="shared" si="8"/>
        <v>0.1</v>
      </c>
      <c r="G210" s="36"/>
      <c r="H210" s="42"/>
      <c r="I210" s="36"/>
      <c r="J210" s="36"/>
      <c r="K210" s="36">
        <v>0.1</v>
      </c>
    </row>
    <row r="211" customHeight="1" spans="1:11">
      <c r="A211" s="37">
        <v>207</v>
      </c>
      <c r="B211" s="38" t="s">
        <v>427</v>
      </c>
      <c r="C211" s="39" t="s">
        <v>428</v>
      </c>
      <c r="D211" s="37" t="s">
        <v>16</v>
      </c>
      <c r="E211" s="40" t="str">
        <f t="shared" si="7"/>
        <v>101475-云阳县上坝乡上坝小学</v>
      </c>
      <c r="F211" s="41"/>
      <c r="G211" s="36"/>
      <c r="H211" s="42"/>
      <c r="I211" s="36"/>
      <c r="J211" s="36"/>
      <c r="K211" s="36"/>
    </row>
    <row r="212" customHeight="1" spans="1:11">
      <c r="A212" s="37">
        <v>208</v>
      </c>
      <c r="B212" s="38" t="s">
        <v>429</v>
      </c>
      <c r="C212" s="39" t="s">
        <v>430</v>
      </c>
      <c r="D212" s="37" t="s">
        <v>16</v>
      </c>
      <c r="E212" s="40" t="str">
        <f t="shared" si="7"/>
        <v>101476-云阳县上坝乡红旗小学</v>
      </c>
      <c r="F212" s="41"/>
      <c r="G212" s="36"/>
      <c r="H212" s="42"/>
      <c r="I212" s="36"/>
      <c r="J212" s="36"/>
      <c r="K212" s="36"/>
    </row>
    <row r="213" customHeight="1" spans="1:11">
      <c r="A213" s="37">
        <v>209</v>
      </c>
      <c r="B213" s="38" t="s">
        <v>431</v>
      </c>
      <c r="C213" s="39" t="s">
        <v>432</v>
      </c>
      <c r="D213" s="37" t="s">
        <v>16</v>
      </c>
      <c r="E213" s="40" t="str">
        <f t="shared" si="7"/>
        <v>101478-云阳县紫金小学</v>
      </c>
      <c r="F213" s="41">
        <f t="shared" si="8"/>
        <v>1.8</v>
      </c>
      <c r="G213" s="36"/>
      <c r="H213" s="42"/>
      <c r="I213" s="36"/>
      <c r="J213" s="36"/>
      <c r="K213" s="36">
        <v>1.8</v>
      </c>
    </row>
    <row r="214" customHeight="1" spans="1:11">
      <c r="A214" s="37">
        <v>210</v>
      </c>
      <c r="B214" s="38" t="s">
        <v>433</v>
      </c>
      <c r="C214" s="39" t="s">
        <v>434</v>
      </c>
      <c r="D214" s="37" t="s">
        <v>16</v>
      </c>
      <c r="E214" s="40" t="str">
        <f t="shared" si="7"/>
        <v>101479-云阳县北城小学</v>
      </c>
      <c r="F214" s="41"/>
      <c r="G214" s="36"/>
      <c r="H214" s="42"/>
      <c r="I214" s="36"/>
      <c r="J214" s="36"/>
      <c r="K214" s="36"/>
    </row>
    <row r="215" customHeight="1" spans="1:11">
      <c r="A215" s="37">
        <v>211</v>
      </c>
      <c r="B215" s="38" t="s">
        <v>435</v>
      </c>
      <c r="C215" s="39" t="s">
        <v>436</v>
      </c>
      <c r="D215" s="37" t="s">
        <v>16</v>
      </c>
      <c r="E215" s="40" t="str">
        <f t="shared" si="7"/>
        <v>101601-云阳县实验幼儿园</v>
      </c>
      <c r="F215" s="41"/>
      <c r="G215" s="36"/>
      <c r="H215" s="42"/>
      <c r="I215" s="36"/>
      <c r="J215" s="36"/>
      <c r="K215" s="36"/>
    </row>
    <row r="216" customHeight="1" spans="1:11">
      <c r="A216" s="37">
        <v>212</v>
      </c>
      <c r="B216" s="38" t="s">
        <v>437</v>
      </c>
      <c r="C216" s="39" t="s">
        <v>438</v>
      </c>
      <c r="D216" s="37" t="s">
        <v>16</v>
      </c>
      <c r="E216" s="40" t="str">
        <f t="shared" si="7"/>
        <v>101602-云阳县杏家湾幼儿园</v>
      </c>
      <c r="F216" s="41"/>
      <c r="G216" s="36"/>
      <c r="H216" s="42"/>
      <c r="I216" s="36"/>
      <c r="J216" s="36"/>
      <c r="K216" s="36"/>
    </row>
    <row r="217" customHeight="1" spans="1:11">
      <c r="A217" s="37">
        <v>213</v>
      </c>
      <c r="B217" s="38" t="s">
        <v>439</v>
      </c>
      <c r="C217" s="39" t="s">
        <v>440</v>
      </c>
      <c r="D217" s="37" t="s">
        <v>16</v>
      </c>
      <c r="E217" s="40" t="str">
        <f t="shared" si="7"/>
        <v>201001-云阳县发展和改革委员会（本级）</v>
      </c>
      <c r="F217" s="41">
        <f t="shared" si="8"/>
        <v>21</v>
      </c>
      <c r="G217" s="36">
        <v>1</v>
      </c>
      <c r="H217" s="42">
        <f>I217+J217</f>
        <v>9</v>
      </c>
      <c r="I217" s="36"/>
      <c r="J217" s="36">
        <v>9</v>
      </c>
      <c r="K217" s="36">
        <v>11</v>
      </c>
    </row>
    <row r="218" customHeight="1" spans="1:11">
      <c r="A218" s="37">
        <v>214</v>
      </c>
      <c r="B218" s="38" t="s">
        <v>441</v>
      </c>
      <c r="C218" s="39" t="s">
        <v>442</v>
      </c>
      <c r="D218" s="37"/>
      <c r="E218" s="40" t="str">
        <f t="shared" si="7"/>
        <v>201003-云阳县公共资源综合交易管理事务中心</v>
      </c>
      <c r="F218" s="41">
        <f t="shared" si="8"/>
        <v>8.5</v>
      </c>
      <c r="G218" s="36"/>
      <c r="H218" s="42">
        <f>I218+J218</f>
        <v>4.5</v>
      </c>
      <c r="I218" s="36"/>
      <c r="J218" s="36">
        <v>4.5</v>
      </c>
      <c r="K218" s="36">
        <v>4</v>
      </c>
    </row>
    <row r="219" customHeight="1" spans="1:11">
      <c r="A219" s="37">
        <v>215</v>
      </c>
      <c r="B219" s="38" t="s">
        <v>443</v>
      </c>
      <c r="C219" s="39" t="s">
        <v>444</v>
      </c>
      <c r="D219" s="37"/>
      <c r="E219" s="40" t="str">
        <f t="shared" si="7"/>
        <v>201006-云阳县发展改革服务中心</v>
      </c>
      <c r="F219" s="41"/>
      <c r="G219" s="36"/>
      <c r="H219" s="42"/>
      <c r="I219" s="36"/>
      <c r="J219" s="36"/>
      <c r="K219" s="36"/>
    </row>
    <row r="220" customHeight="1" spans="1:11">
      <c r="A220" s="37">
        <v>216</v>
      </c>
      <c r="B220" s="38" t="s">
        <v>445</v>
      </c>
      <c r="C220" s="39" t="s">
        <v>446</v>
      </c>
      <c r="D220" s="37" t="s">
        <v>16</v>
      </c>
      <c r="E220" s="40" t="str">
        <f t="shared" si="7"/>
        <v>202001-云阳县住房和城乡建设委员会（本级）</v>
      </c>
      <c r="F220" s="41">
        <f t="shared" si="8"/>
        <v>9.5</v>
      </c>
      <c r="G220" s="36"/>
      <c r="H220" s="42">
        <f>I220+J220</f>
        <v>4.5</v>
      </c>
      <c r="I220" s="36"/>
      <c r="J220" s="36">
        <v>4.5</v>
      </c>
      <c r="K220" s="36">
        <v>5</v>
      </c>
    </row>
    <row r="221" customHeight="1" spans="1:11">
      <c r="A221" s="37">
        <v>217</v>
      </c>
      <c r="B221" s="38" t="s">
        <v>447</v>
      </c>
      <c r="C221" s="39" t="s">
        <v>448</v>
      </c>
      <c r="D221" s="37"/>
      <c r="E221" s="40" t="str">
        <f t="shared" si="7"/>
        <v>202002-云阳县住房和城乡建设综合行政执法支队</v>
      </c>
      <c r="F221" s="41">
        <f t="shared" si="8"/>
        <v>14</v>
      </c>
      <c r="G221" s="36"/>
      <c r="H221" s="42">
        <f>I221+J221</f>
        <v>14</v>
      </c>
      <c r="I221" s="36"/>
      <c r="J221" s="36">
        <v>14</v>
      </c>
      <c r="K221" s="36"/>
    </row>
    <row r="222" customHeight="1" spans="1:11">
      <c r="A222" s="37">
        <v>218</v>
      </c>
      <c r="B222" s="38" t="s">
        <v>449</v>
      </c>
      <c r="C222" s="39" t="s">
        <v>450</v>
      </c>
      <c r="D222" s="37"/>
      <c r="E222" s="40" t="str">
        <f t="shared" si="7"/>
        <v>202003-云阳县城市房地产开发服务中心</v>
      </c>
      <c r="F222" s="41"/>
      <c r="G222" s="36"/>
      <c r="H222" s="42"/>
      <c r="I222" s="36"/>
      <c r="J222" s="36"/>
      <c r="K222" s="36"/>
    </row>
    <row r="223" customHeight="1" spans="1:11">
      <c r="A223" s="37">
        <v>219</v>
      </c>
      <c r="B223" s="38" t="s">
        <v>451</v>
      </c>
      <c r="C223" s="39" t="s">
        <v>452</v>
      </c>
      <c r="D223" s="37"/>
      <c r="E223" s="40" t="str">
        <f t="shared" si="7"/>
        <v>202005-云阳县建设工程质量监督站</v>
      </c>
      <c r="F223" s="41">
        <f t="shared" si="8"/>
        <v>4.7</v>
      </c>
      <c r="G223" s="36"/>
      <c r="H223" s="42">
        <f>I223+J223</f>
        <v>4.5</v>
      </c>
      <c r="I223" s="36"/>
      <c r="J223" s="36">
        <v>4.5</v>
      </c>
      <c r="K223" s="36">
        <v>0.2</v>
      </c>
    </row>
    <row r="224" customHeight="1" spans="1:11">
      <c r="A224" s="37">
        <v>220</v>
      </c>
      <c r="B224" s="38" t="s">
        <v>453</v>
      </c>
      <c r="C224" s="39" t="s">
        <v>454</v>
      </c>
      <c r="D224" s="37"/>
      <c r="E224" s="40" t="str">
        <f t="shared" si="7"/>
        <v>202006-云阳县建设工程施工安全管理站</v>
      </c>
      <c r="F224" s="41">
        <f t="shared" si="8"/>
        <v>19.8</v>
      </c>
      <c r="G224" s="36"/>
      <c r="H224" s="42">
        <f>I224+J224</f>
        <v>19.3</v>
      </c>
      <c r="I224" s="36"/>
      <c r="J224" s="36">
        <v>19.3</v>
      </c>
      <c r="K224" s="36">
        <v>0.5</v>
      </c>
    </row>
    <row r="225" customHeight="1" spans="1:11">
      <c r="A225" s="37">
        <v>221</v>
      </c>
      <c r="B225" s="38" t="s">
        <v>455</v>
      </c>
      <c r="C225" s="39" t="s">
        <v>456</v>
      </c>
      <c r="D225" s="37"/>
      <c r="E225" s="40" t="str">
        <f t="shared" si="7"/>
        <v>202007-云阳县建筑节能管理服务中心</v>
      </c>
      <c r="F225" s="41">
        <f t="shared" si="8"/>
        <v>3</v>
      </c>
      <c r="G225" s="36"/>
      <c r="H225" s="42"/>
      <c r="I225" s="36"/>
      <c r="J225" s="36"/>
      <c r="K225" s="36">
        <v>3</v>
      </c>
    </row>
    <row r="226" customHeight="1" spans="1:11">
      <c r="A226" s="37">
        <v>222</v>
      </c>
      <c r="B226" s="38" t="s">
        <v>457</v>
      </c>
      <c r="C226" s="39" t="s">
        <v>458</v>
      </c>
      <c r="D226" s="37"/>
      <c r="E226" s="40" t="str">
        <f t="shared" si="7"/>
        <v>202020-云阳县房地产管理所</v>
      </c>
      <c r="F226" s="41">
        <f t="shared" si="8"/>
        <v>10</v>
      </c>
      <c r="G226" s="36"/>
      <c r="H226" s="42">
        <f>I226+J226</f>
        <v>9.5</v>
      </c>
      <c r="I226" s="36"/>
      <c r="J226" s="36">
        <v>9.5</v>
      </c>
      <c r="K226" s="36">
        <v>0.5</v>
      </c>
    </row>
    <row r="227" customHeight="1" spans="1:11">
      <c r="A227" s="37">
        <v>223</v>
      </c>
      <c r="B227" s="38" t="s">
        <v>459</v>
      </c>
      <c r="C227" s="39" t="s">
        <v>460</v>
      </c>
      <c r="D227" s="37"/>
      <c r="E227" s="40" t="str">
        <f t="shared" si="7"/>
        <v>202021-云阳县房屋征收中心</v>
      </c>
      <c r="F227" s="41"/>
      <c r="G227" s="36"/>
      <c r="H227" s="42"/>
      <c r="I227" s="36"/>
      <c r="J227" s="36"/>
      <c r="K227" s="36"/>
    </row>
    <row r="228" customHeight="1" spans="1:11">
      <c r="A228" s="37">
        <v>224</v>
      </c>
      <c r="B228" s="38" t="s">
        <v>461</v>
      </c>
      <c r="C228" s="39" t="s">
        <v>462</v>
      </c>
      <c r="D228" s="37"/>
      <c r="E228" s="40" t="str">
        <f t="shared" si="7"/>
        <v>202022-云阳县城市排水事务中心</v>
      </c>
      <c r="F228" s="41"/>
      <c r="G228" s="36"/>
      <c r="H228" s="42"/>
      <c r="I228" s="36"/>
      <c r="J228" s="36"/>
      <c r="K228" s="36"/>
    </row>
    <row r="229" customHeight="1" spans="1:11">
      <c r="A229" s="37">
        <v>225</v>
      </c>
      <c r="B229" s="38" t="s">
        <v>463</v>
      </c>
      <c r="C229" s="39" t="s">
        <v>464</v>
      </c>
      <c r="D229" s="37"/>
      <c r="E229" s="40" t="str">
        <f t="shared" si="7"/>
        <v>202023-云阳县公园城市规划建设研究中心</v>
      </c>
      <c r="F229" s="41"/>
      <c r="G229" s="36"/>
      <c r="H229" s="42"/>
      <c r="I229" s="36"/>
      <c r="J229" s="36"/>
      <c r="K229" s="36"/>
    </row>
    <row r="230" customHeight="1" spans="1:11">
      <c r="A230" s="37">
        <v>226</v>
      </c>
      <c r="B230" s="38" t="s">
        <v>465</v>
      </c>
      <c r="C230" s="39" t="s">
        <v>466</v>
      </c>
      <c r="D230" s="37" t="s">
        <v>16</v>
      </c>
      <c r="E230" s="40" t="str">
        <f t="shared" si="7"/>
        <v>203001-云阳县交通局（本级）</v>
      </c>
      <c r="F230" s="41">
        <f t="shared" si="8"/>
        <v>10.5</v>
      </c>
      <c r="G230" s="36"/>
      <c r="H230" s="42">
        <f>I230+J230</f>
        <v>9</v>
      </c>
      <c r="I230" s="36"/>
      <c r="J230" s="36">
        <v>9</v>
      </c>
      <c r="K230" s="36">
        <v>1.5</v>
      </c>
    </row>
    <row r="231" customHeight="1" spans="1:11">
      <c r="A231" s="37">
        <v>227</v>
      </c>
      <c r="B231" s="38" t="s">
        <v>467</v>
      </c>
      <c r="C231" s="39" t="s">
        <v>468</v>
      </c>
      <c r="D231" s="37" t="s">
        <v>16</v>
      </c>
      <c r="E231" s="40" t="str">
        <f t="shared" si="7"/>
        <v>203002-云阳县交通运输综合行政执法支队</v>
      </c>
      <c r="F231" s="41">
        <f t="shared" si="8"/>
        <v>55.5</v>
      </c>
      <c r="G231" s="36"/>
      <c r="H231" s="42">
        <f>I231+J231</f>
        <v>49.5</v>
      </c>
      <c r="I231" s="36"/>
      <c r="J231" s="36">
        <v>49.5</v>
      </c>
      <c r="K231" s="36">
        <v>6</v>
      </c>
    </row>
    <row r="232" customHeight="1" spans="1:11">
      <c r="A232" s="37">
        <v>228</v>
      </c>
      <c r="B232" s="38" t="s">
        <v>469</v>
      </c>
      <c r="C232" s="39" t="s">
        <v>470</v>
      </c>
      <c r="D232" s="37" t="s">
        <v>16</v>
      </c>
      <c r="E232" s="40" t="str">
        <f t="shared" si="7"/>
        <v>203003-云阳县公路事务中心</v>
      </c>
      <c r="F232" s="41">
        <f t="shared" si="8"/>
        <v>47</v>
      </c>
      <c r="G232" s="36"/>
      <c r="H232" s="42">
        <f>I232+J232</f>
        <v>45</v>
      </c>
      <c r="I232" s="36"/>
      <c r="J232" s="36">
        <v>45</v>
      </c>
      <c r="K232" s="36">
        <v>2</v>
      </c>
    </row>
    <row r="233" customHeight="1" spans="1:11">
      <c r="A233" s="37">
        <v>229</v>
      </c>
      <c r="B233" s="38" t="s">
        <v>471</v>
      </c>
      <c r="C233" s="39" t="s">
        <v>472</v>
      </c>
      <c r="D233" s="37" t="s">
        <v>16</v>
      </c>
      <c r="E233" s="40" t="str">
        <f t="shared" si="7"/>
        <v>203004-云阳县交通发展事务中心</v>
      </c>
      <c r="F233" s="41">
        <f t="shared" si="8"/>
        <v>20.5</v>
      </c>
      <c r="G233" s="36"/>
      <c r="H233" s="42">
        <f>I233+J233</f>
        <v>18</v>
      </c>
      <c r="I233" s="36"/>
      <c r="J233" s="36">
        <v>18</v>
      </c>
      <c r="K233" s="36">
        <v>2.5</v>
      </c>
    </row>
    <row r="234" customHeight="1" spans="1:11">
      <c r="A234" s="37">
        <v>230</v>
      </c>
      <c r="B234" s="38" t="s">
        <v>473</v>
      </c>
      <c r="C234" s="39" t="s">
        <v>474</v>
      </c>
      <c r="D234" s="37"/>
      <c r="E234" s="40" t="str">
        <f t="shared" si="7"/>
        <v>203005-云阳县交通建设技术服务与应急监测调度中心</v>
      </c>
      <c r="F234" s="41"/>
      <c r="G234" s="36"/>
      <c r="H234" s="42"/>
      <c r="I234" s="36"/>
      <c r="J234" s="36"/>
      <c r="K234" s="36"/>
    </row>
    <row r="235" customHeight="1" spans="1:11">
      <c r="A235" s="37">
        <v>231</v>
      </c>
      <c r="B235" s="38" t="s">
        <v>475</v>
      </c>
      <c r="C235" s="39" t="s">
        <v>476</v>
      </c>
      <c r="D235" s="37" t="s">
        <v>16</v>
      </c>
      <c r="E235" s="40" t="str">
        <f t="shared" si="7"/>
        <v>204001-云阳县生态环境局（本级）</v>
      </c>
      <c r="F235" s="41">
        <f t="shared" si="8"/>
        <v>14.3</v>
      </c>
      <c r="G235" s="36"/>
      <c r="H235" s="42">
        <f>I235+J235</f>
        <v>6.3</v>
      </c>
      <c r="I235" s="36"/>
      <c r="J235" s="36">
        <v>6.3</v>
      </c>
      <c r="K235" s="36">
        <v>8</v>
      </c>
    </row>
    <row r="236" customHeight="1" spans="1:11">
      <c r="A236" s="37">
        <v>232</v>
      </c>
      <c r="B236" s="38" t="s">
        <v>477</v>
      </c>
      <c r="C236" s="39" t="s">
        <v>478</v>
      </c>
      <c r="D236" s="37"/>
      <c r="E236" s="40" t="str">
        <f t="shared" si="7"/>
        <v>204002-云阳县生态环境综合行政执法支队</v>
      </c>
      <c r="F236" s="41">
        <f t="shared" si="8"/>
        <v>16.5</v>
      </c>
      <c r="G236" s="36"/>
      <c r="H236" s="42">
        <f>I236+J236</f>
        <v>16.5</v>
      </c>
      <c r="I236" s="36"/>
      <c r="J236" s="36">
        <v>16.5</v>
      </c>
      <c r="K236" s="36"/>
    </row>
    <row r="237" customHeight="1" spans="1:11">
      <c r="A237" s="37">
        <v>233</v>
      </c>
      <c r="B237" s="38" t="s">
        <v>479</v>
      </c>
      <c r="C237" s="39" t="s">
        <v>480</v>
      </c>
      <c r="D237" s="37"/>
      <c r="E237" s="40" t="str">
        <f t="shared" si="7"/>
        <v>204003-云阳县生态环境监测站</v>
      </c>
      <c r="F237" s="41">
        <f t="shared" si="8"/>
        <v>13.8</v>
      </c>
      <c r="G237" s="36"/>
      <c r="H237" s="42">
        <f>I237+J237</f>
        <v>13.8</v>
      </c>
      <c r="I237" s="36"/>
      <c r="J237" s="36">
        <v>13.8</v>
      </c>
      <c r="K237" s="36"/>
    </row>
    <row r="238" customHeight="1" spans="1:11">
      <c r="A238" s="37">
        <v>234</v>
      </c>
      <c r="B238" s="38" t="s">
        <v>481</v>
      </c>
      <c r="C238" s="39" t="s">
        <v>482</v>
      </c>
      <c r="D238" s="37"/>
      <c r="E238" s="40" t="str">
        <f t="shared" si="7"/>
        <v>204004-云阳县环境应急管理中心</v>
      </c>
      <c r="F238" s="41"/>
      <c r="G238" s="36"/>
      <c r="H238" s="42"/>
      <c r="I238" s="36"/>
      <c r="J238" s="36"/>
      <c r="K238" s="36"/>
    </row>
    <row r="239" customHeight="1" spans="1:11">
      <c r="A239" s="37">
        <v>235</v>
      </c>
      <c r="B239" s="38" t="s">
        <v>483</v>
      </c>
      <c r="C239" s="39" t="s">
        <v>484</v>
      </c>
      <c r="D239" s="37" t="s">
        <v>16</v>
      </c>
      <c r="E239" s="40" t="str">
        <f t="shared" si="7"/>
        <v>207001-云阳县规划和自然资源局（本级）</v>
      </c>
      <c r="F239" s="41">
        <f t="shared" si="8"/>
        <v>17.25</v>
      </c>
      <c r="G239" s="36"/>
      <c r="H239" s="42">
        <f>I239+J239</f>
        <v>9</v>
      </c>
      <c r="I239" s="36"/>
      <c r="J239" s="36">
        <v>9</v>
      </c>
      <c r="K239" s="36">
        <v>8.25</v>
      </c>
    </row>
    <row r="240" customHeight="1" spans="1:11">
      <c r="A240" s="37">
        <v>236</v>
      </c>
      <c r="B240" s="38" t="s">
        <v>485</v>
      </c>
      <c r="C240" s="39" t="s">
        <v>486</v>
      </c>
      <c r="D240" s="37"/>
      <c r="E240" s="40" t="str">
        <f t="shared" si="7"/>
        <v>207002-云阳县规划和自然资源综合行政执法支队</v>
      </c>
      <c r="F240" s="41">
        <f t="shared" si="8"/>
        <v>10</v>
      </c>
      <c r="G240" s="36"/>
      <c r="H240" s="42">
        <f>I240+J240</f>
        <v>7.5</v>
      </c>
      <c r="I240" s="36"/>
      <c r="J240" s="36">
        <v>7.5</v>
      </c>
      <c r="K240" s="36">
        <v>2.5</v>
      </c>
    </row>
    <row r="241" customHeight="1" spans="1:11">
      <c r="A241" s="37">
        <v>237</v>
      </c>
      <c r="B241" s="38" t="s">
        <v>487</v>
      </c>
      <c r="C241" s="39" t="s">
        <v>488</v>
      </c>
      <c r="D241" s="37"/>
      <c r="E241" s="40" t="str">
        <f t="shared" si="7"/>
        <v>207004-云阳县农村土地整治中心</v>
      </c>
      <c r="F241" s="41">
        <f t="shared" si="8"/>
        <v>7.92</v>
      </c>
      <c r="G241" s="36"/>
      <c r="H241" s="42">
        <f>I241+J241</f>
        <v>7.4</v>
      </c>
      <c r="I241" s="36"/>
      <c r="J241" s="36">
        <v>7.4</v>
      </c>
      <c r="K241" s="36">
        <v>0.52</v>
      </c>
    </row>
    <row r="242" customHeight="1" spans="1:11">
      <c r="A242" s="37">
        <v>238</v>
      </c>
      <c r="B242" s="38" t="s">
        <v>489</v>
      </c>
      <c r="C242" s="39" t="s">
        <v>490</v>
      </c>
      <c r="D242" s="37"/>
      <c r="E242" s="40" t="str">
        <f t="shared" si="7"/>
        <v>207005-云阳县不动产登记中心</v>
      </c>
      <c r="F242" s="41"/>
      <c r="G242" s="36"/>
      <c r="H242" s="42"/>
      <c r="I242" s="36"/>
      <c r="J242" s="36"/>
      <c r="K242" s="36"/>
    </row>
    <row r="243" customHeight="1" spans="1:11">
      <c r="A243" s="37">
        <v>239</v>
      </c>
      <c r="B243" s="38" t="s">
        <v>491</v>
      </c>
      <c r="C243" s="39" t="s">
        <v>492</v>
      </c>
      <c r="D243" s="37"/>
      <c r="E243" s="40" t="str">
        <f t="shared" si="7"/>
        <v>207006-云阳县土地征收事务中心</v>
      </c>
      <c r="F243" s="41">
        <f t="shared" si="8"/>
        <v>7.5</v>
      </c>
      <c r="G243" s="36"/>
      <c r="H243" s="42">
        <f>I243+J243</f>
        <v>6.5</v>
      </c>
      <c r="I243" s="36"/>
      <c r="J243" s="36">
        <v>6.5</v>
      </c>
      <c r="K243" s="36">
        <v>1</v>
      </c>
    </row>
    <row r="244" customHeight="1" spans="1:11">
      <c r="A244" s="37">
        <v>240</v>
      </c>
      <c r="B244" s="38" t="s">
        <v>493</v>
      </c>
      <c r="C244" s="39" t="s">
        <v>494</v>
      </c>
      <c r="D244" s="37"/>
      <c r="E244" s="40" t="str">
        <f t="shared" si="7"/>
        <v>207007-云阳县地质环境监测站</v>
      </c>
      <c r="F244" s="41">
        <f t="shared" si="8"/>
        <v>4</v>
      </c>
      <c r="G244" s="36"/>
      <c r="H244" s="42">
        <f>I244+J244</f>
        <v>3</v>
      </c>
      <c r="I244" s="36"/>
      <c r="J244" s="36">
        <v>3</v>
      </c>
      <c r="K244" s="36">
        <v>1</v>
      </c>
    </row>
    <row r="245" customHeight="1" spans="1:11">
      <c r="A245" s="37">
        <v>241</v>
      </c>
      <c r="B245" s="38" t="s">
        <v>495</v>
      </c>
      <c r="C245" s="39" t="s">
        <v>496</v>
      </c>
      <c r="D245" s="37"/>
      <c r="E245" s="40" t="str">
        <f t="shared" si="7"/>
        <v>207008-云阳县土地储备整治中心</v>
      </c>
      <c r="F245" s="41"/>
      <c r="G245" s="36"/>
      <c r="H245" s="42"/>
      <c r="I245" s="36"/>
      <c r="J245" s="36"/>
      <c r="K245" s="36"/>
    </row>
    <row r="246" customHeight="1" spans="1:11">
      <c r="A246" s="37">
        <v>242</v>
      </c>
      <c r="B246" s="38" t="s">
        <v>497</v>
      </c>
      <c r="C246" s="39" t="s">
        <v>498</v>
      </c>
      <c r="D246" s="37"/>
      <c r="E246" s="40" t="str">
        <f t="shared" si="7"/>
        <v>207010-云阳县双江规划和自然资源所</v>
      </c>
      <c r="F246" s="41"/>
      <c r="G246" s="36"/>
      <c r="H246" s="42"/>
      <c r="I246" s="36"/>
      <c r="J246" s="36"/>
      <c r="K246" s="36"/>
    </row>
    <row r="247" customHeight="1" spans="1:11">
      <c r="A247" s="37">
        <v>243</v>
      </c>
      <c r="B247" s="38" t="s">
        <v>499</v>
      </c>
      <c r="C247" s="39" t="s">
        <v>500</v>
      </c>
      <c r="D247" s="37"/>
      <c r="E247" s="40" t="str">
        <f t="shared" si="7"/>
        <v>207011-云阳县栖霞规划和自然资源所</v>
      </c>
      <c r="F247" s="41"/>
      <c r="G247" s="36"/>
      <c r="H247" s="42"/>
      <c r="I247" s="36"/>
      <c r="J247" s="36"/>
      <c r="K247" s="36"/>
    </row>
    <row r="248" customHeight="1" spans="1:11">
      <c r="A248" s="37">
        <v>244</v>
      </c>
      <c r="B248" s="38" t="s">
        <v>501</v>
      </c>
      <c r="C248" s="39" t="s">
        <v>502</v>
      </c>
      <c r="D248" s="37"/>
      <c r="E248" s="40" t="str">
        <f t="shared" si="7"/>
        <v>207012-云阳县凤鸣规划和自然资源所</v>
      </c>
      <c r="F248" s="41"/>
      <c r="G248" s="36"/>
      <c r="H248" s="42"/>
      <c r="I248" s="36"/>
      <c r="J248" s="36"/>
      <c r="K248" s="36"/>
    </row>
    <row r="249" customHeight="1" spans="1:11">
      <c r="A249" s="37">
        <v>245</v>
      </c>
      <c r="B249" s="38" t="s">
        <v>503</v>
      </c>
      <c r="C249" s="39" t="s">
        <v>504</v>
      </c>
      <c r="D249" s="37"/>
      <c r="E249" s="40" t="str">
        <f t="shared" si="7"/>
        <v>207013-云阳县龙角规划和自然资源所</v>
      </c>
      <c r="F249" s="41"/>
      <c r="G249" s="36"/>
      <c r="H249" s="42"/>
      <c r="I249" s="36"/>
      <c r="J249" s="36"/>
      <c r="K249" s="36"/>
    </row>
    <row r="250" customHeight="1" spans="1:11">
      <c r="A250" s="37">
        <v>246</v>
      </c>
      <c r="B250" s="38" t="s">
        <v>505</v>
      </c>
      <c r="C250" s="39" t="s">
        <v>506</v>
      </c>
      <c r="D250" s="37"/>
      <c r="E250" s="40" t="str">
        <f t="shared" si="7"/>
        <v>207014-云阳县故陵规划和自然资源所</v>
      </c>
      <c r="F250" s="41"/>
      <c r="G250" s="36"/>
      <c r="H250" s="42"/>
      <c r="I250" s="36"/>
      <c r="J250" s="36"/>
      <c r="K250" s="36"/>
    </row>
    <row r="251" customHeight="1" spans="1:11">
      <c r="A251" s="37">
        <v>247</v>
      </c>
      <c r="B251" s="38" t="s">
        <v>507</v>
      </c>
      <c r="C251" s="39" t="s">
        <v>508</v>
      </c>
      <c r="D251" s="37"/>
      <c r="E251" s="40" t="str">
        <f t="shared" si="7"/>
        <v>207015-云阳县红狮规划和自然资源所</v>
      </c>
      <c r="F251" s="41"/>
      <c r="G251" s="36"/>
      <c r="H251" s="42"/>
      <c r="I251" s="36"/>
      <c r="J251" s="36"/>
      <c r="K251" s="36"/>
    </row>
    <row r="252" customHeight="1" spans="1:11">
      <c r="A252" s="37">
        <v>248</v>
      </c>
      <c r="B252" s="38" t="s">
        <v>509</v>
      </c>
      <c r="C252" s="39" t="s">
        <v>510</v>
      </c>
      <c r="D252" s="37"/>
      <c r="E252" s="40" t="str">
        <f t="shared" si="7"/>
        <v>207016-云阳县南溪规划和自然资源所</v>
      </c>
      <c r="F252" s="41"/>
      <c r="G252" s="36"/>
      <c r="H252" s="42"/>
      <c r="I252" s="36"/>
      <c r="J252" s="36"/>
      <c r="K252" s="36"/>
    </row>
    <row r="253" customHeight="1" spans="1:11">
      <c r="A253" s="37">
        <v>249</v>
      </c>
      <c r="B253" s="38" t="s">
        <v>511</v>
      </c>
      <c r="C253" s="39" t="s">
        <v>512</v>
      </c>
      <c r="D253" s="37"/>
      <c r="E253" s="40" t="str">
        <f t="shared" si="7"/>
        <v>207017-云阳县江口规划和自然资源所</v>
      </c>
      <c r="F253" s="41"/>
      <c r="G253" s="36"/>
      <c r="H253" s="42"/>
      <c r="I253" s="36"/>
      <c r="J253" s="36"/>
      <c r="K253" s="36"/>
    </row>
    <row r="254" customHeight="1" spans="1:11">
      <c r="A254" s="37">
        <v>250</v>
      </c>
      <c r="B254" s="38" t="s">
        <v>513</v>
      </c>
      <c r="C254" s="39" t="s">
        <v>514</v>
      </c>
      <c r="D254" s="37"/>
      <c r="E254" s="40" t="str">
        <f t="shared" si="7"/>
        <v>207018-云阳县高阳规划和自然资源所</v>
      </c>
      <c r="F254" s="41"/>
      <c r="G254" s="36"/>
      <c r="H254" s="42"/>
      <c r="I254" s="36"/>
      <c r="J254" s="36"/>
      <c r="K254" s="36"/>
    </row>
    <row r="255" customHeight="1" spans="1:11">
      <c r="A255" s="37">
        <v>251</v>
      </c>
      <c r="B255" s="38" t="s">
        <v>515</v>
      </c>
      <c r="C255" s="39" t="s">
        <v>516</v>
      </c>
      <c r="D255" s="37"/>
      <c r="E255" s="40" t="str">
        <f t="shared" si="7"/>
        <v>207019-云阳县平安规划和自然资源所</v>
      </c>
      <c r="F255" s="41"/>
      <c r="G255" s="36"/>
      <c r="H255" s="42"/>
      <c r="I255" s="36"/>
      <c r="J255" s="36"/>
      <c r="K255" s="36"/>
    </row>
    <row r="256" customHeight="1" spans="1:11">
      <c r="A256" s="37">
        <v>252</v>
      </c>
      <c r="B256" s="38" t="s">
        <v>517</v>
      </c>
      <c r="C256" s="39" t="s">
        <v>518</v>
      </c>
      <c r="D256" s="37"/>
      <c r="E256" s="40" t="str">
        <f t="shared" si="7"/>
        <v>207020-云阳县沙市规划和自然资源所</v>
      </c>
      <c r="F256" s="41"/>
      <c r="G256" s="36"/>
      <c r="H256" s="42"/>
      <c r="I256" s="36"/>
      <c r="J256" s="36"/>
      <c r="K256" s="36"/>
    </row>
    <row r="257" customHeight="1" spans="1:11">
      <c r="A257" s="37">
        <v>253</v>
      </c>
      <c r="B257" s="38" t="s">
        <v>519</v>
      </c>
      <c r="C257" s="39" t="s">
        <v>520</v>
      </c>
      <c r="D257" s="37"/>
      <c r="E257" s="40" t="str">
        <f t="shared" si="7"/>
        <v>207022-云阳县规划和自然资源信息中心</v>
      </c>
      <c r="F257" s="41"/>
      <c r="G257" s="36"/>
      <c r="H257" s="42"/>
      <c r="I257" s="36"/>
      <c r="J257" s="36"/>
      <c r="K257" s="36"/>
    </row>
    <row r="258" customHeight="1" spans="1:11">
      <c r="A258" s="37">
        <v>254</v>
      </c>
      <c r="B258" s="38" t="s">
        <v>521</v>
      </c>
      <c r="C258" s="39" t="s">
        <v>522</v>
      </c>
      <c r="D258" s="37" t="s">
        <v>16</v>
      </c>
      <c r="E258" s="40" t="str">
        <f t="shared" si="7"/>
        <v>208001-云阳县北部新区管理委员会（本级）</v>
      </c>
      <c r="F258" s="41">
        <f t="shared" si="8"/>
        <v>6.3</v>
      </c>
      <c r="G258" s="36"/>
      <c r="H258" s="42">
        <f>I258+J258</f>
        <v>4.5</v>
      </c>
      <c r="I258" s="36"/>
      <c r="J258" s="36">
        <v>4.5</v>
      </c>
      <c r="K258" s="36">
        <v>1.8</v>
      </c>
    </row>
    <row r="259" customHeight="1" spans="1:11">
      <c r="A259" s="37">
        <v>255</v>
      </c>
      <c r="B259" s="38" t="s">
        <v>523</v>
      </c>
      <c r="C259" s="39" t="s">
        <v>524</v>
      </c>
      <c r="D259" s="37"/>
      <c r="E259" s="40" t="str">
        <f t="shared" si="7"/>
        <v>208002-云阳县城市新区开发服务中心</v>
      </c>
      <c r="F259" s="41">
        <f t="shared" si="8"/>
        <v>11.84</v>
      </c>
      <c r="G259" s="36">
        <v>11.84</v>
      </c>
      <c r="H259" s="42"/>
      <c r="I259" s="36"/>
      <c r="J259" s="36"/>
      <c r="K259" s="36"/>
    </row>
    <row r="260" customHeight="1" spans="1:11">
      <c r="A260" s="37">
        <v>256</v>
      </c>
      <c r="B260" s="38" t="s">
        <v>525</v>
      </c>
      <c r="C260" s="39" t="s">
        <v>526</v>
      </c>
      <c r="D260" s="37" t="s">
        <v>16</v>
      </c>
      <c r="E260" s="40" t="str">
        <f t="shared" si="7"/>
        <v>209001-云阳县城市管理局（本级）</v>
      </c>
      <c r="F260" s="41">
        <f t="shared" si="8"/>
        <v>8.1</v>
      </c>
      <c r="G260" s="36"/>
      <c r="H260" s="42">
        <f t="shared" ref="H260:H267" si="9">I260+J260</f>
        <v>6.1</v>
      </c>
      <c r="I260" s="36"/>
      <c r="J260" s="36">
        <v>6.1</v>
      </c>
      <c r="K260" s="36">
        <v>2</v>
      </c>
    </row>
    <row r="261" customHeight="1" spans="1:11">
      <c r="A261" s="37">
        <v>257</v>
      </c>
      <c r="B261" s="38" t="s">
        <v>527</v>
      </c>
      <c r="C261" s="39" t="s">
        <v>528</v>
      </c>
      <c r="D261" s="37" t="s">
        <v>16</v>
      </c>
      <c r="E261" s="40" t="str">
        <f t="shared" si="7"/>
        <v>209002-云阳县城市管理综合行政执法支队</v>
      </c>
      <c r="F261" s="41">
        <f t="shared" si="8"/>
        <v>28</v>
      </c>
      <c r="G261" s="36"/>
      <c r="H261" s="42">
        <f t="shared" si="9"/>
        <v>27</v>
      </c>
      <c r="I261" s="36"/>
      <c r="J261" s="36">
        <v>27</v>
      </c>
      <c r="K261" s="36">
        <v>1</v>
      </c>
    </row>
    <row r="262" customHeight="1" spans="1:11">
      <c r="A262" s="37">
        <v>258</v>
      </c>
      <c r="B262" s="38" t="s">
        <v>529</v>
      </c>
      <c r="C262" s="39" t="s">
        <v>530</v>
      </c>
      <c r="D262" s="37"/>
      <c r="E262" s="40" t="str">
        <f t="shared" ref="E262:E325" si="10">B262&amp;"-"&amp;C262</f>
        <v>209003-云阳县市政设施管理所</v>
      </c>
      <c r="F262" s="41">
        <f t="shared" si="8"/>
        <v>9</v>
      </c>
      <c r="G262" s="36"/>
      <c r="H262" s="42">
        <f t="shared" si="9"/>
        <v>9</v>
      </c>
      <c r="I262" s="36"/>
      <c r="J262" s="36">
        <v>9</v>
      </c>
      <c r="K262" s="36"/>
    </row>
    <row r="263" customHeight="1" spans="1:11">
      <c r="A263" s="37">
        <v>259</v>
      </c>
      <c r="B263" s="38" t="s">
        <v>531</v>
      </c>
      <c r="C263" s="39" t="s">
        <v>532</v>
      </c>
      <c r="D263" s="37"/>
      <c r="E263" s="40" t="str">
        <f t="shared" si="10"/>
        <v>209004-云阳县公园管理所</v>
      </c>
      <c r="F263" s="41">
        <f t="shared" si="8"/>
        <v>11</v>
      </c>
      <c r="G263" s="36"/>
      <c r="H263" s="42">
        <f t="shared" si="9"/>
        <v>11</v>
      </c>
      <c r="I263" s="36"/>
      <c r="J263" s="36">
        <v>11</v>
      </c>
      <c r="K263" s="36"/>
    </row>
    <row r="264" customHeight="1" spans="1:11">
      <c r="A264" s="37">
        <v>260</v>
      </c>
      <c r="B264" s="38" t="s">
        <v>533</v>
      </c>
      <c r="C264" s="39" t="s">
        <v>534</v>
      </c>
      <c r="D264" s="37"/>
      <c r="E264" s="40" t="str">
        <f t="shared" si="10"/>
        <v>209005-云阳县环境卫生管理所</v>
      </c>
      <c r="F264" s="41">
        <f t="shared" si="8"/>
        <v>15</v>
      </c>
      <c r="G264" s="36"/>
      <c r="H264" s="42">
        <f t="shared" si="9"/>
        <v>14</v>
      </c>
      <c r="I264" s="36"/>
      <c r="J264" s="36">
        <v>14</v>
      </c>
      <c r="K264" s="36">
        <v>1</v>
      </c>
    </row>
    <row r="265" customHeight="1" spans="1:11">
      <c r="A265" s="37">
        <v>261</v>
      </c>
      <c r="B265" s="38" t="s">
        <v>535</v>
      </c>
      <c r="C265" s="39" t="s">
        <v>536</v>
      </c>
      <c r="D265" s="37" t="s">
        <v>16</v>
      </c>
      <c r="E265" s="40" t="str">
        <f t="shared" si="10"/>
        <v>210001-云阳县应急管理局（本级）</v>
      </c>
      <c r="F265" s="41">
        <f t="shared" si="8"/>
        <v>19.1</v>
      </c>
      <c r="G265" s="36"/>
      <c r="H265" s="42">
        <f t="shared" si="9"/>
        <v>18</v>
      </c>
      <c r="I265" s="36"/>
      <c r="J265" s="36">
        <v>18</v>
      </c>
      <c r="K265" s="36">
        <v>1.1</v>
      </c>
    </row>
    <row r="266" customHeight="1" spans="1:11">
      <c r="A266" s="37">
        <v>262</v>
      </c>
      <c r="B266" s="38" t="s">
        <v>537</v>
      </c>
      <c r="C266" s="39" t="s">
        <v>538</v>
      </c>
      <c r="D266" s="37"/>
      <c r="E266" s="40" t="str">
        <f t="shared" si="10"/>
        <v>210002-云阳县应急管理综合行政执法支队</v>
      </c>
      <c r="F266" s="41">
        <f t="shared" si="8"/>
        <v>4.8</v>
      </c>
      <c r="G266" s="36"/>
      <c r="H266" s="42">
        <f t="shared" si="9"/>
        <v>4.5</v>
      </c>
      <c r="I266" s="36"/>
      <c r="J266" s="36">
        <v>4.5</v>
      </c>
      <c r="K266" s="36">
        <v>0.3</v>
      </c>
    </row>
    <row r="267" customHeight="1" spans="1:11">
      <c r="A267" s="37">
        <v>263</v>
      </c>
      <c r="B267" s="38" t="s">
        <v>539</v>
      </c>
      <c r="C267" s="39" t="s">
        <v>540</v>
      </c>
      <c r="D267" s="37"/>
      <c r="E267" s="40" t="str">
        <f t="shared" si="10"/>
        <v>210003-云阳县综合应急救援支队</v>
      </c>
      <c r="F267" s="41">
        <f t="shared" si="8"/>
        <v>5.1</v>
      </c>
      <c r="G267" s="36"/>
      <c r="H267" s="42">
        <f t="shared" si="9"/>
        <v>4.5</v>
      </c>
      <c r="I267" s="36"/>
      <c r="J267" s="36">
        <v>4.5</v>
      </c>
      <c r="K267" s="36">
        <v>0.6</v>
      </c>
    </row>
    <row r="268" customHeight="1" spans="1:11">
      <c r="A268" s="37">
        <v>264</v>
      </c>
      <c r="B268" s="38" t="s">
        <v>541</v>
      </c>
      <c r="C268" s="39" t="s">
        <v>542</v>
      </c>
      <c r="D268" s="37" t="s">
        <v>16</v>
      </c>
      <c r="E268" s="40" t="str">
        <f t="shared" si="10"/>
        <v>211001-云阳县消防救援大队（本级）</v>
      </c>
      <c r="F268" s="41"/>
      <c r="G268" s="36"/>
      <c r="H268" s="42"/>
      <c r="I268" s="36"/>
      <c r="J268" s="36"/>
      <c r="K268" s="36"/>
    </row>
    <row r="269" customHeight="1" spans="1:11">
      <c r="A269" s="37">
        <v>265</v>
      </c>
      <c r="B269" s="38" t="s">
        <v>543</v>
      </c>
      <c r="C269" s="39" t="s">
        <v>544</v>
      </c>
      <c r="D269" s="37" t="s">
        <v>16</v>
      </c>
      <c r="E269" s="40" t="str">
        <f t="shared" si="10"/>
        <v>301001-云阳县民政局（本级）</v>
      </c>
      <c r="F269" s="41">
        <f>G269+H269+K269</f>
        <v>8.5</v>
      </c>
      <c r="G269" s="36"/>
      <c r="H269" s="42">
        <f>I269+J269</f>
        <v>4.5</v>
      </c>
      <c r="I269" s="36"/>
      <c r="J269" s="36">
        <v>4.5</v>
      </c>
      <c r="K269" s="36">
        <v>4</v>
      </c>
    </row>
    <row r="270" customHeight="1" spans="1:11">
      <c r="A270" s="37">
        <v>266</v>
      </c>
      <c r="B270" s="38" t="s">
        <v>545</v>
      </c>
      <c r="C270" s="39" t="s">
        <v>546</v>
      </c>
      <c r="D270" s="37"/>
      <c r="E270" s="40" t="str">
        <f t="shared" si="10"/>
        <v>301002-云阳县最低生活保障管理中心</v>
      </c>
      <c r="F270" s="41">
        <f>G270+H270+K270</f>
        <v>0.5</v>
      </c>
      <c r="G270" s="36"/>
      <c r="H270" s="42"/>
      <c r="I270" s="36"/>
      <c r="J270" s="36"/>
      <c r="K270" s="36">
        <v>0.5</v>
      </c>
    </row>
    <row r="271" customHeight="1" spans="1:11">
      <c r="A271" s="37">
        <v>267</v>
      </c>
      <c r="B271" s="38" t="s">
        <v>547</v>
      </c>
      <c r="C271" s="39" t="s">
        <v>548</v>
      </c>
      <c r="D271" s="37"/>
      <c r="E271" s="40" t="str">
        <f t="shared" si="10"/>
        <v>301004-云阳县民政局婚姻登记处</v>
      </c>
      <c r="F271" s="41"/>
      <c r="G271" s="36"/>
      <c r="H271" s="42"/>
      <c r="I271" s="36"/>
      <c r="J271" s="36"/>
      <c r="K271" s="36"/>
    </row>
    <row r="272" customHeight="1" spans="1:11">
      <c r="A272" s="37">
        <v>268</v>
      </c>
      <c r="B272" s="38" t="s">
        <v>549</v>
      </c>
      <c r="C272" s="39" t="s">
        <v>550</v>
      </c>
      <c r="D272" s="37"/>
      <c r="E272" s="40" t="str">
        <f t="shared" si="10"/>
        <v>301005-云阳县救助管理站</v>
      </c>
      <c r="F272" s="41">
        <f>G272+H272+K272</f>
        <v>5</v>
      </c>
      <c r="G272" s="36"/>
      <c r="H272" s="42">
        <f>I272+J272</f>
        <v>4.5</v>
      </c>
      <c r="I272" s="36"/>
      <c r="J272" s="36">
        <v>4.5</v>
      </c>
      <c r="K272" s="36">
        <v>0.5</v>
      </c>
    </row>
    <row r="273" customHeight="1" spans="1:11">
      <c r="A273" s="37">
        <v>269</v>
      </c>
      <c r="B273" s="38" t="s">
        <v>551</v>
      </c>
      <c r="C273" s="39" t="s">
        <v>552</v>
      </c>
      <c r="D273" s="37"/>
      <c r="E273" s="40" t="str">
        <f t="shared" si="10"/>
        <v>301008-云阳县社会福利中心</v>
      </c>
      <c r="F273" s="41"/>
      <c r="G273" s="36"/>
      <c r="H273" s="42"/>
      <c r="I273" s="36"/>
      <c r="J273" s="36"/>
      <c r="K273" s="36"/>
    </row>
    <row r="274" customHeight="1" spans="1:11">
      <c r="A274" s="37">
        <v>270</v>
      </c>
      <c r="B274" s="38" t="s">
        <v>553</v>
      </c>
      <c r="C274" s="39" t="s">
        <v>554</v>
      </c>
      <c r="D274" s="37"/>
      <c r="E274" s="40" t="str">
        <f t="shared" si="10"/>
        <v>301009-云阳县殡葬管理所</v>
      </c>
      <c r="F274" s="41"/>
      <c r="G274" s="36"/>
      <c r="H274" s="42"/>
      <c r="I274" s="36"/>
      <c r="J274" s="36"/>
      <c r="K274" s="36"/>
    </row>
    <row r="275" customHeight="1" spans="1:11">
      <c r="A275" s="37">
        <v>271</v>
      </c>
      <c r="B275" s="38" t="s">
        <v>555</v>
      </c>
      <c r="C275" s="39" t="s">
        <v>556</v>
      </c>
      <c r="D275" s="37" t="s">
        <v>16</v>
      </c>
      <c r="E275" s="40" t="str">
        <f t="shared" si="10"/>
        <v>302001-云阳县人力资源和社会保障局（本级）</v>
      </c>
      <c r="F275" s="41">
        <f>G275+H275+K275</f>
        <v>6.5</v>
      </c>
      <c r="G275" s="36"/>
      <c r="H275" s="42">
        <f>I275+J275</f>
        <v>4.5</v>
      </c>
      <c r="I275" s="36"/>
      <c r="J275" s="36">
        <v>4.5</v>
      </c>
      <c r="K275" s="36">
        <v>2</v>
      </c>
    </row>
    <row r="276" customHeight="1" spans="1:11">
      <c r="A276" s="37">
        <v>272</v>
      </c>
      <c r="B276" s="38" t="s">
        <v>557</v>
      </c>
      <c r="C276" s="39" t="s">
        <v>558</v>
      </c>
      <c r="D276" s="37"/>
      <c r="E276" s="40" t="str">
        <f t="shared" si="10"/>
        <v>302002-云阳县人力资源和社会保障综合行政执法支队</v>
      </c>
      <c r="F276" s="41">
        <f>G276+H276+K276</f>
        <v>6.5</v>
      </c>
      <c r="G276" s="36"/>
      <c r="H276" s="42">
        <f>I276+J276</f>
        <v>4.5</v>
      </c>
      <c r="I276" s="36"/>
      <c r="J276" s="36">
        <v>4.5</v>
      </c>
      <c r="K276" s="36">
        <v>2</v>
      </c>
    </row>
    <row r="277" customHeight="1" spans="1:11">
      <c r="A277" s="37">
        <v>273</v>
      </c>
      <c r="B277" s="38" t="s">
        <v>559</v>
      </c>
      <c r="C277" s="39" t="s">
        <v>560</v>
      </c>
      <c r="D277" s="37"/>
      <c r="E277" s="40" t="str">
        <f t="shared" si="10"/>
        <v>302004-云阳县劳动人事争议仲裁院</v>
      </c>
      <c r="F277" s="41">
        <f>G277+H277+K277</f>
        <v>2</v>
      </c>
      <c r="G277" s="36"/>
      <c r="H277" s="42"/>
      <c r="I277" s="36"/>
      <c r="J277" s="36"/>
      <c r="K277" s="36">
        <v>2</v>
      </c>
    </row>
    <row r="278" customHeight="1" spans="1:11">
      <c r="A278" s="37">
        <v>274</v>
      </c>
      <c r="B278" s="38" t="s">
        <v>561</v>
      </c>
      <c r="C278" s="39" t="s">
        <v>562</v>
      </c>
      <c r="D278" s="37"/>
      <c r="E278" s="40" t="str">
        <f t="shared" si="10"/>
        <v>302005-云阳县人力社保档案管理中心</v>
      </c>
      <c r="F278" s="41"/>
      <c r="G278" s="36"/>
      <c r="H278" s="42"/>
      <c r="I278" s="36"/>
      <c r="J278" s="36"/>
      <c r="K278" s="36"/>
    </row>
    <row r="279" customHeight="1" spans="1:11">
      <c r="A279" s="37">
        <v>275</v>
      </c>
      <c r="B279" s="38" t="s">
        <v>563</v>
      </c>
      <c r="C279" s="39" t="s">
        <v>564</v>
      </c>
      <c r="D279" s="37"/>
      <c r="E279" s="40" t="str">
        <f t="shared" si="10"/>
        <v>302006-云阳县职业技能鉴定所</v>
      </c>
      <c r="F279" s="41"/>
      <c r="G279" s="36"/>
      <c r="H279" s="42"/>
      <c r="I279" s="36"/>
      <c r="J279" s="36"/>
      <c r="K279" s="36"/>
    </row>
    <row r="280" customHeight="1" spans="1:11">
      <c r="A280" s="37">
        <v>276</v>
      </c>
      <c r="B280" s="38" t="s">
        <v>565</v>
      </c>
      <c r="C280" s="39" t="s">
        <v>566</v>
      </c>
      <c r="D280" s="37" t="s">
        <v>16</v>
      </c>
      <c r="E280" s="40" t="str">
        <f t="shared" si="10"/>
        <v>304001-云阳县残疾人联合会（本级）</v>
      </c>
      <c r="F280" s="41">
        <f t="shared" ref="F280:F285" si="11">G280+H280+K280</f>
        <v>0.4</v>
      </c>
      <c r="G280" s="36"/>
      <c r="H280" s="42"/>
      <c r="I280" s="36"/>
      <c r="J280" s="36"/>
      <c r="K280" s="36">
        <v>0.4</v>
      </c>
    </row>
    <row r="281" customHeight="1" spans="1:11">
      <c r="A281" s="37">
        <v>277</v>
      </c>
      <c r="B281" s="38" t="s">
        <v>567</v>
      </c>
      <c r="C281" s="39" t="s">
        <v>568</v>
      </c>
      <c r="D281" s="37"/>
      <c r="E281" s="40" t="str">
        <f t="shared" si="10"/>
        <v>304002-云阳县残疾人服务中心</v>
      </c>
      <c r="F281" s="41">
        <f t="shared" si="11"/>
        <v>4.5</v>
      </c>
      <c r="G281" s="36"/>
      <c r="H281" s="42">
        <f>I281+J281</f>
        <v>4.5</v>
      </c>
      <c r="I281" s="36"/>
      <c r="J281" s="36">
        <v>4.5</v>
      </c>
      <c r="K281" s="36"/>
    </row>
    <row r="282" customHeight="1" spans="1:11">
      <c r="A282" s="37">
        <v>278</v>
      </c>
      <c r="B282" s="38" t="s">
        <v>569</v>
      </c>
      <c r="C282" s="39" t="s">
        <v>570</v>
      </c>
      <c r="D282" s="37" t="s">
        <v>16</v>
      </c>
      <c r="E282" s="40" t="str">
        <f t="shared" si="10"/>
        <v>305001-云阳县社会保险事务中心（本级）</v>
      </c>
      <c r="F282" s="41">
        <f t="shared" si="11"/>
        <v>8.5</v>
      </c>
      <c r="G282" s="36"/>
      <c r="H282" s="42">
        <f>I282+J282</f>
        <v>4.5</v>
      </c>
      <c r="I282" s="36"/>
      <c r="J282" s="36">
        <v>4.5</v>
      </c>
      <c r="K282" s="36">
        <v>4</v>
      </c>
    </row>
    <row r="283" customHeight="1" spans="1:11">
      <c r="A283" s="37">
        <v>279</v>
      </c>
      <c r="B283" s="38" t="s">
        <v>571</v>
      </c>
      <c r="C283" s="39" t="s">
        <v>572</v>
      </c>
      <c r="D283" s="37" t="s">
        <v>16</v>
      </c>
      <c r="E283" s="40" t="str">
        <f t="shared" si="10"/>
        <v>306001-云阳县就业和人才中心（本级）</v>
      </c>
      <c r="F283" s="41">
        <f t="shared" si="11"/>
        <v>6.1</v>
      </c>
      <c r="G283" s="36"/>
      <c r="H283" s="42">
        <f>I283+J283</f>
        <v>4.5</v>
      </c>
      <c r="I283" s="36"/>
      <c r="J283" s="36">
        <v>4.5</v>
      </c>
      <c r="K283" s="36">
        <v>1.6</v>
      </c>
    </row>
    <row r="284" customHeight="1" spans="1:11">
      <c r="A284" s="37">
        <v>280</v>
      </c>
      <c r="B284" s="38" t="s">
        <v>573</v>
      </c>
      <c r="C284" s="39" t="s">
        <v>574</v>
      </c>
      <c r="D284" s="37" t="s">
        <v>16</v>
      </c>
      <c r="E284" s="40" t="str">
        <f t="shared" si="10"/>
        <v>307001-云阳县退役军人事务局（本级）</v>
      </c>
      <c r="F284" s="41">
        <f t="shared" si="11"/>
        <v>8</v>
      </c>
      <c r="G284" s="36"/>
      <c r="H284" s="42">
        <f>I284+J284</f>
        <v>4.5</v>
      </c>
      <c r="I284" s="36"/>
      <c r="J284" s="36">
        <v>4.5</v>
      </c>
      <c r="K284" s="36">
        <v>3.5</v>
      </c>
    </row>
    <row r="285" customHeight="1" spans="1:11">
      <c r="A285" s="37">
        <v>281</v>
      </c>
      <c r="B285" s="38" t="s">
        <v>575</v>
      </c>
      <c r="C285" s="39" t="s">
        <v>576</v>
      </c>
      <c r="D285" s="37"/>
      <c r="E285" s="40" t="str">
        <f t="shared" si="10"/>
        <v>307002-云阳县军队离休退休干部管理服务中心</v>
      </c>
      <c r="F285" s="41">
        <f t="shared" si="11"/>
        <v>4.5</v>
      </c>
      <c r="G285" s="36"/>
      <c r="H285" s="42">
        <f>I285+J285</f>
        <v>4.5</v>
      </c>
      <c r="I285" s="36"/>
      <c r="J285" s="36">
        <v>4.5</v>
      </c>
      <c r="K285" s="36"/>
    </row>
    <row r="286" customHeight="1" spans="1:11">
      <c r="A286" s="37">
        <v>282</v>
      </c>
      <c r="B286" s="38" t="s">
        <v>577</v>
      </c>
      <c r="C286" s="39" t="s">
        <v>578</v>
      </c>
      <c r="D286" s="37"/>
      <c r="E286" s="40" t="str">
        <f t="shared" si="10"/>
        <v>307003-云阳县退役军人服务中心</v>
      </c>
      <c r="F286" s="41"/>
      <c r="G286" s="36"/>
      <c r="H286" s="42"/>
      <c r="I286" s="36"/>
      <c r="J286" s="36"/>
      <c r="K286" s="36"/>
    </row>
    <row r="287" customHeight="1" spans="1:11">
      <c r="A287" s="37">
        <v>283</v>
      </c>
      <c r="B287" s="38" t="s">
        <v>579</v>
      </c>
      <c r="C287" s="39" t="s">
        <v>580</v>
      </c>
      <c r="D287" s="37" t="s">
        <v>16</v>
      </c>
      <c r="E287" s="40" t="str">
        <f t="shared" si="10"/>
        <v>308001-云阳县医疗保障局（本级）</v>
      </c>
      <c r="F287" s="41">
        <f>G287+H287+K287</f>
        <v>5.5</v>
      </c>
      <c r="G287" s="36"/>
      <c r="H287" s="42">
        <f>I287+J287</f>
        <v>4.5</v>
      </c>
      <c r="I287" s="36"/>
      <c r="J287" s="36">
        <v>4.5</v>
      </c>
      <c r="K287" s="36">
        <v>1</v>
      </c>
    </row>
    <row r="288" customHeight="1" spans="1:11">
      <c r="A288" s="37">
        <v>284</v>
      </c>
      <c r="B288" s="38" t="s">
        <v>581</v>
      </c>
      <c r="C288" s="39" t="s">
        <v>582</v>
      </c>
      <c r="D288" s="37" t="s">
        <v>16</v>
      </c>
      <c r="E288" s="40" t="str">
        <f t="shared" si="10"/>
        <v>308002-云阳县医疗保障事务中心</v>
      </c>
      <c r="F288" s="41">
        <f>G288+H288+K288</f>
        <v>5.5</v>
      </c>
      <c r="G288" s="36"/>
      <c r="H288" s="42">
        <f>I288+J288</f>
        <v>4.5</v>
      </c>
      <c r="I288" s="36"/>
      <c r="J288" s="36">
        <v>4.5</v>
      </c>
      <c r="K288" s="36">
        <v>1</v>
      </c>
    </row>
    <row r="289" customHeight="1" spans="1:11">
      <c r="A289" s="37">
        <v>285</v>
      </c>
      <c r="B289" s="38" t="s">
        <v>583</v>
      </c>
      <c r="C289" s="39" t="s">
        <v>584</v>
      </c>
      <c r="D289" s="37"/>
      <c r="E289" s="40" t="str">
        <f t="shared" si="10"/>
        <v>308003-云阳县药品采购服务中心</v>
      </c>
      <c r="F289" s="41">
        <f>G289+H289+K289</f>
        <v>2</v>
      </c>
      <c r="G289" s="36"/>
      <c r="H289" s="42"/>
      <c r="I289" s="36"/>
      <c r="J289" s="36"/>
      <c r="K289" s="36">
        <v>2</v>
      </c>
    </row>
    <row r="290" customHeight="1" spans="1:11">
      <c r="A290" s="37">
        <v>286</v>
      </c>
      <c r="B290" s="38" t="s">
        <v>585</v>
      </c>
      <c r="C290" s="39" t="s">
        <v>586</v>
      </c>
      <c r="D290" s="37" t="s">
        <v>16</v>
      </c>
      <c r="E290" s="40" t="str">
        <f t="shared" si="10"/>
        <v>401001-云阳县卫生健康委员会（本级）</v>
      </c>
      <c r="F290" s="41">
        <f>G290+H290+K290</f>
        <v>7.2</v>
      </c>
      <c r="G290" s="36"/>
      <c r="H290" s="42">
        <f>I290+J290</f>
        <v>4.5</v>
      </c>
      <c r="I290" s="36"/>
      <c r="J290" s="36">
        <v>4.5</v>
      </c>
      <c r="K290" s="36">
        <v>2.7</v>
      </c>
    </row>
    <row r="291" customHeight="1" spans="1:11">
      <c r="A291" s="37">
        <v>287</v>
      </c>
      <c r="B291" s="38" t="s">
        <v>587</v>
      </c>
      <c r="C291" s="39" t="s">
        <v>588</v>
      </c>
      <c r="D291" s="37"/>
      <c r="E291" s="40" t="str">
        <f t="shared" si="10"/>
        <v>401002-云阳县卫生会计核算管理中心</v>
      </c>
      <c r="F291" s="41"/>
      <c r="G291" s="36"/>
      <c r="H291" s="42"/>
      <c r="I291" s="36"/>
      <c r="J291" s="36"/>
      <c r="K291" s="36"/>
    </row>
    <row r="292" customHeight="1" spans="1:11">
      <c r="A292" s="37">
        <v>288</v>
      </c>
      <c r="B292" s="38" t="s">
        <v>589</v>
      </c>
      <c r="C292" s="39" t="s">
        <v>590</v>
      </c>
      <c r="D292" s="37"/>
      <c r="E292" s="40" t="str">
        <f t="shared" si="10"/>
        <v>401003-云阳县卫生信息中心</v>
      </c>
      <c r="F292" s="41">
        <f>G292+H292+K292</f>
        <v>1</v>
      </c>
      <c r="G292" s="36"/>
      <c r="H292" s="42"/>
      <c r="I292" s="36"/>
      <c r="J292" s="36"/>
      <c r="K292" s="36">
        <v>1</v>
      </c>
    </row>
    <row r="293" customHeight="1" spans="1:11">
      <c r="A293" s="37">
        <v>289</v>
      </c>
      <c r="B293" s="38" t="s">
        <v>591</v>
      </c>
      <c r="C293" s="39" t="s">
        <v>592</v>
      </c>
      <c r="D293" s="37"/>
      <c r="E293" s="40" t="str">
        <f t="shared" si="10"/>
        <v>401004-云阳县计划生育协会</v>
      </c>
      <c r="F293" s="41"/>
      <c r="G293" s="36"/>
      <c r="H293" s="42"/>
      <c r="I293" s="36"/>
      <c r="J293" s="36"/>
      <c r="K293" s="36"/>
    </row>
    <row r="294" customHeight="1" spans="1:11">
      <c r="A294" s="37">
        <v>290</v>
      </c>
      <c r="B294" s="38" t="s">
        <v>593</v>
      </c>
      <c r="C294" s="39" t="s">
        <v>594</v>
      </c>
      <c r="D294" s="37"/>
      <c r="E294" s="40" t="str">
        <f t="shared" si="10"/>
        <v>401005-云阳县卫生计生干部人事档案管理中心</v>
      </c>
      <c r="F294" s="41"/>
      <c r="G294" s="36"/>
      <c r="H294" s="42"/>
      <c r="I294" s="36"/>
      <c r="J294" s="36"/>
      <c r="K294" s="36"/>
    </row>
    <row r="295" customHeight="1" spans="1:11">
      <c r="A295" s="37">
        <v>291</v>
      </c>
      <c r="B295" s="38" t="s">
        <v>595</v>
      </c>
      <c r="C295" s="39" t="s">
        <v>596</v>
      </c>
      <c r="D295" s="37"/>
      <c r="E295" s="40" t="str">
        <f t="shared" si="10"/>
        <v>401006-云阳县健康促进中心</v>
      </c>
      <c r="F295" s="41"/>
      <c r="G295" s="36"/>
      <c r="H295" s="42"/>
      <c r="I295" s="36"/>
      <c r="J295" s="36"/>
      <c r="K295" s="36"/>
    </row>
    <row r="296" customHeight="1" spans="1:11">
      <c r="A296" s="37">
        <v>292</v>
      </c>
      <c r="B296" s="38" t="s">
        <v>597</v>
      </c>
      <c r="C296" s="39" t="s">
        <v>598</v>
      </c>
      <c r="D296" s="37" t="s">
        <v>16</v>
      </c>
      <c r="E296" s="40" t="str">
        <f t="shared" si="10"/>
        <v>401101-青龙街道中心卫生院</v>
      </c>
      <c r="F296" s="41"/>
      <c r="G296" s="36"/>
      <c r="H296" s="42"/>
      <c r="I296" s="36"/>
      <c r="J296" s="36"/>
      <c r="K296" s="36"/>
    </row>
    <row r="297" customHeight="1" spans="1:11">
      <c r="A297" s="37">
        <v>293</v>
      </c>
      <c r="B297" s="38" t="s">
        <v>599</v>
      </c>
      <c r="C297" s="39" t="s">
        <v>600</v>
      </c>
      <c r="D297" s="37" t="s">
        <v>16</v>
      </c>
      <c r="E297" s="40" t="str">
        <f t="shared" si="10"/>
        <v>401102-盘龙街道中心卫生院</v>
      </c>
      <c r="F297" s="41"/>
      <c r="G297" s="36"/>
      <c r="H297" s="42"/>
      <c r="I297" s="36"/>
      <c r="J297" s="36"/>
      <c r="K297" s="36"/>
    </row>
    <row r="298" customHeight="1" spans="1:11">
      <c r="A298" s="37">
        <v>294</v>
      </c>
      <c r="B298" s="38" t="s">
        <v>601</v>
      </c>
      <c r="C298" s="39" t="s">
        <v>602</v>
      </c>
      <c r="D298" s="37" t="s">
        <v>16</v>
      </c>
      <c r="E298" s="40" t="str">
        <f t="shared" si="10"/>
        <v>401103-云阳县人和街道中心卫生院</v>
      </c>
      <c r="F298" s="41"/>
      <c r="G298" s="36"/>
      <c r="H298" s="42"/>
      <c r="I298" s="36"/>
      <c r="J298" s="36"/>
      <c r="K298" s="36"/>
    </row>
    <row r="299" customHeight="1" spans="1:11">
      <c r="A299" s="37">
        <v>295</v>
      </c>
      <c r="B299" s="38" t="s">
        <v>603</v>
      </c>
      <c r="C299" s="39" t="s">
        <v>604</v>
      </c>
      <c r="D299" s="37" t="s">
        <v>16</v>
      </c>
      <c r="E299" s="40" t="str">
        <f t="shared" si="10"/>
        <v>401104-青龙街道社区卫生服务中心</v>
      </c>
      <c r="F299" s="41"/>
      <c r="G299" s="36"/>
      <c r="H299" s="42"/>
      <c r="I299" s="36"/>
      <c r="J299" s="36"/>
      <c r="K299" s="36"/>
    </row>
    <row r="300" customHeight="1" spans="1:11">
      <c r="A300" s="37">
        <v>296</v>
      </c>
      <c r="B300" s="38" t="s">
        <v>605</v>
      </c>
      <c r="C300" s="39" t="s">
        <v>606</v>
      </c>
      <c r="D300" s="37" t="s">
        <v>16</v>
      </c>
      <c r="E300" s="40" t="str">
        <f t="shared" si="10"/>
        <v>401105-云阳县双江街道社区卫生服务中心</v>
      </c>
      <c r="F300" s="41"/>
      <c r="G300" s="36"/>
      <c r="H300" s="42"/>
      <c r="I300" s="36"/>
      <c r="J300" s="36"/>
      <c r="K300" s="36"/>
    </row>
    <row r="301" customHeight="1" spans="1:11">
      <c r="A301" s="37">
        <v>297</v>
      </c>
      <c r="B301" s="38" t="s">
        <v>607</v>
      </c>
      <c r="C301" s="39" t="s">
        <v>608</v>
      </c>
      <c r="D301" s="37" t="s">
        <v>16</v>
      </c>
      <c r="E301" s="40" t="str">
        <f t="shared" si="10"/>
        <v>401106-凤鸣镇中心卫生院</v>
      </c>
      <c r="F301" s="41"/>
      <c r="G301" s="36"/>
      <c r="H301" s="42"/>
      <c r="I301" s="36"/>
      <c r="J301" s="36"/>
      <c r="K301" s="36"/>
    </row>
    <row r="302" customHeight="1" spans="1:11">
      <c r="A302" s="37">
        <v>298</v>
      </c>
      <c r="B302" s="38" t="s">
        <v>609</v>
      </c>
      <c r="C302" s="39" t="s">
        <v>610</v>
      </c>
      <c r="D302" s="37" t="s">
        <v>16</v>
      </c>
      <c r="E302" s="40" t="str">
        <f t="shared" si="10"/>
        <v>401107-龙角镇中心卫生院</v>
      </c>
      <c r="F302" s="41"/>
      <c r="G302" s="36"/>
      <c r="H302" s="42"/>
      <c r="I302" s="36"/>
      <c r="J302" s="36"/>
      <c r="K302" s="36"/>
    </row>
    <row r="303" customHeight="1" spans="1:11">
      <c r="A303" s="37">
        <v>299</v>
      </c>
      <c r="B303" s="38" t="s">
        <v>611</v>
      </c>
      <c r="C303" s="39" t="s">
        <v>612</v>
      </c>
      <c r="D303" s="37" t="s">
        <v>16</v>
      </c>
      <c r="E303" s="40" t="str">
        <f t="shared" si="10"/>
        <v>401108-宝坪镇中心卫生院</v>
      </c>
      <c r="F303" s="41"/>
      <c r="G303" s="36"/>
      <c r="H303" s="42"/>
      <c r="I303" s="36"/>
      <c r="J303" s="36"/>
      <c r="K303" s="36"/>
    </row>
    <row r="304" customHeight="1" spans="1:11">
      <c r="A304" s="37">
        <v>300</v>
      </c>
      <c r="B304" s="38" t="s">
        <v>613</v>
      </c>
      <c r="C304" s="39" t="s">
        <v>614</v>
      </c>
      <c r="D304" s="37" t="s">
        <v>16</v>
      </c>
      <c r="E304" s="40" t="str">
        <f t="shared" si="10"/>
        <v>401109-故陵镇中心卫生院</v>
      </c>
      <c r="F304" s="41"/>
      <c r="G304" s="36"/>
      <c r="H304" s="42"/>
      <c r="I304" s="36"/>
      <c r="J304" s="36"/>
      <c r="K304" s="36"/>
    </row>
    <row r="305" customHeight="1" spans="1:11">
      <c r="A305" s="37">
        <v>301</v>
      </c>
      <c r="B305" s="38" t="s">
        <v>615</v>
      </c>
      <c r="C305" s="39" t="s">
        <v>616</v>
      </c>
      <c r="D305" s="37" t="s">
        <v>16</v>
      </c>
      <c r="E305" s="40" t="str">
        <f t="shared" si="10"/>
        <v>401110-红狮镇中心卫生院</v>
      </c>
      <c r="F305" s="41"/>
      <c r="G305" s="36"/>
      <c r="H305" s="42"/>
      <c r="I305" s="36"/>
      <c r="J305" s="36"/>
      <c r="K305" s="36"/>
    </row>
    <row r="306" customHeight="1" spans="1:11">
      <c r="A306" s="37">
        <v>302</v>
      </c>
      <c r="B306" s="38" t="s">
        <v>617</v>
      </c>
      <c r="C306" s="39" t="s">
        <v>618</v>
      </c>
      <c r="D306" s="37" t="s">
        <v>16</v>
      </c>
      <c r="E306" s="40" t="str">
        <f t="shared" si="10"/>
        <v>401111-南溪镇中心卫生院</v>
      </c>
      <c r="F306" s="41"/>
      <c r="G306" s="36"/>
      <c r="H306" s="42"/>
      <c r="I306" s="36"/>
      <c r="J306" s="36"/>
      <c r="K306" s="36"/>
    </row>
    <row r="307" customHeight="1" spans="1:11">
      <c r="A307" s="37">
        <v>303</v>
      </c>
      <c r="B307" s="38" t="s">
        <v>619</v>
      </c>
      <c r="C307" s="39" t="s">
        <v>620</v>
      </c>
      <c r="D307" s="37" t="s">
        <v>16</v>
      </c>
      <c r="E307" s="40" t="str">
        <f t="shared" si="10"/>
        <v>401112-江口镇中心卫生院</v>
      </c>
      <c r="F307" s="41"/>
      <c r="G307" s="36"/>
      <c r="H307" s="42"/>
      <c r="I307" s="36"/>
      <c r="J307" s="36"/>
      <c r="K307" s="36"/>
    </row>
    <row r="308" customHeight="1" spans="1:11">
      <c r="A308" s="37">
        <v>304</v>
      </c>
      <c r="B308" s="38" t="s">
        <v>621</v>
      </c>
      <c r="C308" s="39" t="s">
        <v>622</v>
      </c>
      <c r="D308" s="37" t="s">
        <v>16</v>
      </c>
      <c r="E308" s="40" t="str">
        <f t="shared" si="10"/>
        <v>401113-高阳镇中心卫生院</v>
      </c>
      <c r="F308" s="41"/>
      <c r="G308" s="36"/>
      <c r="H308" s="42"/>
      <c r="I308" s="36"/>
      <c r="J308" s="36"/>
      <c r="K308" s="36"/>
    </row>
    <row r="309" customHeight="1" spans="1:11">
      <c r="A309" s="37">
        <v>305</v>
      </c>
      <c r="B309" s="38" t="s">
        <v>623</v>
      </c>
      <c r="C309" s="39" t="s">
        <v>624</v>
      </c>
      <c r="D309" s="37" t="s">
        <v>16</v>
      </c>
      <c r="E309" s="40" t="str">
        <f t="shared" si="10"/>
        <v>401114-沙市镇中心卫生院</v>
      </c>
      <c r="F309" s="41"/>
      <c r="G309" s="36"/>
      <c r="H309" s="42"/>
      <c r="I309" s="36"/>
      <c r="J309" s="36"/>
      <c r="K309" s="36"/>
    </row>
    <row r="310" customHeight="1" spans="1:11">
      <c r="A310" s="37">
        <v>306</v>
      </c>
      <c r="B310" s="38" t="s">
        <v>625</v>
      </c>
      <c r="C310" s="39" t="s">
        <v>626</v>
      </c>
      <c r="D310" s="37" t="s">
        <v>16</v>
      </c>
      <c r="E310" s="40" t="str">
        <f t="shared" si="10"/>
        <v>401115-平安镇中心卫生院</v>
      </c>
      <c r="F310" s="41"/>
      <c r="G310" s="36"/>
      <c r="H310" s="42"/>
      <c r="I310" s="36"/>
      <c r="J310" s="36"/>
      <c r="K310" s="36"/>
    </row>
    <row r="311" customHeight="1" spans="1:11">
      <c r="A311" s="37">
        <v>307</v>
      </c>
      <c r="B311" s="38" t="s">
        <v>627</v>
      </c>
      <c r="C311" s="39" t="s">
        <v>628</v>
      </c>
      <c r="D311" s="37" t="s">
        <v>16</v>
      </c>
      <c r="E311" s="40" t="str">
        <f t="shared" si="10"/>
        <v>401116-巴阳镇卫生院</v>
      </c>
      <c r="F311" s="41"/>
      <c r="G311" s="36"/>
      <c r="H311" s="42"/>
      <c r="I311" s="36"/>
      <c r="J311" s="36"/>
      <c r="K311" s="36"/>
    </row>
    <row r="312" customHeight="1" spans="1:11">
      <c r="A312" s="37">
        <v>308</v>
      </c>
      <c r="B312" s="38" t="s">
        <v>629</v>
      </c>
      <c r="C312" s="39" t="s">
        <v>630</v>
      </c>
      <c r="D312" s="37" t="s">
        <v>16</v>
      </c>
      <c r="E312" s="40" t="str">
        <f t="shared" si="10"/>
        <v>401117-黄石镇卫生院</v>
      </c>
      <c r="F312" s="41"/>
      <c r="G312" s="36"/>
      <c r="H312" s="42"/>
      <c r="I312" s="36"/>
      <c r="J312" s="36"/>
      <c r="K312" s="36"/>
    </row>
    <row r="313" customHeight="1" spans="1:11">
      <c r="A313" s="37">
        <v>309</v>
      </c>
      <c r="B313" s="38" t="s">
        <v>631</v>
      </c>
      <c r="C313" s="39" t="s">
        <v>632</v>
      </c>
      <c r="D313" s="37" t="s">
        <v>16</v>
      </c>
      <c r="E313" s="40" t="str">
        <f t="shared" si="10"/>
        <v>401118-水口镇卫生院</v>
      </c>
      <c r="F313" s="41"/>
      <c r="G313" s="36"/>
      <c r="H313" s="42"/>
      <c r="I313" s="36"/>
      <c r="J313" s="36"/>
      <c r="K313" s="36"/>
    </row>
    <row r="314" customHeight="1" spans="1:11">
      <c r="A314" s="37">
        <v>310</v>
      </c>
      <c r="B314" s="38" t="s">
        <v>633</v>
      </c>
      <c r="C314" s="39" t="s">
        <v>634</v>
      </c>
      <c r="D314" s="37" t="s">
        <v>16</v>
      </c>
      <c r="E314" s="40" t="str">
        <f t="shared" si="10"/>
        <v>401119-云阳镇卫生院</v>
      </c>
      <c r="F314" s="41"/>
      <c r="G314" s="36"/>
      <c r="H314" s="42"/>
      <c r="I314" s="36"/>
      <c r="J314" s="36"/>
      <c r="K314" s="36"/>
    </row>
    <row r="315" customHeight="1" spans="1:11">
      <c r="A315" s="37">
        <v>311</v>
      </c>
      <c r="B315" s="38" t="s">
        <v>635</v>
      </c>
      <c r="C315" s="39" t="s">
        <v>636</v>
      </c>
      <c r="D315" s="37" t="s">
        <v>16</v>
      </c>
      <c r="E315" s="40" t="str">
        <f t="shared" si="10"/>
        <v>401120-云安镇卫生院</v>
      </c>
      <c r="F315" s="41"/>
      <c r="G315" s="36"/>
      <c r="H315" s="42"/>
      <c r="I315" s="36"/>
      <c r="J315" s="36"/>
      <c r="K315" s="36"/>
    </row>
    <row r="316" customHeight="1" spans="1:11">
      <c r="A316" s="37">
        <v>312</v>
      </c>
      <c r="B316" s="38" t="s">
        <v>637</v>
      </c>
      <c r="C316" s="39" t="s">
        <v>638</v>
      </c>
      <c r="D316" s="37" t="s">
        <v>16</v>
      </c>
      <c r="E316" s="40" t="str">
        <f t="shared" si="10"/>
        <v>401121-栖霞镇中心卫生院</v>
      </c>
      <c r="F316" s="41"/>
      <c r="G316" s="36"/>
      <c r="H316" s="42"/>
      <c r="I316" s="36"/>
      <c r="J316" s="36"/>
      <c r="K316" s="36"/>
    </row>
    <row r="317" customHeight="1" spans="1:11">
      <c r="A317" s="37">
        <v>313</v>
      </c>
      <c r="B317" s="38" t="s">
        <v>639</v>
      </c>
      <c r="C317" s="39" t="s">
        <v>640</v>
      </c>
      <c r="D317" s="37" t="s">
        <v>16</v>
      </c>
      <c r="E317" s="40" t="str">
        <f t="shared" si="10"/>
        <v>401122-外郎乡卫生院</v>
      </c>
      <c r="F317" s="41"/>
      <c r="G317" s="36"/>
      <c r="H317" s="42"/>
      <c r="I317" s="36"/>
      <c r="J317" s="36"/>
      <c r="K317" s="36"/>
    </row>
    <row r="318" customHeight="1" spans="1:11">
      <c r="A318" s="37">
        <v>314</v>
      </c>
      <c r="B318" s="38" t="s">
        <v>641</v>
      </c>
      <c r="C318" s="39" t="s">
        <v>642</v>
      </c>
      <c r="D318" s="37" t="s">
        <v>16</v>
      </c>
      <c r="E318" s="40" t="str">
        <f t="shared" si="10"/>
        <v>401123-蔈草镇卫生院</v>
      </c>
      <c r="F318" s="41"/>
      <c r="G318" s="36"/>
      <c r="H318" s="42"/>
      <c r="I318" s="36"/>
      <c r="J318" s="36"/>
      <c r="K318" s="36"/>
    </row>
    <row r="319" customHeight="1" spans="1:11">
      <c r="A319" s="37">
        <v>315</v>
      </c>
      <c r="B319" s="38" t="s">
        <v>643</v>
      </c>
      <c r="C319" s="39" t="s">
        <v>644</v>
      </c>
      <c r="D319" s="37" t="s">
        <v>16</v>
      </c>
      <c r="E319" s="40" t="str">
        <f t="shared" si="10"/>
        <v>401124-耀灵镇卫生院</v>
      </c>
      <c r="F319" s="41"/>
      <c r="G319" s="36"/>
      <c r="H319" s="42"/>
      <c r="I319" s="36"/>
      <c r="J319" s="36"/>
      <c r="K319" s="36"/>
    </row>
    <row r="320" customHeight="1" spans="1:11">
      <c r="A320" s="37">
        <v>316</v>
      </c>
      <c r="B320" s="38" t="s">
        <v>645</v>
      </c>
      <c r="C320" s="39" t="s">
        <v>646</v>
      </c>
      <c r="D320" s="37" t="s">
        <v>16</v>
      </c>
      <c r="E320" s="40" t="str">
        <f t="shared" si="10"/>
        <v>401125-清水土家族乡卫生院</v>
      </c>
      <c r="F320" s="41"/>
      <c r="G320" s="36"/>
      <c r="H320" s="42"/>
      <c r="I320" s="36"/>
      <c r="J320" s="36"/>
      <c r="K320" s="36"/>
    </row>
    <row r="321" customHeight="1" spans="1:11">
      <c r="A321" s="37">
        <v>317</v>
      </c>
      <c r="B321" s="38" t="s">
        <v>647</v>
      </c>
      <c r="C321" s="39" t="s">
        <v>648</v>
      </c>
      <c r="D321" s="37" t="s">
        <v>16</v>
      </c>
      <c r="E321" s="40" t="str">
        <f t="shared" si="10"/>
        <v>401126-清水民族卫生院</v>
      </c>
      <c r="F321" s="41"/>
      <c r="G321" s="36"/>
      <c r="H321" s="42"/>
      <c r="I321" s="36"/>
      <c r="J321" s="36"/>
      <c r="K321" s="36"/>
    </row>
    <row r="322" customHeight="1" spans="1:11">
      <c r="A322" s="37">
        <v>318</v>
      </c>
      <c r="B322" s="38" t="s">
        <v>649</v>
      </c>
      <c r="C322" s="39" t="s">
        <v>650</v>
      </c>
      <c r="D322" s="37" t="s">
        <v>16</v>
      </c>
      <c r="E322" s="40" t="str">
        <f t="shared" si="10"/>
        <v>401127-泥溪镇卫生院</v>
      </c>
      <c r="F322" s="41"/>
      <c r="G322" s="36"/>
      <c r="H322" s="42"/>
      <c r="I322" s="36"/>
      <c r="J322" s="36"/>
      <c r="K322" s="36"/>
    </row>
    <row r="323" customHeight="1" spans="1:11">
      <c r="A323" s="37">
        <v>319</v>
      </c>
      <c r="B323" s="38" t="s">
        <v>651</v>
      </c>
      <c r="C323" s="39" t="s">
        <v>652</v>
      </c>
      <c r="D323" s="37" t="s">
        <v>16</v>
      </c>
      <c r="E323" s="40" t="str">
        <f t="shared" si="10"/>
        <v>401128-普安乡卫生院</v>
      </c>
      <c r="F323" s="41"/>
      <c r="G323" s="36"/>
      <c r="H323" s="42"/>
      <c r="I323" s="36"/>
      <c r="J323" s="36"/>
      <c r="K323" s="36"/>
    </row>
    <row r="324" customHeight="1" spans="1:11">
      <c r="A324" s="37">
        <v>320</v>
      </c>
      <c r="B324" s="38" t="s">
        <v>653</v>
      </c>
      <c r="C324" s="39" t="s">
        <v>654</v>
      </c>
      <c r="D324" s="37" t="s">
        <v>16</v>
      </c>
      <c r="E324" s="40" t="str">
        <f t="shared" si="10"/>
        <v>401129-新津乡卫生院</v>
      </c>
      <c r="F324" s="41"/>
      <c r="G324" s="36"/>
      <c r="H324" s="42"/>
      <c r="I324" s="36"/>
      <c r="J324" s="36"/>
      <c r="K324" s="36"/>
    </row>
    <row r="325" customHeight="1" spans="1:11">
      <c r="A325" s="37">
        <v>321</v>
      </c>
      <c r="B325" s="38" t="s">
        <v>655</v>
      </c>
      <c r="C325" s="39" t="s">
        <v>656</v>
      </c>
      <c r="D325" s="37" t="s">
        <v>16</v>
      </c>
      <c r="E325" s="40" t="str">
        <f t="shared" si="10"/>
        <v>401130-堰坪镇卫生院</v>
      </c>
      <c r="F325" s="41"/>
      <c r="G325" s="36"/>
      <c r="H325" s="42"/>
      <c r="I325" s="36"/>
      <c r="J325" s="36"/>
      <c r="K325" s="36"/>
    </row>
    <row r="326" customHeight="1" spans="1:11">
      <c r="A326" s="37">
        <v>322</v>
      </c>
      <c r="B326" s="38" t="s">
        <v>657</v>
      </c>
      <c r="C326" s="39" t="s">
        <v>658</v>
      </c>
      <c r="D326" s="37" t="s">
        <v>16</v>
      </c>
      <c r="E326" s="40" t="str">
        <f t="shared" ref="E326:E389" si="12">B326&amp;"-"&amp;C326</f>
        <v>401131-龙洞镇卫生院</v>
      </c>
      <c r="F326" s="41"/>
      <c r="G326" s="36"/>
      <c r="H326" s="42"/>
      <c r="I326" s="36"/>
      <c r="J326" s="36"/>
      <c r="K326" s="36"/>
    </row>
    <row r="327" customHeight="1" spans="1:11">
      <c r="A327" s="37">
        <v>323</v>
      </c>
      <c r="B327" s="38" t="s">
        <v>659</v>
      </c>
      <c r="C327" s="39" t="s">
        <v>660</v>
      </c>
      <c r="D327" s="37" t="s">
        <v>16</v>
      </c>
      <c r="E327" s="40" t="str">
        <f t="shared" si="12"/>
        <v>401132-洞鹿乡卫生院</v>
      </c>
      <c r="F327" s="41"/>
      <c r="G327" s="36"/>
      <c r="H327" s="42"/>
      <c r="I327" s="36"/>
      <c r="J327" s="36"/>
      <c r="K327" s="36"/>
    </row>
    <row r="328" customHeight="1" spans="1:11">
      <c r="A328" s="37">
        <v>324</v>
      </c>
      <c r="B328" s="38" t="s">
        <v>661</v>
      </c>
      <c r="C328" s="39" t="s">
        <v>662</v>
      </c>
      <c r="D328" s="37" t="s">
        <v>16</v>
      </c>
      <c r="E328" s="40" t="str">
        <f t="shared" si="12"/>
        <v>401133-双土镇卫生院</v>
      </c>
      <c r="F328" s="41"/>
      <c r="G328" s="36"/>
      <c r="H328" s="42"/>
      <c r="I328" s="36"/>
      <c r="J328" s="36"/>
      <c r="K328" s="36"/>
    </row>
    <row r="329" customHeight="1" spans="1:11">
      <c r="A329" s="37">
        <v>325</v>
      </c>
      <c r="B329" s="38" t="s">
        <v>663</v>
      </c>
      <c r="C329" s="39" t="s">
        <v>664</v>
      </c>
      <c r="D329" s="37" t="s">
        <v>16</v>
      </c>
      <c r="E329" s="40" t="str">
        <f t="shared" si="12"/>
        <v>401134-大阳镇卫生院</v>
      </c>
      <c r="F329" s="41"/>
      <c r="G329" s="36"/>
      <c r="H329" s="42"/>
      <c r="I329" s="36"/>
      <c r="J329" s="36"/>
      <c r="K329" s="36"/>
    </row>
    <row r="330" customHeight="1" spans="1:11">
      <c r="A330" s="37">
        <v>326</v>
      </c>
      <c r="B330" s="38" t="s">
        <v>665</v>
      </c>
      <c r="C330" s="39" t="s">
        <v>666</v>
      </c>
      <c r="D330" s="37" t="s">
        <v>16</v>
      </c>
      <c r="E330" s="40" t="str">
        <f t="shared" si="12"/>
        <v>401135-桑坪镇卫生院</v>
      </c>
      <c r="F330" s="41"/>
      <c r="G330" s="36"/>
      <c r="H330" s="42"/>
      <c r="I330" s="36"/>
      <c r="J330" s="36"/>
      <c r="K330" s="36"/>
    </row>
    <row r="331" customHeight="1" spans="1:11">
      <c r="A331" s="37">
        <v>327</v>
      </c>
      <c r="B331" s="38" t="s">
        <v>667</v>
      </c>
      <c r="C331" s="39" t="s">
        <v>668</v>
      </c>
      <c r="D331" s="37" t="s">
        <v>16</v>
      </c>
      <c r="E331" s="40" t="str">
        <f t="shared" si="12"/>
        <v>401136-石门乡卫生院</v>
      </c>
      <c r="F331" s="41"/>
      <c r="G331" s="36"/>
      <c r="H331" s="42"/>
      <c r="I331" s="36"/>
      <c r="J331" s="36"/>
      <c r="K331" s="36"/>
    </row>
    <row r="332" customHeight="1" spans="1:11">
      <c r="A332" s="37">
        <v>328</v>
      </c>
      <c r="B332" s="38" t="s">
        <v>669</v>
      </c>
      <c r="C332" s="39" t="s">
        <v>670</v>
      </c>
      <c r="D332" s="37" t="s">
        <v>16</v>
      </c>
      <c r="E332" s="40" t="str">
        <f t="shared" si="12"/>
        <v>401137-农坝镇卫生院</v>
      </c>
      <c r="F332" s="41"/>
      <c r="G332" s="36"/>
      <c r="H332" s="42"/>
      <c r="I332" s="36"/>
      <c r="J332" s="36"/>
      <c r="K332" s="36"/>
    </row>
    <row r="333" customHeight="1" spans="1:11">
      <c r="A333" s="37">
        <v>329</v>
      </c>
      <c r="B333" s="38" t="s">
        <v>671</v>
      </c>
      <c r="C333" s="39" t="s">
        <v>672</v>
      </c>
      <c r="D333" s="37" t="s">
        <v>16</v>
      </c>
      <c r="E333" s="40" t="str">
        <f t="shared" si="12"/>
        <v>401138-路阳镇卫生院</v>
      </c>
      <c r="F333" s="41"/>
      <c r="G333" s="36"/>
      <c r="H333" s="42"/>
      <c r="I333" s="36"/>
      <c r="J333" s="36"/>
      <c r="K333" s="36"/>
    </row>
    <row r="334" customHeight="1" spans="1:11">
      <c r="A334" s="37">
        <v>330</v>
      </c>
      <c r="B334" s="38" t="s">
        <v>673</v>
      </c>
      <c r="C334" s="39" t="s">
        <v>674</v>
      </c>
      <c r="D334" s="37" t="s">
        <v>16</v>
      </c>
      <c r="E334" s="40" t="str">
        <f t="shared" si="12"/>
        <v>401139-后叶镇卫生院</v>
      </c>
      <c r="F334" s="41"/>
      <c r="G334" s="36"/>
      <c r="H334" s="42"/>
      <c r="I334" s="36"/>
      <c r="J334" s="36"/>
      <c r="K334" s="36"/>
    </row>
    <row r="335" customHeight="1" spans="1:11">
      <c r="A335" s="37">
        <v>331</v>
      </c>
      <c r="B335" s="38" t="s">
        <v>675</v>
      </c>
      <c r="C335" s="39" t="s">
        <v>676</v>
      </c>
      <c r="D335" s="37" t="s">
        <v>16</v>
      </c>
      <c r="E335" s="40" t="str">
        <f t="shared" si="12"/>
        <v>401140-渠马镇卫生院</v>
      </c>
      <c r="F335" s="41"/>
      <c r="G335" s="36"/>
      <c r="H335" s="42"/>
      <c r="I335" s="36"/>
      <c r="J335" s="36"/>
      <c r="K335" s="36"/>
    </row>
    <row r="336" customHeight="1" spans="1:11">
      <c r="A336" s="37">
        <v>332</v>
      </c>
      <c r="B336" s="38" t="s">
        <v>677</v>
      </c>
      <c r="C336" s="39" t="s">
        <v>678</v>
      </c>
      <c r="D336" s="37" t="s">
        <v>16</v>
      </c>
      <c r="E336" s="40" t="str">
        <f t="shared" si="12"/>
        <v>401141-双龙镇卫生院</v>
      </c>
      <c r="F336" s="41"/>
      <c r="G336" s="36"/>
      <c r="H336" s="42"/>
      <c r="I336" s="36"/>
      <c r="J336" s="36"/>
      <c r="K336" s="36"/>
    </row>
    <row r="337" customHeight="1" spans="1:11">
      <c r="A337" s="37">
        <v>333</v>
      </c>
      <c r="B337" s="38" t="s">
        <v>679</v>
      </c>
      <c r="C337" s="39" t="s">
        <v>680</v>
      </c>
      <c r="D337" s="37" t="s">
        <v>16</v>
      </c>
      <c r="E337" s="40" t="str">
        <f t="shared" si="12"/>
        <v>401142-鱼泉镇卫生院</v>
      </c>
      <c r="F337" s="41"/>
      <c r="G337" s="36"/>
      <c r="H337" s="42"/>
      <c r="I337" s="36"/>
      <c r="J337" s="36"/>
      <c r="K337" s="36"/>
    </row>
    <row r="338" customHeight="1" spans="1:11">
      <c r="A338" s="37">
        <v>334</v>
      </c>
      <c r="B338" s="38" t="s">
        <v>681</v>
      </c>
      <c r="C338" s="39" t="s">
        <v>682</v>
      </c>
      <c r="D338" s="37" t="s">
        <v>16</v>
      </c>
      <c r="E338" s="40" t="str">
        <f t="shared" si="12"/>
        <v>401143-上坝乡卫生院</v>
      </c>
      <c r="F338" s="41"/>
      <c r="G338" s="36"/>
      <c r="H338" s="42"/>
      <c r="I338" s="36"/>
      <c r="J338" s="36"/>
      <c r="K338" s="36"/>
    </row>
    <row r="339" customHeight="1" spans="1:11">
      <c r="A339" s="37">
        <v>335</v>
      </c>
      <c r="B339" s="38" t="s">
        <v>683</v>
      </c>
      <c r="C339" s="39" t="s">
        <v>684</v>
      </c>
      <c r="D339" s="37" t="s">
        <v>16</v>
      </c>
      <c r="E339" s="40" t="str">
        <f t="shared" si="12"/>
        <v>401144-养鹿镇卫生院</v>
      </c>
      <c r="F339" s="41"/>
      <c r="G339" s="36"/>
      <c r="H339" s="42"/>
      <c r="I339" s="36"/>
      <c r="J339" s="36"/>
      <c r="K339" s="36"/>
    </row>
    <row r="340" customHeight="1" spans="1:11">
      <c r="A340" s="37">
        <v>336</v>
      </c>
      <c r="B340" s="38" t="s">
        <v>685</v>
      </c>
      <c r="C340" s="39" t="s">
        <v>686</v>
      </c>
      <c r="D340" s="37" t="s">
        <v>16</v>
      </c>
      <c r="E340" s="40" t="str">
        <f t="shared" si="12"/>
        <v>401201-云阳县卫生健康综合行政执法支队</v>
      </c>
      <c r="F340" s="41">
        <f t="shared" ref="F340:F391" si="13">G340+H340+K340</f>
        <v>17.5</v>
      </c>
      <c r="G340" s="36"/>
      <c r="H340" s="42">
        <f t="shared" ref="H340:H389" si="14">I340+J340</f>
        <v>16.5</v>
      </c>
      <c r="I340" s="36"/>
      <c r="J340" s="36">
        <v>16.5</v>
      </c>
      <c r="K340" s="36">
        <v>1</v>
      </c>
    </row>
    <row r="341" customHeight="1" spans="1:11">
      <c r="A341" s="37">
        <v>337</v>
      </c>
      <c r="B341" s="38" t="s">
        <v>687</v>
      </c>
      <c r="C341" s="39" t="s">
        <v>688</v>
      </c>
      <c r="D341" s="37" t="s">
        <v>16</v>
      </c>
      <c r="E341" s="40" t="str">
        <f t="shared" si="12"/>
        <v>401202-云阳县疾病预防控制中心</v>
      </c>
      <c r="F341" s="41">
        <f t="shared" si="13"/>
        <v>42.5</v>
      </c>
      <c r="G341" s="36"/>
      <c r="H341" s="42">
        <f t="shared" si="14"/>
        <v>40.5</v>
      </c>
      <c r="I341" s="36"/>
      <c r="J341" s="36">
        <v>40.5</v>
      </c>
      <c r="K341" s="36">
        <v>2</v>
      </c>
    </row>
    <row r="342" customHeight="1" spans="1:11">
      <c r="A342" s="37">
        <v>338</v>
      </c>
      <c r="B342" s="38" t="s">
        <v>689</v>
      </c>
      <c r="C342" s="39" t="s">
        <v>690</v>
      </c>
      <c r="D342" s="37" t="s">
        <v>16</v>
      </c>
      <c r="E342" s="40" t="str">
        <f t="shared" si="12"/>
        <v>401204-云阳县精神卫生保健院</v>
      </c>
      <c r="F342" s="41">
        <f t="shared" si="13"/>
        <v>12.4</v>
      </c>
      <c r="G342" s="36"/>
      <c r="H342" s="42">
        <f t="shared" si="14"/>
        <v>11.5</v>
      </c>
      <c r="I342" s="36"/>
      <c r="J342" s="36">
        <v>11.5</v>
      </c>
      <c r="K342" s="36">
        <v>0.9</v>
      </c>
    </row>
    <row r="343" customHeight="1" spans="1:11">
      <c r="A343" s="37">
        <v>339</v>
      </c>
      <c r="B343" s="38" t="s">
        <v>691</v>
      </c>
      <c r="C343" s="39" t="s">
        <v>692</v>
      </c>
      <c r="D343" s="37" t="s">
        <v>16</v>
      </c>
      <c r="E343" s="40" t="str">
        <f t="shared" si="12"/>
        <v>401205-云阳县人民医院</v>
      </c>
      <c r="F343" s="41"/>
      <c r="G343" s="36"/>
      <c r="H343" s="42"/>
      <c r="I343" s="36"/>
      <c r="J343" s="36"/>
      <c r="K343" s="36"/>
    </row>
    <row r="344" customHeight="1" spans="1:11">
      <c r="A344" s="37">
        <v>340</v>
      </c>
      <c r="B344" s="38" t="s">
        <v>693</v>
      </c>
      <c r="C344" s="39" t="s">
        <v>694</v>
      </c>
      <c r="D344" s="37" t="s">
        <v>16</v>
      </c>
      <c r="E344" s="40" t="str">
        <f t="shared" si="12"/>
        <v>401206-云阳县中医院</v>
      </c>
      <c r="F344" s="41"/>
      <c r="G344" s="36"/>
      <c r="H344" s="42"/>
      <c r="I344" s="36"/>
      <c r="J344" s="36"/>
      <c r="K344" s="36"/>
    </row>
    <row r="345" customHeight="1" spans="1:11">
      <c r="A345" s="37">
        <v>341</v>
      </c>
      <c r="B345" s="38" t="s">
        <v>695</v>
      </c>
      <c r="C345" s="39" t="s">
        <v>696</v>
      </c>
      <c r="D345" s="37" t="s">
        <v>16</v>
      </c>
      <c r="E345" s="40" t="str">
        <f t="shared" si="12"/>
        <v>401208-云阳县妇女儿童医院</v>
      </c>
      <c r="F345" s="41">
        <f t="shared" si="13"/>
        <v>15.3</v>
      </c>
      <c r="G345" s="36"/>
      <c r="H345" s="42">
        <f t="shared" si="14"/>
        <v>9</v>
      </c>
      <c r="I345" s="36"/>
      <c r="J345" s="36">
        <v>9</v>
      </c>
      <c r="K345" s="36">
        <v>6.3</v>
      </c>
    </row>
    <row r="346" customHeight="1" spans="1:11">
      <c r="A346" s="37">
        <v>342</v>
      </c>
      <c r="B346" s="38" t="s">
        <v>697</v>
      </c>
      <c r="C346" s="39" t="s">
        <v>698</v>
      </c>
      <c r="D346" s="37" t="s">
        <v>16</v>
      </c>
      <c r="E346" s="40" t="str">
        <f t="shared" si="12"/>
        <v>401209-云阳县老龄工作事务中心</v>
      </c>
      <c r="F346" s="41">
        <f t="shared" si="13"/>
        <v>1.35</v>
      </c>
      <c r="G346" s="36"/>
      <c r="H346" s="42"/>
      <c r="I346" s="36"/>
      <c r="J346" s="36"/>
      <c r="K346" s="36">
        <v>1.35</v>
      </c>
    </row>
    <row r="347" customHeight="1" spans="1:11">
      <c r="A347" s="37">
        <v>343</v>
      </c>
      <c r="B347" s="38" t="s">
        <v>699</v>
      </c>
      <c r="C347" s="39" t="s">
        <v>700</v>
      </c>
      <c r="D347" s="37" t="s">
        <v>16</v>
      </c>
      <c r="E347" s="40" t="str">
        <f t="shared" si="12"/>
        <v>501001-云阳县农业农村委员会（本级）</v>
      </c>
      <c r="F347" s="41">
        <f t="shared" si="13"/>
        <v>9</v>
      </c>
      <c r="G347" s="36"/>
      <c r="H347" s="42">
        <f t="shared" si="14"/>
        <v>5</v>
      </c>
      <c r="I347" s="36"/>
      <c r="J347" s="36">
        <v>5</v>
      </c>
      <c r="K347" s="36">
        <v>4</v>
      </c>
    </row>
    <row r="348" customHeight="1" spans="1:11">
      <c r="A348" s="37">
        <v>344</v>
      </c>
      <c r="B348" s="38" t="s">
        <v>701</v>
      </c>
      <c r="C348" s="39" t="s">
        <v>702</v>
      </c>
      <c r="D348" s="37"/>
      <c r="E348" s="40" t="str">
        <f t="shared" si="12"/>
        <v>501002-云阳县畜牧发展中心</v>
      </c>
      <c r="F348" s="41">
        <f t="shared" si="13"/>
        <v>20.67</v>
      </c>
      <c r="G348" s="36"/>
      <c r="H348" s="42">
        <f t="shared" si="14"/>
        <v>18</v>
      </c>
      <c r="I348" s="36"/>
      <c r="J348" s="36">
        <v>18</v>
      </c>
      <c r="K348" s="36">
        <v>2.67</v>
      </c>
    </row>
    <row r="349" customHeight="1" spans="1:11">
      <c r="A349" s="37">
        <v>345</v>
      </c>
      <c r="B349" s="38" t="s">
        <v>703</v>
      </c>
      <c r="C349" s="39" t="s">
        <v>704</v>
      </c>
      <c r="D349" s="37"/>
      <c r="E349" s="40" t="str">
        <f t="shared" si="12"/>
        <v>501003-云阳县果品产业发展中心</v>
      </c>
      <c r="F349" s="41">
        <f t="shared" si="13"/>
        <v>13.5</v>
      </c>
      <c r="G349" s="36"/>
      <c r="H349" s="42">
        <f t="shared" si="14"/>
        <v>9</v>
      </c>
      <c r="I349" s="36"/>
      <c r="J349" s="36">
        <v>9</v>
      </c>
      <c r="K349" s="36">
        <v>4.5</v>
      </c>
    </row>
    <row r="350" customHeight="1" spans="1:11">
      <c r="A350" s="37">
        <v>346</v>
      </c>
      <c r="B350" s="38" t="s">
        <v>705</v>
      </c>
      <c r="C350" s="39" t="s">
        <v>706</v>
      </c>
      <c r="D350" s="37"/>
      <c r="E350" s="40" t="str">
        <f t="shared" si="12"/>
        <v>501004-云阳县农业经济管理服务站</v>
      </c>
      <c r="F350" s="41">
        <f t="shared" si="13"/>
        <v>2</v>
      </c>
      <c r="G350" s="36"/>
      <c r="H350" s="42"/>
      <c r="I350" s="36"/>
      <c r="J350" s="36"/>
      <c r="K350" s="36">
        <v>2</v>
      </c>
    </row>
    <row r="351" customHeight="1" spans="1:11">
      <c r="A351" s="37">
        <v>347</v>
      </c>
      <c r="B351" s="38" t="s">
        <v>707</v>
      </c>
      <c r="C351" s="39" t="s">
        <v>708</v>
      </c>
      <c r="D351" s="37"/>
      <c r="E351" s="40" t="str">
        <f t="shared" si="12"/>
        <v>501006-云阳县农业技术服务中心</v>
      </c>
      <c r="F351" s="41">
        <f t="shared" si="13"/>
        <v>11.7</v>
      </c>
      <c r="G351" s="36"/>
      <c r="H351" s="42">
        <f t="shared" si="14"/>
        <v>7.7</v>
      </c>
      <c r="I351" s="36"/>
      <c r="J351" s="36">
        <v>7.7</v>
      </c>
      <c r="K351" s="36">
        <v>4</v>
      </c>
    </row>
    <row r="352" customHeight="1" spans="1:11">
      <c r="A352" s="37">
        <v>348</v>
      </c>
      <c r="B352" s="38" t="s">
        <v>709</v>
      </c>
      <c r="C352" s="39" t="s">
        <v>710</v>
      </c>
      <c r="D352" s="37"/>
      <c r="E352" s="40" t="str">
        <f t="shared" si="12"/>
        <v>501010-云阳县农业科技培训中心</v>
      </c>
      <c r="F352" s="41">
        <f t="shared" si="13"/>
        <v>7</v>
      </c>
      <c r="G352" s="36"/>
      <c r="H352" s="42">
        <f t="shared" si="14"/>
        <v>6</v>
      </c>
      <c r="I352" s="36"/>
      <c r="J352" s="36">
        <v>6</v>
      </c>
      <c r="K352" s="36">
        <v>1</v>
      </c>
    </row>
    <row r="353" customHeight="1" spans="1:11">
      <c r="A353" s="37">
        <v>349</v>
      </c>
      <c r="B353" s="38" t="s">
        <v>711</v>
      </c>
      <c r="C353" s="39" t="s">
        <v>712</v>
      </c>
      <c r="D353" s="37"/>
      <c r="E353" s="40" t="str">
        <f t="shared" si="12"/>
        <v>501011-云阳县农村能源与农业环境监测站</v>
      </c>
      <c r="F353" s="41">
        <f t="shared" si="13"/>
        <v>10.6</v>
      </c>
      <c r="G353" s="36"/>
      <c r="H353" s="42">
        <f t="shared" si="14"/>
        <v>10.4</v>
      </c>
      <c r="I353" s="36"/>
      <c r="J353" s="36">
        <v>10.4</v>
      </c>
      <c r="K353" s="36">
        <v>0.2</v>
      </c>
    </row>
    <row r="354" customHeight="1" spans="1:11">
      <c r="A354" s="37">
        <v>350</v>
      </c>
      <c r="B354" s="38" t="s">
        <v>713</v>
      </c>
      <c r="C354" s="39" t="s">
        <v>714</v>
      </c>
      <c r="D354" s="37"/>
      <c r="E354" s="40" t="str">
        <f t="shared" si="12"/>
        <v>501012-云阳县水产技术推广站</v>
      </c>
      <c r="F354" s="41">
        <f t="shared" si="13"/>
        <v>1</v>
      </c>
      <c r="G354" s="36"/>
      <c r="H354" s="42"/>
      <c r="I354" s="36"/>
      <c r="J354" s="36"/>
      <c r="K354" s="36">
        <v>1</v>
      </c>
    </row>
    <row r="355" customHeight="1" spans="1:11">
      <c r="A355" s="37">
        <v>351</v>
      </c>
      <c r="B355" s="38" t="s">
        <v>715</v>
      </c>
      <c r="C355" s="39" t="s">
        <v>716</v>
      </c>
      <c r="D355" s="37"/>
      <c r="E355" s="40" t="str">
        <f t="shared" si="12"/>
        <v>501013-云阳县农机化技术推广服务站</v>
      </c>
      <c r="F355" s="41">
        <f t="shared" si="13"/>
        <v>4.8</v>
      </c>
      <c r="G355" s="36"/>
      <c r="H355" s="42">
        <f t="shared" si="14"/>
        <v>4.6</v>
      </c>
      <c r="I355" s="36"/>
      <c r="J355" s="36">
        <v>4.6</v>
      </c>
      <c r="K355" s="36">
        <v>0.2</v>
      </c>
    </row>
    <row r="356" customHeight="1" spans="1:11">
      <c r="A356" s="37">
        <v>352</v>
      </c>
      <c r="B356" s="38" t="s">
        <v>717</v>
      </c>
      <c r="C356" s="39" t="s">
        <v>718</v>
      </c>
      <c r="D356" s="37"/>
      <c r="E356" s="40" t="str">
        <f t="shared" si="12"/>
        <v>501014-云阳县农产品质量检测站</v>
      </c>
      <c r="F356" s="41">
        <f t="shared" si="13"/>
        <v>6.5</v>
      </c>
      <c r="G356" s="36"/>
      <c r="H356" s="42">
        <f t="shared" si="14"/>
        <v>4.5</v>
      </c>
      <c r="I356" s="36"/>
      <c r="J356" s="36">
        <v>4.5</v>
      </c>
      <c r="K356" s="36">
        <v>2</v>
      </c>
    </row>
    <row r="357" customHeight="1" spans="1:11">
      <c r="A357" s="37">
        <v>353</v>
      </c>
      <c r="B357" s="38" t="s">
        <v>719</v>
      </c>
      <c r="C357" s="39" t="s">
        <v>720</v>
      </c>
      <c r="D357" s="37"/>
      <c r="E357" s="40" t="str">
        <f t="shared" si="12"/>
        <v>501017-云阳县农业综合行政执法支队</v>
      </c>
      <c r="F357" s="41">
        <f t="shared" si="13"/>
        <v>16.5</v>
      </c>
      <c r="G357" s="36"/>
      <c r="H357" s="42">
        <f t="shared" si="14"/>
        <v>13.5</v>
      </c>
      <c r="I357" s="36"/>
      <c r="J357" s="36">
        <v>13.5</v>
      </c>
      <c r="K357" s="36">
        <v>3</v>
      </c>
    </row>
    <row r="358" customHeight="1" spans="1:11">
      <c r="A358" s="37">
        <v>354</v>
      </c>
      <c r="B358" s="38" t="s">
        <v>721</v>
      </c>
      <c r="C358" s="39" t="s">
        <v>722</v>
      </c>
      <c r="D358" s="37" t="s">
        <v>16</v>
      </c>
      <c r="E358" s="40" t="str">
        <f t="shared" si="12"/>
        <v>502001-云阳县林业局（本级）</v>
      </c>
      <c r="F358" s="41">
        <f t="shared" si="13"/>
        <v>20.8</v>
      </c>
      <c r="G358" s="36"/>
      <c r="H358" s="42">
        <f t="shared" si="14"/>
        <v>9.45</v>
      </c>
      <c r="I358" s="36"/>
      <c r="J358" s="36">
        <v>9.45</v>
      </c>
      <c r="K358" s="36">
        <v>11.35</v>
      </c>
    </row>
    <row r="359" customHeight="1" spans="1:11">
      <c r="A359" s="37">
        <v>355</v>
      </c>
      <c r="B359" s="38" t="s">
        <v>723</v>
      </c>
      <c r="C359" s="39" t="s">
        <v>724</v>
      </c>
      <c r="D359" s="37"/>
      <c r="E359" s="40" t="str">
        <f t="shared" si="12"/>
        <v>502003-云阳县森林病虫害防治植物检疫站</v>
      </c>
      <c r="F359" s="41">
        <f t="shared" si="13"/>
        <v>3</v>
      </c>
      <c r="G359" s="36"/>
      <c r="H359" s="42">
        <f t="shared" si="14"/>
        <v>1</v>
      </c>
      <c r="I359" s="36"/>
      <c r="J359" s="36">
        <v>1</v>
      </c>
      <c r="K359" s="36">
        <v>2</v>
      </c>
    </row>
    <row r="360" customHeight="1" spans="1:11">
      <c r="A360" s="37">
        <v>356</v>
      </c>
      <c r="B360" s="38" t="s">
        <v>725</v>
      </c>
      <c r="C360" s="39" t="s">
        <v>726</v>
      </c>
      <c r="D360" s="37"/>
      <c r="E360" s="40" t="str">
        <f t="shared" si="12"/>
        <v>502004-云阳县林木种子站</v>
      </c>
      <c r="F360" s="41">
        <f t="shared" si="13"/>
        <v>1.95</v>
      </c>
      <c r="G360" s="36"/>
      <c r="H360" s="42">
        <f t="shared" si="14"/>
        <v>0.8</v>
      </c>
      <c r="I360" s="36"/>
      <c r="J360" s="36">
        <v>0.8</v>
      </c>
      <c r="K360" s="36">
        <v>1.15</v>
      </c>
    </row>
    <row r="361" customHeight="1" spans="1:11">
      <c r="A361" s="37">
        <v>357</v>
      </c>
      <c r="B361" s="38" t="s">
        <v>727</v>
      </c>
      <c r="C361" s="39" t="s">
        <v>728</v>
      </c>
      <c r="D361" s="37"/>
      <c r="E361" s="40" t="str">
        <f t="shared" si="12"/>
        <v>502005-云阳县森林资源监测中心</v>
      </c>
      <c r="F361" s="41">
        <f t="shared" si="13"/>
        <v>2.8</v>
      </c>
      <c r="G361" s="36"/>
      <c r="H361" s="42">
        <f t="shared" si="14"/>
        <v>0.8</v>
      </c>
      <c r="I361" s="36"/>
      <c r="J361" s="36">
        <v>0.8</v>
      </c>
      <c r="K361" s="36">
        <v>2</v>
      </c>
    </row>
    <row r="362" customHeight="1" spans="1:11">
      <c r="A362" s="37">
        <v>358</v>
      </c>
      <c r="B362" s="38" t="s">
        <v>729</v>
      </c>
      <c r="C362" s="39" t="s">
        <v>730</v>
      </c>
      <c r="D362" s="37"/>
      <c r="E362" s="40" t="str">
        <f t="shared" si="12"/>
        <v>502006-云阳县森林防火中心</v>
      </c>
      <c r="F362" s="41">
        <f t="shared" si="13"/>
        <v>2</v>
      </c>
      <c r="G362" s="36"/>
      <c r="H362" s="42">
        <f t="shared" si="14"/>
        <v>1</v>
      </c>
      <c r="I362" s="36"/>
      <c r="J362" s="36">
        <v>1</v>
      </c>
      <c r="K362" s="36">
        <v>1</v>
      </c>
    </row>
    <row r="363" customHeight="1" spans="1:11">
      <c r="A363" s="37">
        <v>359</v>
      </c>
      <c r="B363" s="38" t="s">
        <v>731</v>
      </c>
      <c r="C363" s="39" t="s">
        <v>732</v>
      </c>
      <c r="D363" s="37"/>
      <c r="E363" s="40" t="str">
        <f t="shared" si="12"/>
        <v>502007-云阳县退耕还林管理中心</v>
      </c>
      <c r="F363" s="41">
        <f t="shared" si="13"/>
        <v>1</v>
      </c>
      <c r="G363" s="36"/>
      <c r="H363" s="42">
        <f t="shared" si="14"/>
        <v>0.5</v>
      </c>
      <c r="I363" s="36"/>
      <c r="J363" s="36">
        <v>0.5</v>
      </c>
      <c r="K363" s="36">
        <v>0.5</v>
      </c>
    </row>
    <row r="364" customHeight="1" spans="1:11">
      <c r="A364" s="37">
        <v>360</v>
      </c>
      <c r="B364" s="38" t="s">
        <v>733</v>
      </c>
      <c r="C364" s="39" t="s">
        <v>734</v>
      </c>
      <c r="D364" s="37"/>
      <c r="E364" s="40" t="str">
        <f t="shared" si="12"/>
        <v>502008-云阳县国有四十八槽林场</v>
      </c>
      <c r="F364" s="41">
        <f t="shared" si="13"/>
        <v>8.5</v>
      </c>
      <c r="G364" s="36"/>
      <c r="H364" s="42">
        <f t="shared" si="14"/>
        <v>7.5</v>
      </c>
      <c r="I364" s="36"/>
      <c r="J364" s="36">
        <v>7.5</v>
      </c>
      <c r="K364" s="36">
        <v>1</v>
      </c>
    </row>
    <row r="365" customHeight="1" spans="1:11">
      <c r="A365" s="37">
        <v>361</v>
      </c>
      <c r="B365" s="38" t="s">
        <v>735</v>
      </c>
      <c r="C365" s="39" t="s">
        <v>736</v>
      </c>
      <c r="D365" s="37"/>
      <c r="E365" s="40" t="str">
        <f t="shared" si="12"/>
        <v>502009-云阳县国营长江林场</v>
      </c>
      <c r="F365" s="41">
        <f t="shared" si="13"/>
        <v>5.5</v>
      </c>
      <c r="G365" s="36"/>
      <c r="H365" s="42">
        <f t="shared" si="14"/>
        <v>4.5</v>
      </c>
      <c r="I365" s="36"/>
      <c r="J365" s="36">
        <v>4.5</v>
      </c>
      <c r="K365" s="36">
        <v>1</v>
      </c>
    </row>
    <row r="366" customHeight="1" spans="1:11">
      <c r="A366" s="37">
        <v>362</v>
      </c>
      <c r="B366" s="38" t="s">
        <v>737</v>
      </c>
      <c r="C366" s="39" t="s">
        <v>738</v>
      </c>
      <c r="D366" s="37"/>
      <c r="E366" s="40" t="str">
        <f t="shared" si="12"/>
        <v>502010-云阳县国有江南林场</v>
      </c>
      <c r="F366" s="41">
        <f t="shared" si="13"/>
        <v>5.5</v>
      </c>
      <c r="G366" s="36"/>
      <c r="H366" s="42">
        <f t="shared" si="14"/>
        <v>4.5</v>
      </c>
      <c r="I366" s="36"/>
      <c r="J366" s="36">
        <v>4.5</v>
      </c>
      <c r="K366" s="36">
        <v>1</v>
      </c>
    </row>
    <row r="367" customHeight="1" spans="1:11">
      <c r="A367" s="37">
        <v>363</v>
      </c>
      <c r="B367" s="38" t="s">
        <v>739</v>
      </c>
      <c r="C367" s="39" t="s">
        <v>740</v>
      </c>
      <c r="D367" s="37"/>
      <c r="E367" s="40" t="str">
        <f t="shared" si="12"/>
        <v>502011-云阳县林业综合行政执法支队</v>
      </c>
      <c r="F367" s="41">
        <f t="shared" si="13"/>
        <v>3</v>
      </c>
      <c r="G367" s="36"/>
      <c r="H367" s="42">
        <f t="shared" si="14"/>
        <v>1</v>
      </c>
      <c r="I367" s="36"/>
      <c r="J367" s="36">
        <v>1</v>
      </c>
      <c r="K367" s="36">
        <v>2</v>
      </c>
    </row>
    <row r="368" customHeight="1" spans="1:11">
      <c r="A368" s="37">
        <v>364</v>
      </c>
      <c r="B368" s="38" t="s">
        <v>741</v>
      </c>
      <c r="C368" s="39" t="s">
        <v>742</v>
      </c>
      <c r="D368" s="37" t="s">
        <v>16</v>
      </c>
      <c r="E368" s="40" t="str">
        <f t="shared" si="12"/>
        <v>503001-云阳县水利局（本级）</v>
      </c>
      <c r="F368" s="41">
        <f t="shared" si="13"/>
        <v>12.5</v>
      </c>
      <c r="G368" s="36"/>
      <c r="H368" s="42">
        <f t="shared" si="14"/>
        <v>9</v>
      </c>
      <c r="I368" s="36"/>
      <c r="J368" s="36">
        <v>9</v>
      </c>
      <c r="K368" s="36">
        <v>3.5</v>
      </c>
    </row>
    <row r="369" customHeight="1" spans="1:11">
      <c r="A369" s="37">
        <v>365</v>
      </c>
      <c r="B369" s="38" t="s">
        <v>743</v>
      </c>
      <c r="C369" s="39" t="s">
        <v>744</v>
      </c>
      <c r="D369" s="37"/>
      <c r="E369" s="40" t="str">
        <f t="shared" si="12"/>
        <v>503002-云阳县水文与水旱灾害防御站</v>
      </c>
      <c r="F369" s="41"/>
      <c r="G369" s="36"/>
      <c r="H369" s="42"/>
      <c r="I369" s="36"/>
      <c r="J369" s="36"/>
      <c r="K369" s="36"/>
    </row>
    <row r="370" customHeight="1" spans="1:11">
      <c r="A370" s="37">
        <v>366</v>
      </c>
      <c r="B370" s="38" t="s">
        <v>745</v>
      </c>
      <c r="C370" s="39" t="s">
        <v>746</v>
      </c>
      <c r="D370" s="37"/>
      <c r="E370" s="40" t="str">
        <f t="shared" si="12"/>
        <v>503003-云阳县水务综合执法支队</v>
      </c>
      <c r="F370" s="41">
        <f t="shared" si="13"/>
        <v>3</v>
      </c>
      <c r="G370" s="36"/>
      <c r="H370" s="42"/>
      <c r="I370" s="36"/>
      <c r="J370" s="36"/>
      <c r="K370" s="36">
        <v>3</v>
      </c>
    </row>
    <row r="371" customHeight="1" spans="1:11">
      <c r="A371" s="37">
        <v>367</v>
      </c>
      <c r="B371" s="38" t="s">
        <v>747</v>
      </c>
      <c r="C371" s="39" t="s">
        <v>748</v>
      </c>
      <c r="D371" s="37"/>
      <c r="E371" s="40" t="str">
        <f t="shared" si="12"/>
        <v>503004-云阳县水利工程站</v>
      </c>
      <c r="F371" s="41"/>
      <c r="G371" s="36"/>
      <c r="H371" s="42"/>
      <c r="I371" s="36"/>
      <c r="J371" s="36"/>
      <c r="K371" s="36"/>
    </row>
    <row r="372" customHeight="1" spans="1:11">
      <c r="A372" s="37">
        <v>368</v>
      </c>
      <c r="B372" s="38" t="s">
        <v>749</v>
      </c>
      <c r="C372" s="39" t="s">
        <v>750</v>
      </c>
      <c r="D372" s="37"/>
      <c r="E372" s="40" t="str">
        <f t="shared" si="12"/>
        <v>503005-云阳县水利工程建设质量监督站</v>
      </c>
      <c r="F372" s="41"/>
      <c r="G372" s="36"/>
      <c r="H372" s="42"/>
      <c r="I372" s="36"/>
      <c r="J372" s="36"/>
      <c r="K372" s="36"/>
    </row>
    <row r="373" customHeight="1" spans="1:11">
      <c r="A373" s="37">
        <v>369</v>
      </c>
      <c r="B373" s="38" t="s">
        <v>751</v>
      </c>
      <c r="C373" s="39" t="s">
        <v>752</v>
      </c>
      <c r="D373" s="37"/>
      <c r="E373" s="40" t="str">
        <f t="shared" si="12"/>
        <v>503006-云阳县水土保持站</v>
      </c>
      <c r="F373" s="41"/>
      <c r="G373" s="36"/>
      <c r="H373" s="42"/>
      <c r="I373" s="36"/>
      <c r="J373" s="36"/>
      <c r="K373" s="36"/>
    </row>
    <row r="374" customHeight="1" spans="1:11">
      <c r="A374" s="37">
        <v>370</v>
      </c>
      <c r="B374" s="38" t="s">
        <v>753</v>
      </c>
      <c r="C374" s="39" t="s">
        <v>754</v>
      </c>
      <c r="D374" s="37"/>
      <c r="E374" s="40" t="str">
        <f t="shared" si="12"/>
        <v>503008-云阳县农村饮水安全中心</v>
      </c>
      <c r="F374" s="41"/>
      <c r="G374" s="36"/>
      <c r="H374" s="42"/>
      <c r="I374" s="36"/>
      <c r="J374" s="36"/>
      <c r="K374" s="36"/>
    </row>
    <row r="375" customHeight="1" spans="1:11">
      <c r="A375" s="37">
        <v>371</v>
      </c>
      <c r="B375" s="38" t="s">
        <v>755</v>
      </c>
      <c r="C375" s="39" t="s">
        <v>756</v>
      </c>
      <c r="D375" s="37"/>
      <c r="E375" s="40" t="str">
        <f t="shared" si="12"/>
        <v>503009-云阳县水质监测站</v>
      </c>
      <c r="F375" s="41"/>
      <c r="G375" s="36"/>
      <c r="H375" s="42"/>
      <c r="I375" s="36"/>
      <c r="J375" s="36"/>
      <c r="K375" s="36"/>
    </row>
    <row r="376" customHeight="1" spans="1:11">
      <c r="A376" s="37">
        <v>372</v>
      </c>
      <c r="B376" s="38" t="s">
        <v>757</v>
      </c>
      <c r="C376" s="39" t="s">
        <v>758</v>
      </c>
      <c r="D376" s="37"/>
      <c r="E376" s="40" t="str">
        <f t="shared" si="12"/>
        <v>503019-长江三峡云阳库区水库管理中心</v>
      </c>
      <c r="F376" s="41"/>
      <c r="G376" s="36"/>
      <c r="H376" s="42"/>
      <c r="I376" s="36"/>
      <c r="J376" s="36"/>
      <c r="K376" s="36"/>
    </row>
    <row r="377" customHeight="1" spans="1:11">
      <c r="A377" s="37">
        <v>373</v>
      </c>
      <c r="B377" s="38" t="s">
        <v>759</v>
      </c>
      <c r="C377" s="39" t="s">
        <v>760</v>
      </c>
      <c r="D377" s="37" t="s">
        <v>16</v>
      </c>
      <c r="E377" s="40" t="str">
        <f t="shared" si="12"/>
        <v>506001-云阳县气象局（本级）</v>
      </c>
      <c r="F377" s="41"/>
      <c r="G377" s="36"/>
      <c r="H377" s="42"/>
      <c r="I377" s="36"/>
      <c r="J377" s="36"/>
      <c r="K377" s="36"/>
    </row>
    <row r="378" customHeight="1" spans="1:11">
      <c r="A378" s="37">
        <v>374</v>
      </c>
      <c r="B378" s="38" t="s">
        <v>761</v>
      </c>
      <c r="C378" s="39" t="s">
        <v>762</v>
      </c>
      <c r="D378" s="37"/>
      <c r="E378" s="40" t="str">
        <f t="shared" si="12"/>
        <v>506002-云阳县自然灾害预警预防管理中心</v>
      </c>
      <c r="F378" s="41">
        <f t="shared" si="13"/>
        <v>9.72</v>
      </c>
      <c r="G378" s="36"/>
      <c r="H378" s="42">
        <f t="shared" si="14"/>
        <v>9.5</v>
      </c>
      <c r="I378" s="36"/>
      <c r="J378" s="36">
        <v>9.5</v>
      </c>
      <c r="K378" s="36">
        <v>0.22</v>
      </c>
    </row>
    <row r="379" customHeight="1" spans="1:11">
      <c r="A379" s="37">
        <v>375</v>
      </c>
      <c r="B379" s="38" t="s">
        <v>763</v>
      </c>
      <c r="C379" s="39" t="s">
        <v>764</v>
      </c>
      <c r="D379" s="37" t="s">
        <v>16</v>
      </c>
      <c r="E379" s="40" t="str">
        <f t="shared" si="12"/>
        <v>507001-云阳县乡村振兴局（本级）</v>
      </c>
      <c r="F379" s="41">
        <f t="shared" si="13"/>
        <v>12.1</v>
      </c>
      <c r="G379" s="36"/>
      <c r="H379" s="42">
        <f t="shared" si="14"/>
        <v>4.5</v>
      </c>
      <c r="I379" s="36"/>
      <c r="J379" s="36">
        <v>4.5</v>
      </c>
      <c r="K379" s="36">
        <v>7.6</v>
      </c>
    </row>
    <row r="380" customHeight="1" spans="1:11">
      <c r="A380" s="37">
        <v>376</v>
      </c>
      <c r="B380" s="38" t="s">
        <v>765</v>
      </c>
      <c r="C380" s="39" t="s">
        <v>766</v>
      </c>
      <c r="D380" s="37"/>
      <c r="E380" s="40" t="str">
        <f t="shared" si="12"/>
        <v>507002-云阳县扶贫指导服务中心</v>
      </c>
      <c r="F380" s="41">
        <f t="shared" si="13"/>
        <v>4.5</v>
      </c>
      <c r="G380" s="36"/>
      <c r="H380" s="42">
        <f t="shared" si="14"/>
        <v>4.5</v>
      </c>
      <c r="I380" s="36"/>
      <c r="J380" s="36">
        <v>4.5</v>
      </c>
      <c r="K380" s="36"/>
    </row>
    <row r="381" customHeight="1" spans="1:11">
      <c r="A381" s="37">
        <v>377</v>
      </c>
      <c r="B381" s="38" t="s">
        <v>767</v>
      </c>
      <c r="C381" s="39" t="s">
        <v>768</v>
      </c>
      <c r="D381" s="37" t="s">
        <v>16</v>
      </c>
      <c r="E381" s="40" t="str">
        <f t="shared" si="12"/>
        <v>508001-云阳县供销合作社联合社（本级）</v>
      </c>
      <c r="F381" s="41">
        <f t="shared" si="13"/>
        <v>6.5</v>
      </c>
      <c r="G381" s="36"/>
      <c r="H381" s="42">
        <f t="shared" si="14"/>
        <v>4.5</v>
      </c>
      <c r="I381" s="36"/>
      <c r="J381" s="36">
        <v>4.5</v>
      </c>
      <c r="K381" s="36">
        <v>2</v>
      </c>
    </row>
    <row r="382" customHeight="1" spans="1:11">
      <c r="A382" s="37">
        <v>378</v>
      </c>
      <c r="B382" s="38" t="s">
        <v>769</v>
      </c>
      <c r="C382" s="39" t="s">
        <v>770</v>
      </c>
      <c r="D382" s="37" t="s">
        <v>16</v>
      </c>
      <c r="E382" s="40" t="str">
        <f t="shared" si="12"/>
        <v>601001-云阳县经济和信息化委员会（本级）</v>
      </c>
      <c r="F382" s="41">
        <f t="shared" si="13"/>
        <v>25.5</v>
      </c>
      <c r="G382" s="36"/>
      <c r="H382" s="42">
        <f t="shared" si="14"/>
        <v>13.5</v>
      </c>
      <c r="I382" s="36"/>
      <c r="J382" s="36">
        <v>13.5</v>
      </c>
      <c r="K382" s="36">
        <v>12</v>
      </c>
    </row>
    <row r="383" customHeight="1" spans="1:11">
      <c r="A383" s="37">
        <v>379</v>
      </c>
      <c r="B383" s="38" t="s">
        <v>771</v>
      </c>
      <c r="C383" s="39" t="s">
        <v>772</v>
      </c>
      <c r="D383" s="37"/>
      <c r="E383" s="40" t="str">
        <f t="shared" si="12"/>
        <v>601002-云阳县工业和信息化综合执法支队</v>
      </c>
      <c r="F383" s="41"/>
      <c r="G383" s="36"/>
      <c r="H383" s="42"/>
      <c r="I383" s="36"/>
      <c r="J383" s="36"/>
      <c r="K383" s="36"/>
    </row>
    <row r="384" customHeight="1" spans="1:11">
      <c r="A384" s="37">
        <v>380</v>
      </c>
      <c r="B384" s="38" t="s">
        <v>773</v>
      </c>
      <c r="C384" s="39" t="s">
        <v>774</v>
      </c>
      <c r="D384" s="37"/>
      <c r="E384" s="40" t="str">
        <f t="shared" si="12"/>
        <v>601003-云阳县能源监测调度中心</v>
      </c>
      <c r="F384" s="41"/>
      <c r="G384" s="36"/>
      <c r="H384" s="42"/>
      <c r="I384" s="36"/>
      <c r="J384" s="36"/>
      <c r="K384" s="36"/>
    </row>
    <row r="385" customHeight="1" spans="1:11">
      <c r="A385" s="37">
        <v>381</v>
      </c>
      <c r="B385" s="38" t="s">
        <v>775</v>
      </c>
      <c r="C385" s="39" t="s">
        <v>776</v>
      </c>
      <c r="D385" s="37"/>
      <c r="E385" s="40" t="str">
        <f t="shared" si="12"/>
        <v>601004-云阳县科技创新服务中心</v>
      </c>
      <c r="F385" s="41"/>
      <c r="G385" s="36"/>
      <c r="H385" s="42"/>
      <c r="I385" s="36"/>
      <c r="J385" s="36"/>
      <c r="K385" s="36"/>
    </row>
    <row r="386" customHeight="1" spans="1:11">
      <c r="A386" s="37">
        <v>382</v>
      </c>
      <c r="B386" s="38" t="s">
        <v>777</v>
      </c>
      <c r="C386" s="39" t="s">
        <v>778</v>
      </c>
      <c r="D386" s="37" t="s">
        <v>16</v>
      </c>
      <c r="E386" s="40" t="str">
        <f t="shared" si="12"/>
        <v>602001-云阳县商务委员会（本级）</v>
      </c>
      <c r="F386" s="41">
        <f t="shared" si="13"/>
        <v>17.3</v>
      </c>
      <c r="G386" s="36">
        <v>2</v>
      </c>
      <c r="H386" s="42">
        <f t="shared" si="14"/>
        <v>12.5</v>
      </c>
      <c r="I386" s="36"/>
      <c r="J386" s="36">
        <v>12.5</v>
      </c>
      <c r="K386" s="36">
        <v>2.8</v>
      </c>
    </row>
    <row r="387" customHeight="1" spans="1:11">
      <c r="A387" s="37">
        <v>383</v>
      </c>
      <c r="B387" s="38" t="s">
        <v>779</v>
      </c>
      <c r="C387" s="39" t="s">
        <v>780</v>
      </c>
      <c r="D387" s="37"/>
      <c r="E387" s="40" t="str">
        <f t="shared" si="12"/>
        <v>602002-云阳县商务信息服务中心</v>
      </c>
      <c r="F387" s="41">
        <f t="shared" si="13"/>
        <v>6.5</v>
      </c>
      <c r="G387" s="36">
        <v>3</v>
      </c>
      <c r="H387" s="42"/>
      <c r="I387" s="36"/>
      <c r="J387" s="36"/>
      <c r="K387" s="36">
        <v>3.5</v>
      </c>
    </row>
    <row r="388" customHeight="1" spans="1:11">
      <c r="A388" s="37">
        <v>384</v>
      </c>
      <c r="B388" s="38" t="s">
        <v>781</v>
      </c>
      <c r="C388" s="39" t="s">
        <v>782</v>
      </c>
      <c r="D388" s="37" t="s">
        <v>16</v>
      </c>
      <c r="E388" s="40" t="str">
        <f t="shared" si="12"/>
        <v>605001-重庆市云阳工业园区管理委员会（本级）</v>
      </c>
      <c r="F388" s="41">
        <f t="shared" si="13"/>
        <v>16.2</v>
      </c>
      <c r="G388" s="36"/>
      <c r="H388" s="42">
        <f t="shared" si="14"/>
        <v>7.2</v>
      </c>
      <c r="I388" s="36"/>
      <c r="J388" s="36">
        <v>7.2</v>
      </c>
      <c r="K388" s="36">
        <v>9</v>
      </c>
    </row>
    <row r="389" customHeight="1" spans="1:11">
      <c r="A389" s="37">
        <v>385</v>
      </c>
      <c r="B389" s="38" t="s">
        <v>783</v>
      </c>
      <c r="C389" s="39" t="s">
        <v>784</v>
      </c>
      <c r="D389" s="37" t="s">
        <v>16</v>
      </c>
      <c r="E389" s="40" t="str">
        <f t="shared" si="12"/>
        <v>607001-云阳县大数据应用发展管理局（本级）</v>
      </c>
      <c r="F389" s="41">
        <f t="shared" si="13"/>
        <v>7.5</v>
      </c>
      <c r="G389" s="36"/>
      <c r="H389" s="42">
        <f t="shared" si="14"/>
        <v>4.5</v>
      </c>
      <c r="I389" s="36"/>
      <c r="J389" s="36">
        <v>4.5</v>
      </c>
      <c r="K389" s="36">
        <v>3</v>
      </c>
    </row>
    <row r="390" customHeight="1" spans="1:11">
      <c r="A390" s="37">
        <v>386</v>
      </c>
      <c r="B390" s="38" t="s">
        <v>785</v>
      </c>
      <c r="C390" s="39" t="s">
        <v>786</v>
      </c>
      <c r="D390" s="37"/>
      <c r="E390" s="40" t="str">
        <f>B390&amp;"-"&amp;C390</f>
        <v>607002-云阳县大数据智能化产业发展服务中心</v>
      </c>
      <c r="F390" s="41">
        <f t="shared" si="13"/>
        <v>2</v>
      </c>
      <c r="G390" s="36"/>
      <c r="H390" s="42"/>
      <c r="I390" s="36"/>
      <c r="J390" s="36"/>
      <c r="K390" s="36">
        <v>2</v>
      </c>
    </row>
    <row r="391" customHeight="1" spans="1:11">
      <c r="A391" s="37">
        <v>387</v>
      </c>
      <c r="B391" s="38" t="s">
        <v>787</v>
      </c>
      <c r="C391" s="39" t="s">
        <v>788</v>
      </c>
      <c r="D391" s="37" t="s">
        <v>16</v>
      </c>
      <c r="E391" s="40" t="str">
        <f>B391&amp;"-"&amp;C391</f>
        <v>609001-云阳县市场监督管理局（本级）</v>
      </c>
      <c r="F391" s="41">
        <f t="shared" si="13"/>
        <v>128.81</v>
      </c>
      <c r="G391" s="36"/>
      <c r="H391" s="42">
        <f>I391+J391</f>
        <v>118.81</v>
      </c>
      <c r="I391" s="36"/>
      <c r="J391" s="36">
        <v>118.81</v>
      </c>
      <c r="K391" s="36">
        <v>10</v>
      </c>
    </row>
    <row r="392" customHeight="1" spans="1:11">
      <c r="A392" s="37">
        <v>388</v>
      </c>
      <c r="B392" s="38" t="s">
        <v>789</v>
      </c>
      <c r="C392" s="39" t="s">
        <v>790</v>
      </c>
      <c r="D392" s="37"/>
      <c r="E392" s="40" t="str">
        <f>B392&amp;"-"&amp;C392</f>
        <v>609002-重庆市云阳县消费者权益保护委员会</v>
      </c>
      <c r="F392" s="41"/>
      <c r="G392" s="36"/>
      <c r="H392" s="42"/>
      <c r="I392" s="36"/>
      <c r="J392" s="36"/>
      <c r="K392" s="36"/>
    </row>
    <row r="393" customHeight="1" spans="1:11">
      <c r="A393" s="37">
        <v>389</v>
      </c>
      <c r="B393" s="38" t="s">
        <v>791</v>
      </c>
      <c r="C393" s="39" t="s">
        <v>792</v>
      </c>
      <c r="D393" s="37" t="s">
        <v>16</v>
      </c>
      <c r="E393" s="40" t="str">
        <f>B393&amp;"-"&amp;C393</f>
        <v>610001-云阳县招商引资服务中心（本级）</v>
      </c>
      <c r="F393" s="41">
        <f>G393+H393+K393</f>
        <v>61</v>
      </c>
      <c r="G393" s="36"/>
      <c r="H393" s="42">
        <f>I393+J393</f>
        <v>5</v>
      </c>
      <c r="I393" s="36"/>
      <c r="J393" s="36">
        <v>5</v>
      </c>
      <c r="K393" s="36">
        <v>56</v>
      </c>
    </row>
  </sheetData>
  <autoFilter ref="A4:K393"/>
  <mergeCells count="7">
    <mergeCell ref="A1:D1"/>
    <mergeCell ref="E1:K1"/>
    <mergeCell ref="H2:J2"/>
    <mergeCell ref="E2:E3"/>
    <mergeCell ref="F2:F3"/>
    <mergeCell ref="G2:G3"/>
    <mergeCell ref="K2:K3"/>
  </mergeCells>
  <printOptions horizontalCentered="1"/>
  <pageMargins left="0.357638888888889" right="0.357638888888889" top="0.266666666666667" bottom="0.266666666666667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8"/>
  <sheetViews>
    <sheetView tabSelected="1" workbookViewId="0">
      <selection activeCell="I7" sqref="I7"/>
    </sheetView>
  </sheetViews>
  <sheetFormatPr defaultColWidth="8" defaultRowHeight="17.25" customHeight="1" outlineLevelRow="7" outlineLevelCol="7"/>
  <cols>
    <col min="1" max="7" width="18.775" style="3" customWidth="1"/>
    <col min="8" max="8" width="12.775" style="3" customWidth="1"/>
    <col min="9" max="16384" width="8" style="3"/>
  </cols>
  <sheetData>
    <row r="1" ht="37.5" customHeight="1" spans="1:7">
      <c r="A1" s="4" t="s">
        <v>793</v>
      </c>
      <c r="B1" s="4"/>
      <c r="C1" s="4"/>
      <c r="D1" s="4"/>
      <c r="E1" s="4"/>
      <c r="F1" s="4"/>
      <c r="G1" s="4"/>
    </row>
    <row r="2" ht="15" customHeight="1" spans="1:1">
      <c r="A2" s="5"/>
    </row>
    <row r="3" s="1" customFormat="1" ht="18" customHeight="1" spans="1:7">
      <c r="A3" s="6" t="s">
        <v>794</v>
      </c>
      <c r="B3" s="6"/>
      <c r="C3" s="7"/>
      <c r="D3" s="7"/>
      <c r="E3" s="7"/>
      <c r="G3" s="8" t="s">
        <v>795</v>
      </c>
    </row>
    <row r="4" s="2" customFormat="1" ht="27.75" customHeight="1" spans="1:7">
      <c r="A4" s="9" t="s">
        <v>796</v>
      </c>
      <c r="B4" s="10" t="s">
        <v>797</v>
      </c>
      <c r="C4" s="10"/>
      <c r="D4" s="10"/>
      <c r="E4" s="10"/>
      <c r="F4" s="10"/>
      <c r="G4" s="10"/>
    </row>
    <row r="5" s="2" customFormat="1" ht="27.75" customHeight="1" spans="1:7">
      <c r="A5" s="11"/>
      <c r="B5" s="10" t="s">
        <v>7</v>
      </c>
      <c r="C5" s="10" t="s">
        <v>798</v>
      </c>
      <c r="D5" s="10" t="s">
        <v>799</v>
      </c>
      <c r="E5" s="10"/>
      <c r="F5" s="10"/>
      <c r="G5" s="10" t="s">
        <v>800</v>
      </c>
    </row>
    <row r="6" s="2" customFormat="1" ht="27.75" customHeight="1" spans="1:7">
      <c r="A6" s="12"/>
      <c r="B6" s="10"/>
      <c r="C6" s="10"/>
      <c r="D6" s="13" t="s">
        <v>11</v>
      </c>
      <c r="E6" s="13" t="s">
        <v>12</v>
      </c>
      <c r="F6" s="13" t="s">
        <v>13</v>
      </c>
      <c r="G6" s="10"/>
    </row>
    <row r="7" ht="69" customHeight="1" spans="1:8">
      <c r="A7" s="14" t="s">
        <v>801</v>
      </c>
      <c r="B7" s="15">
        <f>C7+D7+G7</f>
        <v>2778.37</v>
      </c>
      <c r="C7" s="16">
        <v>17.84</v>
      </c>
      <c r="D7" s="15">
        <f>E7+F7</f>
        <v>2029.26</v>
      </c>
      <c r="E7" s="16">
        <v>100</v>
      </c>
      <c r="F7" s="16">
        <v>1929.26</v>
      </c>
      <c r="G7" s="16">
        <v>731.27</v>
      </c>
      <c r="H7" s="17"/>
    </row>
    <row r="8" customHeight="1" spans="1:7">
      <c r="A8" s="18"/>
      <c r="B8" s="19"/>
      <c r="C8" s="19"/>
      <c r="D8" s="19"/>
      <c r="E8" s="19"/>
      <c r="F8" s="19"/>
      <c r="G8" s="19"/>
    </row>
  </sheetData>
  <mergeCells count="8">
    <mergeCell ref="A1:G1"/>
    <mergeCell ref="A3:B3"/>
    <mergeCell ref="B4:G4"/>
    <mergeCell ref="D5:F5"/>
    <mergeCell ref="A4:A6"/>
    <mergeCell ref="B5:B6"/>
    <mergeCell ref="C5:C6"/>
    <mergeCell ref="G5:G6"/>
  </mergeCells>
  <printOptions horizontalCentered="1"/>
  <pageMargins left="0.751388888888889" right="0.751388888888889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对比表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张长江</cp:lastModifiedBy>
  <dcterms:created xsi:type="dcterms:W3CDTF">2022-02-08T07:32:00Z</dcterms:created>
  <dcterms:modified xsi:type="dcterms:W3CDTF">2023-10-18T07:43:59Z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