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610" windowHeight="11640"/>
  </bookViews>
  <sheets>
    <sheet name="附件1" sheetId="21" r:id="rId1"/>
    <sheet name="附件2" sheetId="22" r:id="rId2"/>
  </sheets>
  <definedNames>
    <definedName name="_xlnm._FilterDatabase" localSheetId="0" hidden="1">附件1!$6:$10</definedName>
    <definedName name="_xlnm.Print_Titles" localSheetId="0">附件1!$2:$5</definedName>
  </definedNames>
  <calcPr calcId="124519"/>
</workbook>
</file>

<file path=xl/calcChain.xml><?xml version="1.0" encoding="utf-8"?>
<calcChain xmlns="http://schemas.openxmlformats.org/spreadsheetml/2006/main">
  <c r="I9" i="21"/>
  <c r="J9"/>
  <c r="E9"/>
  <c r="G10"/>
  <c r="G8"/>
  <c r="G7" s="1"/>
  <c r="E7"/>
  <c r="F7"/>
  <c r="I7"/>
  <c r="J7"/>
  <c r="J6" s="1"/>
  <c r="G9" l="1"/>
  <c r="G6" s="1"/>
  <c r="F9"/>
  <c r="F6" s="1"/>
  <c r="E6"/>
  <c r="I6"/>
</calcChain>
</file>

<file path=xl/sharedStrings.xml><?xml version="1.0" encoding="utf-8"?>
<sst xmlns="http://schemas.openxmlformats.org/spreadsheetml/2006/main" count="71" uniqueCount="69">
  <si>
    <t>单位：米、公里、万元</t>
  </si>
  <si>
    <t>序号</t>
  </si>
  <si>
    <t>项目名称</t>
  </si>
  <si>
    <t>行政村</t>
  </si>
  <si>
    <t>建设规模</t>
  </si>
  <si>
    <t>车辆购置税收入补助地方资金</t>
  </si>
  <si>
    <t>备注</t>
  </si>
  <si>
    <t>通达里程</t>
  </si>
  <si>
    <t>通畅里程</t>
  </si>
  <si>
    <t>总里程</t>
  </si>
  <si>
    <t>均宽</t>
  </si>
  <si>
    <t>合计</t>
  </si>
  <si>
    <t>附件2</t>
  </si>
  <si>
    <t>项目负责人及联系电话</t>
  </si>
  <si>
    <t>各乡镇（街道）</t>
  </si>
  <si>
    <t>主管部门</t>
  </si>
  <si>
    <t>云阳县交通局</t>
  </si>
  <si>
    <t>实施单位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</si>
  <si>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</si>
  <si>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</si>
  <si>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</si>
  <si>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</si>
  <si>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</si>
  <si>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</si>
  <si>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</si>
  <si>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</si>
  <si>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</si>
  <si>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</si>
  <si>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</si>
  <si>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</si>
  <si>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</si>
  <si>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组级公路通达通畅改建公路里程（ ≥**公里 ）</t>
  </si>
  <si>
    <t>组级公路（新修）通达里程（ ≥**公里 ）</t>
  </si>
  <si>
    <t>重要道路窄路面扩宽里程（≥**公里）</t>
  </si>
  <si>
    <t>质量指标</t>
  </si>
  <si>
    <t>项目（工程）验收合格率 （100%）</t>
  </si>
  <si>
    <t>时效指标</t>
  </si>
  <si>
    <t>项目（工程）完成及时率（≥**%）</t>
  </si>
  <si>
    <t>成本指标</t>
  </si>
  <si>
    <t>组级公路通达通畅道路补助标准（**万元/公里）</t>
  </si>
  <si>
    <t>组级公路（新修）通达道路补助标准（**万元/公里）</t>
  </si>
  <si>
    <t>重要道路窄路面扩宽补助标准（**万元/公里）</t>
  </si>
  <si>
    <t>效益指标</t>
  </si>
  <si>
    <t>经济效益
指标</t>
  </si>
  <si>
    <t>组级公路改建后村民经济大幅提升（50%）</t>
  </si>
  <si>
    <t>社会效益
指标</t>
  </si>
  <si>
    <t>具备条件的建档立卡贫困村通硬化路率（≥**%)</t>
  </si>
  <si>
    <t>工程使用年限（≥**年）</t>
  </si>
  <si>
    <t>受益建档立卡贫困人口数≥**人</t>
  </si>
  <si>
    <t>生态效益
指标</t>
  </si>
  <si>
    <t>道路沿线花草树木（达到50%）</t>
  </si>
  <si>
    <t>可持续影响
指标</t>
  </si>
  <si>
    <t>组级公路建成后其它发展可持续增涨（≥**%）</t>
  </si>
  <si>
    <t>满意度指标</t>
  </si>
  <si>
    <t>服务对象
满意度指标</t>
  </si>
  <si>
    <t>受益贫困人口满意度（≥**%）</t>
  </si>
  <si>
    <t>附件1</t>
    <phoneticPr fontId="31" type="noConversion"/>
  </si>
  <si>
    <t>预算单位</t>
    <phoneticPr fontId="31" type="noConversion"/>
  </si>
  <si>
    <t>项目
总造价</t>
    <phoneticPr fontId="31" type="noConversion"/>
  </si>
  <si>
    <t>巴阳镇</t>
    <phoneticPr fontId="31" type="noConversion"/>
  </si>
  <si>
    <t>云阳县巴阳镇巴阳村道路油化改造工程（G348—巴阳街道 巴阳街道—木桥）</t>
    <phoneticPr fontId="31" type="noConversion"/>
  </si>
  <si>
    <t>巴阳村</t>
    <phoneticPr fontId="31" type="noConversion"/>
  </si>
  <si>
    <t>巴阳镇小计</t>
    <phoneticPr fontId="31" type="noConversion"/>
  </si>
  <si>
    <t>养鹿镇小计</t>
    <phoneticPr fontId="31" type="noConversion"/>
  </si>
  <si>
    <t>养鹿镇</t>
    <phoneticPr fontId="31" type="noConversion"/>
  </si>
  <si>
    <t>云阳县养鹿镇同发村2组水库路道路改造工程（樱桃湾—火烧梁）</t>
    <phoneticPr fontId="31" type="noConversion"/>
  </si>
  <si>
    <t>同发村</t>
    <phoneticPr fontId="31" type="noConversion"/>
  </si>
  <si>
    <t>2022年车辆购置税收入补助地方农村公路项目资金（第四批）
绩效目标表</t>
    <phoneticPr fontId="31" type="noConversion"/>
  </si>
  <si>
    <t>云阳县2022年车辆购置税收入补助地方资金（第四批）分配表</t>
    <phoneticPr fontId="31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</si>
</sst>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0_ "/>
    <numFmt numFmtId="178" formatCode="0_);[Red]\(0\)"/>
  </numFmts>
  <fonts count="36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10"/>
      <name val="仿宋"/>
      <charset val="134"/>
    </font>
    <font>
      <b/>
      <sz val="10"/>
      <name val="仿宋"/>
      <charset val="134"/>
    </font>
    <font>
      <sz val="10"/>
      <name val="仿宋_GB2312"/>
      <family val="3"/>
      <charset val="134"/>
    </font>
    <font>
      <sz val="11"/>
      <name val="宋体"/>
      <family val="3"/>
      <charset val="134"/>
      <scheme val="minor"/>
    </font>
    <font>
      <sz val="14"/>
      <name val="方正黑体_GBK"/>
      <family val="4"/>
      <charset val="134"/>
    </font>
    <font>
      <sz val="18"/>
      <name val="方正小标宋_GBK"/>
      <family val="4"/>
      <charset val="134"/>
    </font>
    <font>
      <sz val="20"/>
      <name val="方正小标宋_GBK"/>
      <family val="4"/>
      <charset val="134"/>
    </font>
    <font>
      <sz val="11"/>
      <name val="方正黑体_GBK"/>
      <family val="4"/>
      <charset val="134"/>
    </font>
    <font>
      <b/>
      <sz val="11"/>
      <name val="方正仿宋_GBK"/>
      <family val="4"/>
      <charset val="134"/>
    </font>
    <font>
      <b/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  <font>
      <sz val="11"/>
      <name val="仿宋"/>
      <charset val="134"/>
    </font>
    <font>
      <sz val="10"/>
      <color rgb="FF000000"/>
      <name val="宋体"/>
      <family val="3"/>
      <charset val="134"/>
      <scheme val="major"/>
    </font>
    <font>
      <sz val="10"/>
      <name val="方正仿宋_GBK"/>
      <family val="4"/>
      <charset val="134"/>
    </font>
    <font>
      <b/>
      <sz val="10"/>
      <name val="仿宋_GB2312"/>
      <family val="3"/>
      <charset val="134"/>
    </font>
    <font>
      <sz val="11"/>
      <name val="方正仿宋_GBK"/>
      <family val="4"/>
      <charset val="134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2"/>
      <name val="方正仿宋_GBK"/>
      <family val="4"/>
      <charset val="134"/>
    </font>
    <font>
      <sz val="9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sz val="10"/>
      <color theme="1"/>
      <name val="方正仿宋_GBK"/>
      <family val="4"/>
      <charset val="134"/>
    </font>
    <font>
      <sz val="10"/>
      <color rgb="FF000000"/>
      <name val="Times New Roman"/>
      <family val="1"/>
    </font>
    <font>
      <sz val="12"/>
      <color theme="1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8" fillId="0" borderId="0">
      <alignment vertical="center"/>
    </xf>
    <xf numFmtId="0" fontId="27" fillId="0" borderId="0">
      <alignment vertical="center"/>
    </xf>
  </cellStyleXfs>
  <cellXfs count="62">
    <xf numFmtId="0" fontId="0" fillId="0" borderId="0" xfId="0"/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 wrapText="1"/>
    </xf>
    <xf numFmtId="0" fontId="1" fillId="0" borderId="0" xfId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177" fontId="1" fillId="0" borderId="0" xfId="1" applyNumberFormat="1" applyAlignment="1">
      <alignment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9" fontId="6" fillId="2" borderId="2" xfId="1" applyNumberFormat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176" fontId="29" fillId="0" borderId="2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Fill="1" applyAlignment="1">
      <alignment vertical="center" wrapText="1"/>
    </xf>
    <xf numFmtId="176" fontId="14" fillId="0" borderId="0" xfId="0" applyNumberFormat="1" applyFont="1" applyFill="1" applyAlignment="1">
      <alignment horizontal="left" vertical="center" wrapText="1"/>
    </xf>
    <xf numFmtId="176" fontId="12" fillId="0" borderId="0" xfId="0" applyNumberFormat="1" applyFont="1" applyFill="1" applyAlignment="1">
      <alignment vertical="center" wrapText="1"/>
    </xf>
    <xf numFmtId="176" fontId="13" fillId="0" borderId="0" xfId="0" applyNumberFormat="1" applyFont="1"/>
    <xf numFmtId="176" fontId="10" fillId="0" borderId="0" xfId="0" applyNumberFormat="1" applyFont="1" applyFill="1" applyAlignment="1">
      <alignment vertical="center" wrapText="1"/>
    </xf>
    <xf numFmtId="176" fontId="16" fillId="0" borderId="0" xfId="0" applyNumberFormat="1" applyFont="1" applyFill="1" applyBorder="1" applyAlignment="1">
      <alignment horizontal="center" vertical="center" wrapText="1"/>
    </xf>
    <xf numFmtId="176" fontId="16" fillId="0" borderId="0" xfId="0" applyNumberFormat="1" applyFont="1" applyFill="1" applyBorder="1" applyAlignment="1">
      <alignment horizontal="left" vertical="center" wrapText="1"/>
    </xf>
    <xf numFmtId="176" fontId="18" fillId="0" borderId="2" xfId="0" applyNumberFormat="1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left" vertical="center" wrapText="1"/>
    </xf>
    <xf numFmtId="176" fontId="24" fillId="0" borderId="0" xfId="0" applyNumberFormat="1" applyFont="1" applyFill="1" applyAlignment="1">
      <alignment vertical="center" wrapText="1"/>
    </xf>
    <xf numFmtId="176" fontId="11" fillId="0" borderId="0" xfId="0" applyNumberFormat="1" applyFont="1" applyFill="1" applyAlignment="1">
      <alignment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176" fontId="33" fillId="0" borderId="2" xfId="0" applyNumberFormat="1" applyFont="1" applyFill="1" applyBorder="1" applyAlignment="1">
      <alignment wrapText="1"/>
    </xf>
    <xf numFmtId="176" fontId="30" fillId="0" borderId="2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ill="1"/>
    <xf numFmtId="176" fontId="32" fillId="0" borderId="2" xfId="0" applyNumberFormat="1" applyFont="1" applyFill="1" applyBorder="1"/>
    <xf numFmtId="176" fontId="26" fillId="0" borderId="0" xfId="0" applyNumberFormat="1" applyFont="1"/>
    <xf numFmtId="176" fontId="25" fillId="0" borderId="0" xfId="0" applyNumberFormat="1" applyFont="1" applyFill="1" applyAlignment="1">
      <alignment horizontal="center" vertical="center" wrapText="1"/>
    </xf>
    <xf numFmtId="176" fontId="20" fillId="0" borderId="0" xfId="0" applyNumberFormat="1" applyFont="1" applyFill="1" applyAlignment="1">
      <alignment horizontal="left" vertical="center" wrapText="1"/>
    </xf>
    <xf numFmtId="176" fontId="20" fillId="0" borderId="0" xfId="0" applyNumberFormat="1" applyFont="1" applyFill="1" applyAlignment="1">
      <alignment horizontal="center" vertical="center" wrapText="1"/>
    </xf>
    <xf numFmtId="176" fontId="12" fillId="0" borderId="0" xfId="0" applyNumberFormat="1" applyFont="1" applyFill="1" applyAlignment="1">
      <alignment horizontal="left" vertical="center" wrapText="1"/>
    </xf>
    <xf numFmtId="178" fontId="14" fillId="0" borderId="0" xfId="0" applyNumberFormat="1" applyFont="1" applyFill="1" applyAlignment="1">
      <alignment horizontal="center" vertical="center" wrapText="1"/>
    </xf>
    <xf numFmtId="178" fontId="16" fillId="0" borderId="0" xfId="0" applyNumberFormat="1" applyFont="1" applyFill="1" applyBorder="1" applyAlignment="1">
      <alignment horizontal="center" vertical="center" wrapText="1"/>
    </xf>
    <xf numFmtId="178" fontId="18" fillId="0" borderId="2" xfId="0" applyNumberFormat="1" applyFont="1" applyFill="1" applyBorder="1" applyAlignment="1">
      <alignment horizontal="center" vertical="center" wrapText="1"/>
    </xf>
    <xf numFmtId="178" fontId="34" fillId="0" borderId="2" xfId="0" applyNumberFormat="1" applyFont="1" applyFill="1" applyBorder="1" applyAlignment="1">
      <alignment horizontal="center" vertical="center" wrapText="1"/>
    </xf>
    <xf numFmtId="178" fontId="19" fillId="0" borderId="2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Fill="1" applyAlignment="1">
      <alignment horizontal="center" vertical="center" wrapText="1"/>
    </xf>
    <xf numFmtId="176" fontId="35" fillId="0" borderId="2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Alignment="1">
      <alignment horizontal="center" vertical="center" wrapText="1"/>
    </xf>
    <xf numFmtId="176" fontId="15" fillId="0" borderId="0" xfId="0" applyNumberFormat="1" applyFont="1" applyFill="1" applyAlignment="1">
      <alignment horizontal="left" vertical="center" wrapText="1"/>
    </xf>
    <xf numFmtId="176" fontId="23" fillId="0" borderId="0" xfId="0" applyNumberFormat="1" applyFont="1" applyFill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 wrapText="1"/>
    </xf>
    <xf numFmtId="178" fontId="17" fillId="0" borderId="2" xfId="0" applyNumberFormat="1" applyFont="1" applyFill="1" applyBorder="1" applyAlignment="1">
      <alignment horizontal="center" vertical="center" wrapText="1"/>
    </xf>
    <xf numFmtId="176" fontId="17" fillId="0" borderId="7" xfId="0" applyNumberFormat="1" applyFont="1" applyFill="1" applyBorder="1" applyAlignment="1">
      <alignment horizontal="center" vertical="center" wrapText="1"/>
    </xf>
    <xf numFmtId="176" fontId="17" fillId="0" borderId="6" xfId="0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left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left" vertical="center" wrapText="1"/>
    </xf>
    <xf numFmtId="0" fontId="6" fillId="2" borderId="4" xfId="1" applyNumberFormat="1" applyFont="1" applyFill="1" applyBorder="1" applyAlignment="1">
      <alignment horizontal="left" vertical="center" wrapText="1"/>
    </xf>
    <xf numFmtId="0" fontId="6" fillId="2" borderId="5" xfId="1" applyNumberFormat="1" applyFont="1" applyFill="1" applyBorder="1" applyAlignment="1">
      <alignment horizontal="left" vertical="center" wrapText="1"/>
    </xf>
    <xf numFmtId="0" fontId="6" fillId="2" borderId="3" xfId="1" applyNumberFormat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center" vertical="center" wrapText="1"/>
    </xf>
    <xf numFmtId="0" fontId="7" fillId="2" borderId="2" xfId="3" applyNumberFormat="1" applyFont="1" applyFill="1" applyBorder="1" applyAlignment="1">
      <alignment vertical="center"/>
    </xf>
    <xf numFmtId="0" fontId="5" fillId="2" borderId="0" xfId="1" applyNumberFormat="1" applyFont="1" applyFill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top" wrapText="1"/>
    </xf>
  </cellXfs>
  <cellStyles count="4">
    <cellStyle name="常规" xfId="0" builtinId="0"/>
    <cellStyle name="常规 2" xfId="3"/>
    <cellStyle name="常规 2 2 4" xfId="1"/>
    <cellStyle name="常规 6" xfId="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1"/>
  <sheetViews>
    <sheetView showZeros="0" tabSelected="1" view="pageBreakPreview" zoomScaleNormal="120" zoomScaleSheetLayoutView="100" workbookViewId="0">
      <pane ySplit="6" topLeftCell="A7" activePane="bottomLeft" state="frozen"/>
      <selection pane="bottomLeft" activeCell="H7" sqref="H7"/>
    </sheetView>
  </sheetViews>
  <sheetFormatPr defaultColWidth="9" defaultRowHeight="30" customHeight="1"/>
  <cols>
    <col min="1" max="1" width="7.375" style="43" customWidth="1"/>
    <col min="2" max="2" width="11.375" style="11" customWidth="1"/>
    <col min="3" max="3" width="39" style="37" customWidth="1"/>
    <col min="4" max="4" width="9.375" style="11" customWidth="1"/>
    <col min="5" max="5" width="9.625" style="11" customWidth="1"/>
    <col min="6" max="6" width="9" style="11" customWidth="1"/>
    <col min="7" max="7" width="8.625" style="11" customWidth="1"/>
    <col min="8" max="8" width="7.625" style="11" customWidth="1"/>
    <col min="9" max="9" width="9.375" style="11" customWidth="1"/>
    <col min="10" max="10" width="11.625" style="11" customWidth="1"/>
    <col min="11" max="11" width="23.75" style="11" customWidth="1"/>
    <col min="12" max="16376" width="9" style="19"/>
    <col min="16377" max="16384" width="9" style="20"/>
  </cols>
  <sheetData>
    <row r="1" spans="1:16383" ht="24" customHeight="1">
      <c r="A1" s="38" t="s">
        <v>56</v>
      </c>
      <c r="B1" s="17"/>
      <c r="C1" s="18"/>
    </row>
    <row r="2" spans="1:16383" s="21" customFormat="1" ht="23.1" customHeight="1">
      <c r="A2" s="45" t="s">
        <v>68</v>
      </c>
      <c r="B2" s="45"/>
      <c r="C2" s="46"/>
      <c r="D2" s="45"/>
      <c r="E2" s="45"/>
      <c r="F2" s="45"/>
      <c r="G2" s="45"/>
      <c r="H2" s="45"/>
      <c r="I2" s="45"/>
      <c r="J2" s="45"/>
      <c r="K2" s="45"/>
    </row>
    <row r="3" spans="1:16383" s="21" customFormat="1" ht="17.100000000000001" customHeight="1">
      <c r="A3" s="39"/>
      <c r="B3" s="22"/>
      <c r="C3" s="23"/>
      <c r="D3" s="22"/>
      <c r="E3" s="22"/>
      <c r="F3" s="22"/>
      <c r="G3" s="22"/>
      <c r="H3" s="22"/>
      <c r="I3" s="22"/>
      <c r="J3" s="47" t="s">
        <v>0</v>
      </c>
      <c r="K3" s="47"/>
    </row>
    <row r="4" spans="1:16383" s="21" customFormat="1" ht="21.95" customHeight="1">
      <c r="A4" s="49" t="s">
        <v>1</v>
      </c>
      <c r="B4" s="48" t="s">
        <v>57</v>
      </c>
      <c r="C4" s="50" t="s">
        <v>2</v>
      </c>
      <c r="D4" s="48" t="s">
        <v>3</v>
      </c>
      <c r="E4" s="48" t="s">
        <v>4</v>
      </c>
      <c r="F4" s="48"/>
      <c r="G4" s="48"/>
      <c r="H4" s="48"/>
      <c r="I4" s="48" t="s">
        <v>58</v>
      </c>
      <c r="J4" s="48" t="s">
        <v>5</v>
      </c>
      <c r="K4" s="48" t="s">
        <v>6</v>
      </c>
    </row>
    <row r="5" spans="1:16383" s="21" customFormat="1" ht="30" customHeight="1">
      <c r="A5" s="49"/>
      <c r="B5" s="48"/>
      <c r="C5" s="51"/>
      <c r="D5" s="48"/>
      <c r="E5" s="12" t="s">
        <v>7</v>
      </c>
      <c r="F5" s="12" t="s">
        <v>8</v>
      </c>
      <c r="G5" s="12" t="s">
        <v>9</v>
      </c>
      <c r="H5" s="12" t="s">
        <v>10</v>
      </c>
      <c r="I5" s="48"/>
      <c r="J5" s="48"/>
      <c r="K5" s="48"/>
    </row>
    <row r="6" spans="1:16383" s="27" customFormat="1" ht="39.75" customHeight="1">
      <c r="A6" s="40"/>
      <c r="B6" s="24" t="s">
        <v>11</v>
      </c>
      <c r="C6" s="25"/>
      <c r="D6" s="24"/>
      <c r="E6" s="24">
        <f>SUM(E7:E10)/2</f>
        <v>0</v>
      </c>
      <c r="F6" s="24">
        <f>SUM(F7:F10)/2</f>
        <v>3.1189999999999998</v>
      </c>
      <c r="G6" s="24">
        <f>SUM(G7:G10)/2</f>
        <v>3.1189999999999998</v>
      </c>
      <c r="H6" s="24"/>
      <c r="I6" s="24">
        <f>SUM(I7:I10)/2</f>
        <v>215.03</v>
      </c>
      <c r="J6" s="24">
        <f>SUM(J7+J9)</f>
        <v>134.78</v>
      </c>
      <c r="K6" s="24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</row>
    <row r="7" spans="1:16383" s="27" customFormat="1" ht="30" customHeight="1">
      <c r="A7" s="40"/>
      <c r="B7" s="28" t="s">
        <v>62</v>
      </c>
      <c r="C7" s="25"/>
      <c r="D7" s="24"/>
      <c r="E7" s="24">
        <f>SUM(E8:E8)</f>
        <v>0</v>
      </c>
      <c r="F7" s="24">
        <f>SUM(F8:F8)</f>
        <v>0.96899999999999997</v>
      </c>
      <c r="G7" s="24">
        <f>SUM(G8:G8)</f>
        <v>0.96899999999999997</v>
      </c>
      <c r="H7" s="24"/>
      <c r="I7" s="24">
        <f>SUM(I8:I8)</f>
        <v>127.17</v>
      </c>
      <c r="J7" s="24">
        <f>SUM(J8:J8)</f>
        <v>59.13</v>
      </c>
      <c r="K7" s="29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  <c r="XBY7" s="26"/>
      <c r="XBZ7" s="26"/>
      <c r="XCA7" s="26"/>
      <c r="XCB7" s="26"/>
      <c r="XCC7" s="26"/>
      <c r="XCD7" s="26"/>
      <c r="XCE7" s="26"/>
      <c r="XCF7" s="26"/>
      <c r="XCG7" s="26"/>
      <c r="XCH7" s="26"/>
      <c r="XCI7" s="26"/>
      <c r="XCJ7" s="26"/>
      <c r="XCK7" s="26"/>
      <c r="XCL7" s="26"/>
      <c r="XCM7" s="26"/>
      <c r="XCN7" s="26"/>
      <c r="XCO7" s="26"/>
      <c r="XCP7" s="26"/>
      <c r="XCQ7" s="26"/>
      <c r="XCR7" s="26"/>
      <c r="XCS7" s="26"/>
      <c r="XCT7" s="26"/>
      <c r="XCU7" s="26"/>
      <c r="XCV7" s="26"/>
      <c r="XCW7" s="26"/>
      <c r="XCX7" s="26"/>
      <c r="XCY7" s="26"/>
      <c r="XCZ7" s="26"/>
      <c r="XDA7" s="26"/>
      <c r="XDB7" s="26"/>
      <c r="XDC7" s="26"/>
      <c r="XDD7" s="26"/>
      <c r="XDE7" s="26"/>
      <c r="XDF7" s="26"/>
      <c r="XDG7" s="26"/>
      <c r="XDH7" s="26"/>
      <c r="XDI7" s="26"/>
      <c r="XDJ7" s="26"/>
      <c r="XDK7" s="26"/>
      <c r="XDL7" s="26"/>
      <c r="XDM7" s="26"/>
      <c r="XDN7" s="26"/>
      <c r="XDO7" s="26"/>
      <c r="XDP7" s="26"/>
      <c r="XDQ7" s="26"/>
      <c r="XDR7" s="26"/>
      <c r="XDS7" s="26"/>
      <c r="XDT7" s="26"/>
      <c r="XDU7" s="26"/>
      <c r="XDV7" s="26"/>
      <c r="XDW7" s="26"/>
      <c r="XDX7" s="26"/>
      <c r="XDY7" s="26"/>
      <c r="XDZ7" s="26"/>
      <c r="XEA7" s="26"/>
      <c r="XEB7" s="26"/>
      <c r="XEC7" s="26"/>
      <c r="XED7" s="26"/>
      <c r="XEE7" s="26"/>
      <c r="XEF7" s="26"/>
      <c r="XEG7" s="26"/>
      <c r="XEH7" s="26"/>
      <c r="XEI7" s="26"/>
      <c r="XEJ7" s="26"/>
      <c r="XEK7" s="26"/>
      <c r="XEL7" s="26"/>
      <c r="XEM7" s="26"/>
      <c r="XEN7" s="26"/>
      <c r="XEO7" s="26"/>
      <c r="XEP7" s="26"/>
      <c r="XEQ7" s="26"/>
      <c r="XER7" s="26"/>
      <c r="XES7" s="26"/>
      <c r="XET7" s="26"/>
      <c r="XEU7" s="26"/>
      <c r="XEV7" s="26"/>
    </row>
    <row r="8" spans="1:16383" s="31" customFormat="1" ht="31.5" customHeight="1">
      <c r="A8" s="41">
        <v>1</v>
      </c>
      <c r="B8" s="44" t="s">
        <v>59</v>
      </c>
      <c r="C8" s="30" t="s">
        <v>60</v>
      </c>
      <c r="D8" s="30" t="s">
        <v>61</v>
      </c>
      <c r="E8" s="16"/>
      <c r="F8" s="16">
        <v>0.96899999999999997</v>
      </c>
      <c r="G8" s="16">
        <f t="shared" ref="G8" si="0">E8+F8</f>
        <v>0.96899999999999997</v>
      </c>
      <c r="H8" s="16">
        <v>7.52</v>
      </c>
      <c r="I8" s="16">
        <v>127.17</v>
      </c>
      <c r="J8" s="16">
        <v>59.13</v>
      </c>
      <c r="K8" s="29"/>
    </row>
    <row r="9" spans="1:16383" s="27" customFormat="1" ht="30" customHeight="1">
      <c r="A9" s="42"/>
      <c r="B9" s="28" t="s">
        <v>63</v>
      </c>
      <c r="C9" s="25"/>
      <c r="D9" s="30"/>
      <c r="E9" s="24">
        <f>SUM(E10:E10)</f>
        <v>0</v>
      </c>
      <c r="F9" s="24">
        <f>SUM(F10:F10)</f>
        <v>2.15</v>
      </c>
      <c r="G9" s="24">
        <f>SUM(G10:G10)</f>
        <v>2.15</v>
      </c>
      <c r="H9" s="24"/>
      <c r="I9" s="24">
        <f>SUM(I10:I10)</f>
        <v>87.86</v>
      </c>
      <c r="J9" s="24">
        <f>SUM(J10:J10)</f>
        <v>75.650000000000006</v>
      </c>
      <c r="K9" s="32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  <c r="XER9" s="26"/>
      <c r="XES9" s="26"/>
      <c r="XET9" s="26"/>
      <c r="XEU9" s="26"/>
      <c r="XEV9" s="26"/>
      <c r="XEW9" s="33"/>
      <c r="XEX9" s="33"/>
      <c r="XEY9" s="33"/>
      <c r="XEZ9" s="33"/>
      <c r="XFA9" s="33"/>
      <c r="XFB9" s="33"/>
      <c r="XFC9" s="33"/>
    </row>
    <row r="10" spans="1:16383" s="27" customFormat="1" ht="30" customHeight="1">
      <c r="A10" s="41">
        <v>2</v>
      </c>
      <c r="B10" s="30" t="s">
        <v>64</v>
      </c>
      <c r="C10" s="44" t="s">
        <v>65</v>
      </c>
      <c r="D10" s="30" t="s">
        <v>66</v>
      </c>
      <c r="E10" s="16"/>
      <c r="F10" s="16">
        <v>2.15</v>
      </c>
      <c r="G10" s="16">
        <f t="shared" ref="G10" si="1">E10+F10</f>
        <v>2.15</v>
      </c>
      <c r="H10" s="16"/>
      <c r="I10" s="16">
        <v>87.86</v>
      </c>
      <c r="J10" s="16">
        <v>75.650000000000006</v>
      </c>
      <c r="K10" s="32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  <c r="XET10" s="26"/>
      <c r="XEU10" s="26"/>
      <c r="XEV10" s="26"/>
      <c r="XEW10" s="33"/>
      <c r="XEX10" s="33"/>
      <c r="XEY10" s="33"/>
      <c r="XEZ10" s="33"/>
      <c r="XFA10" s="33"/>
      <c r="XFB10" s="33"/>
      <c r="XFC10" s="33"/>
    </row>
    <row r="11" spans="1:16383" ht="30" customHeight="1">
      <c r="B11" s="34"/>
      <c r="C11" s="35"/>
      <c r="D11" s="14"/>
      <c r="E11" s="36"/>
      <c r="F11" s="13"/>
      <c r="G11" s="13"/>
      <c r="H11" s="13"/>
      <c r="I11" s="13"/>
      <c r="J11" s="14"/>
    </row>
  </sheetData>
  <mergeCells count="10">
    <mergeCell ref="A2:K2"/>
    <mergeCell ref="J3:K3"/>
    <mergeCell ref="E4:H4"/>
    <mergeCell ref="A4:A5"/>
    <mergeCell ref="B4:B5"/>
    <mergeCell ref="C4:C5"/>
    <mergeCell ref="D4:D5"/>
    <mergeCell ref="I4:I5"/>
    <mergeCell ref="J4:J5"/>
    <mergeCell ref="K4:K5"/>
  </mergeCells>
  <phoneticPr fontId="31" type="noConversion"/>
  <conditionalFormatting sqref="C11">
    <cfRule type="duplicateValues" dxfId="4" priority="20" stopIfTrue="1"/>
  </conditionalFormatting>
  <conditionalFormatting sqref="E11">
    <cfRule type="duplicateValues" dxfId="3" priority="19" stopIfTrue="1"/>
  </conditionalFormatting>
  <conditionalFormatting sqref="F11:G11">
    <cfRule type="duplicateValues" dxfId="2" priority="16" stopIfTrue="1"/>
    <cfRule type="duplicateValues" dxfId="1" priority="17" stopIfTrue="1"/>
    <cfRule type="duplicateValues" dxfId="0" priority="18" stopIfTrue="1"/>
  </conditionalFormatting>
  <printOptions horizontalCentered="1"/>
  <pageMargins left="0.39305555555555599" right="0.39305555555555599" top="0.66874999999999996" bottom="0.55069444444444404" header="0.39305555555555599" footer="0.39305555555555599"/>
  <pageSetup paperSize="9" scale="90" fitToHeight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F8" sqref="F8:I8"/>
    </sheetView>
  </sheetViews>
  <sheetFormatPr defaultColWidth="9" defaultRowHeight="14.25"/>
  <cols>
    <col min="1" max="2" width="6.125" style="1" customWidth="1"/>
    <col min="3" max="3" width="4.375" style="1" customWidth="1"/>
    <col min="4" max="4" width="14" style="1" customWidth="1"/>
    <col min="5" max="5" width="13.5" style="1" customWidth="1"/>
    <col min="6" max="6" width="12.375" style="1" customWidth="1"/>
    <col min="7" max="7" width="10.375" style="1" customWidth="1"/>
    <col min="8" max="8" width="9.625" style="1" customWidth="1"/>
    <col min="9" max="9" width="17" style="3" customWidth="1"/>
    <col min="10" max="10" width="9.375" style="1"/>
    <col min="11" max="16384" width="9" style="1"/>
  </cols>
  <sheetData>
    <row r="1" spans="1:10" ht="16.5" customHeight="1">
      <c r="A1" s="4" t="s">
        <v>12</v>
      </c>
      <c r="B1" s="5"/>
      <c r="C1" s="5"/>
      <c r="D1" s="5"/>
    </row>
    <row r="2" spans="1:10" ht="42" customHeight="1">
      <c r="A2" s="60" t="s">
        <v>67</v>
      </c>
      <c r="B2" s="60"/>
      <c r="C2" s="60"/>
      <c r="D2" s="60"/>
      <c r="E2" s="60"/>
      <c r="F2" s="60"/>
      <c r="G2" s="60"/>
      <c r="H2" s="60"/>
      <c r="I2" s="60"/>
    </row>
    <row r="3" spans="1:10" s="2" customFormat="1" ht="21" customHeight="1">
      <c r="A3" s="61"/>
      <c r="B3" s="61"/>
      <c r="C3" s="61"/>
      <c r="D3" s="61"/>
      <c r="E3" s="61"/>
      <c r="F3" s="61"/>
      <c r="G3" s="61"/>
      <c r="H3" s="61"/>
      <c r="I3" s="61"/>
    </row>
    <row r="4" spans="1:10" ht="32.1" customHeight="1">
      <c r="A4" s="53" t="s">
        <v>2</v>
      </c>
      <c r="B4" s="53"/>
      <c r="C4" s="53"/>
      <c r="D4" s="53"/>
      <c r="E4" s="53"/>
      <c r="F4" s="53" t="s">
        <v>13</v>
      </c>
      <c r="G4" s="53"/>
      <c r="H4" s="53" t="s">
        <v>14</v>
      </c>
      <c r="I4" s="53"/>
    </row>
    <row r="5" spans="1:10" ht="21.95" customHeight="1">
      <c r="A5" s="53" t="s">
        <v>15</v>
      </c>
      <c r="B5" s="53"/>
      <c r="C5" s="53"/>
      <c r="D5" s="53" t="s">
        <v>16</v>
      </c>
      <c r="E5" s="53"/>
      <c r="F5" s="53" t="s">
        <v>17</v>
      </c>
      <c r="G5" s="53"/>
      <c r="H5" s="53" t="s">
        <v>14</v>
      </c>
      <c r="I5" s="53"/>
    </row>
    <row r="6" spans="1:10" ht="21.95" customHeight="1">
      <c r="A6" s="53" t="s">
        <v>18</v>
      </c>
      <c r="B6" s="59"/>
      <c r="C6" s="59"/>
      <c r="D6" s="52" t="s">
        <v>19</v>
      </c>
      <c r="E6" s="52"/>
      <c r="F6" s="53"/>
      <c r="G6" s="53"/>
      <c r="H6" s="53"/>
      <c r="I6" s="53"/>
    </row>
    <row r="7" spans="1:10" ht="21.95" customHeight="1">
      <c r="A7" s="59"/>
      <c r="B7" s="59"/>
      <c r="C7" s="59"/>
      <c r="D7" s="53" t="s">
        <v>20</v>
      </c>
      <c r="E7" s="53"/>
      <c r="F7" s="53"/>
      <c r="G7" s="53"/>
      <c r="H7" s="53"/>
      <c r="I7" s="53"/>
    </row>
    <row r="8" spans="1:10" ht="21.95" customHeight="1">
      <c r="A8" s="59"/>
      <c r="B8" s="59"/>
      <c r="C8" s="59"/>
      <c r="D8" s="53" t="s">
        <v>21</v>
      </c>
      <c r="E8" s="53"/>
      <c r="F8" s="53"/>
      <c r="G8" s="53"/>
      <c r="H8" s="53"/>
      <c r="I8" s="53"/>
    </row>
    <row r="9" spans="1:10" ht="21.95" customHeight="1">
      <c r="A9" s="53" t="s">
        <v>22</v>
      </c>
      <c r="B9" s="53" t="s">
        <v>23</v>
      </c>
      <c r="C9" s="53"/>
      <c r="D9" s="53"/>
      <c r="E9" s="53"/>
      <c r="F9" s="53"/>
      <c r="G9" s="53"/>
      <c r="H9" s="53"/>
      <c r="I9" s="53"/>
    </row>
    <row r="10" spans="1:10" ht="45" customHeight="1">
      <c r="A10" s="53"/>
      <c r="B10" s="54"/>
      <c r="C10" s="55"/>
      <c r="D10" s="55"/>
      <c r="E10" s="55"/>
      <c r="F10" s="55"/>
      <c r="G10" s="55"/>
      <c r="H10" s="55"/>
      <c r="I10" s="56"/>
    </row>
    <row r="11" spans="1:10" ht="21.95" customHeight="1">
      <c r="A11" s="53" t="s">
        <v>24</v>
      </c>
      <c r="B11" s="57" t="s">
        <v>25</v>
      </c>
      <c r="C11" s="58"/>
      <c r="D11" s="6" t="s">
        <v>26</v>
      </c>
      <c r="E11" s="53" t="s">
        <v>27</v>
      </c>
      <c r="F11" s="53"/>
      <c r="G11" s="53"/>
      <c r="H11" s="53"/>
      <c r="I11" s="6" t="s">
        <v>28</v>
      </c>
    </row>
    <row r="12" spans="1:10" ht="26.1" customHeight="1">
      <c r="A12" s="53"/>
      <c r="B12" s="53" t="s">
        <v>29</v>
      </c>
      <c r="C12" s="53"/>
      <c r="D12" s="53" t="s">
        <v>30</v>
      </c>
      <c r="E12" s="52" t="s">
        <v>31</v>
      </c>
      <c r="F12" s="52"/>
      <c r="G12" s="52"/>
      <c r="H12" s="52"/>
      <c r="I12" s="15"/>
      <c r="J12" s="7"/>
    </row>
    <row r="13" spans="1:10" ht="26.1" customHeight="1">
      <c r="A13" s="53"/>
      <c r="B13" s="53"/>
      <c r="C13" s="53"/>
      <c r="D13" s="53"/>
      <c r="E13" s="52" t="s">
        <v>32</v>
      </c>
      <c r="F13" s="52"/>
      <c r="G13" s="52"/>
      <c r="H13" s="52"/>
      <c r="I13" s="8"/>
    </row>
    <row r="14" spans="1:10" ht="26.1" customHeight="1">
      <c r="A14" s="53"/>
      <c r="B14" s="53"/>
      <c r="C14" s="53"/>
      <c r="D14" s="53"/>
      <c r="E14" s="52" t="s">
        <v>33</v>
      </c>
      <c r="F14" s="52"/>
      <c r="G14" s="52"/>
      <c r="H14" s="52"/>
      <c r="I14" s="6"/>
    </row>
    <row r="15" spans="1:10" ht="26.1" customHeight="1">
      <c r="A15" s="53"/>
      <c r="B15" s="53"/>
      <c r="C15" s="53"/>
      <c r="D15" s="6" t="s">
        <v>34</v>
      </c>
      <c r="E15" s="52" t="s">
        <v>35</v>
      </c>
      <c r="F15" s="52"/>
      <c r="G15" s="52"/>
      <c r="H15" s="52"/>
      <c r="I15" s="9"/>
    </row>
    <row r="16" spans="1:10" ht="26.1" customHeight="1">
      <c r="A16" s="53"/>
      <c r="B16" s="53"/>
      <c r="C16" s="53"/>
      <c r="D16" s="6" t="s">
        <v>36</v>
      </c>
      <c r="E16" s="52" t="s">
        <v>37</v>
      </c>
      <c r="F16" s="52"/>
      <c r="G16" s="52"/>
      <c r="H16" s="52"/>
      <c r="I16" s="6"/>
    </row>
    <row r="17" spans="1:9" ht="26.1" customHeight="1">
      <c r="A17" s="53"/>
      <c r="B17" s="53"/>
      <c r="C17" s="53"/>
      <c r="D17" s="53" t="s">
        <v>38</v>
      </c>
      <c r="E17" s="52" t="s">
        <v>39</v>
      </c>
      <c r="F17" s="52"/>
      <c r="G17" s="52"/>
      <c r="H17" s="52"/>
      <c r="I17" s="10"/>
    </row>
    <row r="18" spans="1:9" ht="26.1" customHeight="1">
      <c r="A18" s="53"/>
      <c r="B18" s="53"/>
      <c r="C18" s="53"/>
      <c r="D18" s="53"/>
      <c r="E18" s="52" t="s">
        <v>40</v>
      </c>
      <c r="F18" s="52"/>
      <c r="G18" s="52"/>
      <c r="H18" s="52"/>
      <c r="I18" s="10"/>
    </row>
    <row r="19" spans="1:9" ht="26.1" customHeight="1">
      <c r="A19" s="53"/>
      <c r="B19" s="53"/>
      <c r="C19" s="53"/>
      <c r="D19" s="53"/>
      <c r="E19" s="52" t="s">
        <v>41</v>
      </c>
      <c r="F19" s="52"/>
      <c r="G19" s="52"/>
      <c r="H19" s="52"/>
      <c r="I19" s="10"/>
    </row>
    <row r="20" spans="1:9" ht="29.1" customHeight="1">
      <c r="A20" s="53"/>
      <c r="B20" s="53" t="s">
        <v>42</v>
      </c>
      <c r="C20" s="53"/>
      <c r="D20" s="6" t="s">
        <v>43</v>
      </c>
      <c r="E20" s="52" t="s">
        <v>44</v>
      </c>
      <c r="F20" s="52"/>
      <c r="G20" s="52"/>
      <c r="H20" s="52"/>
      <c r="I20" s="9"/>
    </row>
    <row r="21" spans="1:9" ht="26.1" customHeight="1">
      <c r="A21" s="53"/>
      <c r="B21" s="53"/>
      <c r="C21" s="53"/>
      <c r="D21" s="53" t="s">
        <v>45</v>
      </c>
      <c r="E21" s="52" t="s">
        <v>46</v>
      </c>
      <c r="F21" s="52"/>
      <c r="G21" s="52"/>
      <c r="H21" s="52"/>
      <c r="I21" s="9"/>
    </row>
    <row r="22" spans="1:9" ht="26.1" customHeight="1">
      <c r="A22" s="53"/>
      <c r="B22" s="53"/>
      <c r="C22" s="53"/>
      <c r="D22" s="53"/>
      <c r="E22" s="52" t="s">
        <v>47</v>
      </c>
      <c r="F22" s="52"/>
      <c r="G22" s="52"/>
      <c r="H22" s="52"/>
      <c r="I22" s="6"/>
    </row>
    <row r="23" spans="1:9" ht="26.1" customHeight="1">
      <c r="A23" s="53"/>
      <c r="B23" s="53"/>
      <c r="C23" s="53"/>
      <c r="D23" s="53"/>
      <c r="E23" s="52" t="s">
        <v>48</v>
      </c>
      <c r="F23" s="52"/>
      <c r="G23" s="52"/>
      <c r="H23" s="52"/>
      <c r="I23" s="6"/>
    </row>
    <row r="24" spans="1:9" ht="30" customHeight="1">
      <c r="A24" s="53"/>
      <c r="B24" s="53"/>
      <c r="C24" s="53"/>
      <c r="D24" s="6" t="s">
        <v>49</v>
      </c>
      <c r="E24" s="52" t="s">
        <v>50</v>
      </c>
      <c r="F24" s="52"/>
      <c r="G24" s="52"/>
      <c r="H24" s="52"/>
      <c r="I24" s="9"/>
    </row>
    <row r="25" spans="1:9" ht="30" customHeight="1">
      <c r="A25" s="53"/>
      <c r="B25" s="53"/>
      <c r="C25" s="53"/>
      <c r="D25" s="6" t="s">
        <v>51</v>
      </c>
      <c r="E25" s="52" t="s">
        <v>52</v>
      </c>
      <c r="F25" s="52"/>
      <c r="G25" s="52"/>
      <c r="H25" s="52"/>
      <c r="I25" s="6"/>
    </row>
    <row r="26" spans="1:9" ht="30" customHeight="1">
      <c r="A26" s="53"/>
      <c r="B26" s="53" t="s">
        <v>53</v>
      </c>
      <c r="C26" s="53"/>
      <c r="D26" s="6" t="s">
        <v>54</v>
      </c>
      <c r="E26" s="52" t="s">
        <v>55</v>
      </c>
      <c r="F26" s="52"/>
      <c r="G26" s="52"/>
      <c r="H26" s="52"/>
      <c r="I26" s="9"/>
    </row>
  </sheetData>
  <mergeCells count="44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A6:C8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24:H24"/>
    <mergeCell ref="E25:H25"/>
    <mergeCell ref="B26:C26"/>
    <mergeCell ref="E26:H26"/>
    <mergeCell ref="A9:A10"/>
    <mergeCell ref="A11:A26"/>
    <mergeCell ref="D12:D14"/>
    <mergeCell ref="D17:D19"/>
    <mergeCell ref="D21:D23"/>
    <mergeCell ref="B12:C19"/>
    <mergeCell ref="B20:C25"/>
    <mergeCell ref="E19:H19"/>
    <mergeCell ref="E20:H20"/>
    <mergeCell ref="E21:H21"/>
    <mergeCell ref="E22:H22"/>
    <mergeCell ref="E23:H23"/>
  </mergeCells>
  <phoneticPr fontId="31" type="noConversion"/>
  <pageMargins left="0.55486111111111103" right="0.35763888888888901" top="0.80277777777777803" bottom="0.60624999999999996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附件1</vt:lpstr>
      <vt:lpstr>附件2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袁帅</cp:lastModifiedBy>
  <cp:lastPrinted>2022-11-02T07:07:57Z</cp:lastPrinted>
  <dcterms:created xsi:type="dcterms:W3CDTF">2006-09-16T00:00:00Z</dcterms:created>
  <dcterms:modified xsi:type="dcterms:W3CDTF">2022-11-02T07:11:13Z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