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发文\云阳农发〔2026〕87号关于下达云阳县2026—2027年度产油大县奖励资金项目和扩种油菜项目建设任务的通知（财政局刘琳）\"/>
    </mc:Choice>
  </mc:AlternateContent>
  <bookViews>
    <workbookView windowWidth="25254" windowHeight="10963" activeTab="1"/>
  </bookViews>
  <sheets>
    <sheet name="附件1.1" sheetId="6" r:id="rId1"/>
    <sheet name="附件1.2" sheetId="11" r:id="rId2"/>
    <sheet name="附件2" sheetId="7" r:id="rId3"/>
    <sheet name="附件4" sheetId="9" r:id="rId4"/>
    <sheet name="附件3" sheetId="8" r:id="rId5"/>
    <sheet name="附件5" sheetId="10" r:id="rId6"/>
    <sheet name="附件6" sheetId="5" r:id="rId7"/>
  </sheets>
  <definedNames>
    <definedName name="_xlnm.Print_Titles" localSheetId="2">附件2!$2:$3</definedName>
    <definedName name="_xlnm.Print_Titles" localSheetId="0">附件1.1!#REF!</definedName>
    <definedName name="_xlnm.Print_Titles" localSheetId="1">附件1.2!$3:$5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<sst xmlns="http://schemas.openxmlformats.org/spreadsheetml/2006/main" count="602" uniqueCount="384">
  <si>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1.1</t>
    </r>
  </si>
  <si>
    <r>
      <rPr>
        <sz val="18"/>
        <rFont val="方正小标宋_GBK"/>
        <charset val="134"/>
      </rPr>
      <t>云阳县</t>
    </r>
    <r>
      <rPr>
        <sz val="18"/>
        <rFont val="Times New Roman"/>
        <charset val="134"/>
      </rPr>
      <t>2026-2027</t>
    </r>
    <r>
      <rPr>
        <sz val="18"/>
        <rFont val="方正小标宋_GBK"/>
        <charset val="134"/>
      </rPr>
      <t>年度产油大县奖励资金项目
油菜种植面积及资金补助汇总表</t>
    </r>
  </si>
  <si>
    <r>
      <rPr>
        <sz val="10"/>
        <rFont val="方正黑体_GBK"/>
        <charset val="134"/>
      </rPr>
      <t>序号</t>
    </r>
  </si>
  <si>
    <r>
      <rPr>
        <sz val="10"/>
        <rFont val="方正黑体_GBK"/>
        <charset val="134"/>
      </rPr>
      <t>单位名称</t>
    </r>
  </si>
  <si>
    <t>一般农户（物化补助）</t>
  </si>
  <si>
    <t>备注</t>
  </si>
  <si>
    <t>面积（亩）</t>
  </si>
  <si>
    <t>补助金额（元）</t>
  </si>
  <si>
    <r>
      <rPr>
        <sz val="11"/>
        <rFont val="方正仿宋_GBK"/>
        <charset val="134"/>
      </rPr>
      <t>青龙街道</t>
    </r>
  </si>
  <si>
    <r>
      <rPr>
        <sz val="11"/>
        <rFont val="方正仿宋_GBK"/>
        <charset val="134"/>
      </rPr>
      <t>双江街道</t>
    </r>
  </si>
  <si>
    <r>
      <rPr>
        <sz val="11"/>
        <rFont val="方正仿宋_GBK"/>
        <charset val="134"/>
      </rPr>
      <t>人和街道</t>
    </r>
  </si>
  <si>
    <r>
      <rPr>
        <sz val="11"/>
        <rFont val="方正仿宋_GBK"/>
        <charset val="134"/>
      </rPr>
      <t>盘龙街道</t>
    </r>
  </si>
  <si>
    <r>
      <rPr>
        <sz val="11"/>
        <rFont val="方正仿宋_GBK"/>
        <charset val="134"/>
      </rPr>
      <t>黄石街道</t>
    </r>
  </si>
  <si>
    <r>
      <rPr>
        <sz val="11"/>
        <rFont val="方正仿宋_GBK"/>
        <charset val="134"/>
      </rPr>
      <t>江口镇</t>
    </r>
  </si>
  <si>
    <r>
      <rPr>
        <sz val="11"/>
        <rFont val="方正仿宋_GBK"/>
        <charset val="134"/>
      </rPr>
      <t>南溪镇</t>
    </r>
  </si>
  <si>
    <r>
      <rPr>
        <sz val="11"/>
        <rFont val="方正仿宋_GBK"/>
        <charset val="134"/>
      </rPr>
      <t>凤鸣镇</t>
    </r>
  </si>
  <si>
    <r>
      <rPr>
        <sz val="11"/>
        <rFont val="方正仿宋_GBK"/>
        <charset val="134"/>
      </rPr>
      <t>高阳镇</t>
    </r>
  </si>
  <si>
    <r>
      <rPr>
        <sz val="11"/>
        <rFont val="方正仿宋_GBK"/>
        <charset val="134"/>
      </rPr>
      <t>平安镇</t>
    </r>
  </si>
  <si>
    <r>
      <rPr>
        <sz val="11"/>
        <rFont val="方正仿宋_GBK"/>
        <charset val="134"/>
      </rPr>
      <t>红狮镇</t>
    </r>
  </si>
  <si>
    <r>
      <rPr>
        <sz val="11"/>
        <rFont val="方正仿宋_GBK"/>
        <charset val="134"/>
      </rPr>
      <t>故陵镇</t>
    </r>
  </si>
  <si>
    <r>
      <rPr>
        <sz val="11"/>
        <rFont val="方正仿宋_GBK"/>
        <charset val="134"/>
      </rPr>
      <t>龙角镇</t>
    </r>
  </si>
  <si>
    <r>
      <rPr>
        <sz val="11"/>
        <rFont val="方正仿宋_GBK"/>
        <charset val="134"/>
      </rPr>
      <t>沙市镇</t>
    </r>
  </si>
  <si>
    <r>
      <rPr>
        <sz val="11"/>
        <rFont val="方正仿宋_GBK"/>
        <charset val="134"/>
      </rPr>
      <t>栖霞镇</t>
    </r>
  </si>
  <si>
    <r>
      <rPr>
        <sz val="11"/>
        <rFont val="方正仿宋_GBK"/>
        <charset val="134"/>
      </rPr>
      <t>巴阳镇</t>
    </r>
  </si>
  <si>
    <r>
      <rPr>
        <sz val="11"/>
        <rFont val="方正仿宋_GBK"/>
        <charset val="134"/>
      </rPr>
      <t>渠马镇</t>
    </r>
  </si>
  <si>
    <r>
      <rPr>
        <sz val="11"/>
        <rFont val="方正仿宋_GBK"/>
        <charset val="134"/>
      </rPr>
      <t>双土镇</t>
    </r>
  </si>
  <si>
    <r>
      <rPr>
        <sz val="11"/>
        <rFont val="方正仿宋_GBK"/>
        <charset val="134"/>
      </rPr>
      <t>路阳镇</t>
    </r>
  </si>
  <si>
    <r>
      <rPr>
        <sz val="11"/>
        <rFont val="方正仿宋_GBK"/>
        <charset val="134"/>
      </rPr>
      <t>鱼泉镇</t>
    </r>
  </si>
  <si>
    <r>
      <rPr>
        <sz val="11"/>
        <rFont val="方正仿宋_GBK"/>
        <charset val="134"/>
      </rPr>
      <t>宝坪镇</t>
    </r>
  </si>
  <si>
    <r>
      <rPr>
        <sz val="11"/>
        <rFont val="方正仿宋_GBK"/>
        <charset val="134"/>
      </rPr>
      <t>农坝镇</t>
    </r>
  </si>
  <si>
    <r>
      <rPr>
        <sz val="11"/>
        <rFont val="方正仿宋_GBK"/>
        <charset val="134"/>
      </rPr>
      <t>桑坪镇</t>
    </r>
  </si>
  <si>
    <r>
      <rPr>
        <sz val="11"/>
        <rFont val="方正仿宋_GBK"/>
        <charset val="134"/>
      </rPr>
      <t>云阳镇</t>
    </r>
  </si>
  <si>
    <r>
      <rPr>
        <sz val="11"/>
        <rFont val="方正仿宋_GBK"/>
        <charset val="134"/>
      </rPr>
      <t>云安镇</t>
    </r>
  </si>
  <si>
    <r>
      <rPr>
        <sz val="11"/>
        <rFont val="方正仿宋_GBK"/>
        <charset val="134"/>
      </rPr>
      <t>双龙镇</t>
    </r>
  </si>
  <si>
    <r>
      <rPr>
        <sz val="11"/>
        <rFont val="方正仿宋_GBK"/>
        <charset val="134"/>
      </rPr>
      <t>清水土家族乡</t>
    </r>
  </si>
  <si>
    <r>
      <rPr>
        <sz val="11"/>
        <rFont val="方正仿宋_GBK"/>
        <charset val="134"/>
      </rPr>
      <t>水口镇</t>
    </r>
  </si>
  <si>
    <r>
      <rPr>
        <sz val="11"/>
        <rFont val="方正仿宋_GBK"/>
        <charset val="134"/>
      </rPr>
      <t>蔈草镇</t>
    </r>
  </si>
  <si>
    <r>
      <rPr>
        <sz val="11"/>
        <rFont val="方正仿宋_GBK"/>
        <charset val="134"/>
      </rPr>
      <t>泥溪镇</t>
    </r>
  </si>
  <si>
    <r>
      <rPr>
        <sz val="11"/>
        <rFont val="方正仿宋_GBK"/>
        <charset val="134"/>
      </rPr>
      <t>养鹿镇</t>
    </r>
  </si>
  <si>
    <r>
      <rPr>
        <sz val="11"/>
        <rFont val="方正仿宋_GBK"/>
        <charset val="134"/>
      </rPr>
      <t>后叶镇</t>
    </r>
  </si>
  <si>
    <r>
      <rPr>
        <sz val="11"/>
        <rFont val="方正仿宋_GBK"/>
        <charset val="134"/>
      </rPr>
      <t>龙洞镇</t>
    </r>
  </si>
  <si>
    <r>
      <rPr>
        <sz val="11"/>
        <rFont val="方正仿宋_GBK"/>
        <charset val="134"/>
      </rPr>
      <t>堰坪镇</t>
    </r>
  </si>
  <si>
    <r>
      <rPr>
        <sz val="11"/>
        <rFont val="方正仿宋_GBK"/>
        <charset val="134"/>
      </rPr>
      <t>大阳镇</t>
    </r>
  </si>
  <si>
    <r>
      <rPr>
        <sz val="11"/>
        <rFont val="方正仿宋_GBK"/>
        <charset val="134"/>
      </rPr>
      <t>耀灵镇</t>
    </r>
  </si>
  <si>
    <r>
      <rPr>
        <sz val="11"/>
        <rFont val="方正仿宋_GBK"/>
        <charset val="134"/>
      </rPr>
      <t>洞鹿乡</t>
    </r>
  </si>
  <si>
    <r>
      <rPr>
        <sz val="11"/>
        <rFont val="方正仿宋_GBK"/>
        <charset val="134"/>
      </rPr>
      <t>上坝乡</t>
    </r>
  </si>
  <si>
    <r>
      <rPr>
        <sz val="11"/>
        <rFont val="方正仿宋_GBK"/>
        <charset val="134"/>
      </rPr>
      <t>新津乡</t>
    </r>
  </si>
  <si>
    <r>
      <rPr>
        <sz val="11"/>
        <rFont val="方正仿宋_GBK"/>
        <charset val="134"/>
      </rPr>
      <t>普安乡</t>
    </r>
  </si>
  <si>
    <r>
      <rPr>
        <sz val="11"/>
        <rFont val="方正仿宋_GBK"/>
        <charset val="134"/>
      </rPr>
      <t>石门乡</t>
    </r>
  </si>
  <si>
    <r>
      <rPr>
        <sz val="11"/>
        <rFont val="方正仿宋_GBK"/>
        <charset val="134"/>
      </rPr>
      <t>外郎乡</t>
    </r>
  </si>
  <si>
    <r>
      <rPr>
        <sz val="11"/>
        <rFont val="方正仿宋_GBK"/>
        <charset val="134"/>
      </rPr>
      <t>县种植发展中心</t>
    </r>
  </si>
  <si>
    <t>合计</t>
  </si>
  <si>
    <r>
      <t>附件</t>
    </r>
    <r>
      <rPr>
        <sz val="14"/>
        <color theme="1"/>
        <rFont val="Times New Roman"/>
        <charset val="134"/>
      </rPr>
      <t>1.2</t>
    </r>
  </si>
  <si>
    <r>
      <rPr>
        <sz val="22"/>
        <color theme="1"/>
        <rFont val="方正小标宋_GBK"/>
        <charset val="134"/>
      </rPr>
      <t>云阳县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仿宋_GBK"/>
        <charset val="134"/>
      </rPr>
      <t>—</t>
    </r>
    <r>
      <rPr>
        <sz val="22"/>
        <color theme="1"/>
        <rFont val="Times New Roman"/>
        <charset val="134"/>
      </rPr>
      <t>2027</t>
    </r>
    <r>
      <rPr>
        <sz val="22"/>
        <color theme="1"/>
        <rFont val="方正小标宋_GBK"/>
        <charset val="134"/>
      </rPr>
      <t>年度扩种油菜项目油菜种植面积及资金补助汇总表</t>
    </r>
  </si>
  <si>
    <t>规模种植主体（补贴到户）</t>
  </si>
  <si>
    <t>项目补助
总金额
（元）</t>
  </si>
  <si>
    <t>扩种油菜项目</t>
  </si>
  <si>
    <t>油蔬两用推广示范项目</t>
  </si>
  <si>
    <t>油蔬两用高产高效示范项目</t>
  </si>
  <si>
    <t>高产示范项目</t>
  </si>
  <si>
    <t>补助资金（元）</t>
  </si>
  <si>
    <t>总计</t>
  </si>
  <si>
    <t>附件2</t>
  </si>
  <si>
    <t>云阳县2026—2027年度扩种油菜项目油菜计划种植面积汇总表</t>
  </si>
  <si>
    <t>序号</t>
  </si>
  <si>
    <t>乡镇（街道）</t>
  </si>
  <si>
    <t>油菜规模种植主体名称</t>
  </si>
  <si>
    <r>
      <rPr>
        <sz val="11"/>
        <rFont val="方正黑体_GBK"/>
        <charset val="134"/>
      </rPr>
      <t>种植地点（村</t>
    </r>
    <r>
      <rPr>
        <sz val="11"/>
        <rFont val="Times New Roman"/>
        <charset val="134"/>
      </rPr>
      <t> </t>
    </r>
    <r>
      <rPr>
        <sz val="11"/>
        <rFont val="方正黑体_GBK"/>
        <charset val="134"/>
      </rPr>
      <t>、组）</t>
    </r>
  </si>
  <si>
    <t>计划面积（亩）</t>
  </si>
  <si>
    <r>
      <rPr>
        <sz val="11"/>
        <rFont val="方正仿宋_GBK"/>
        <charset val="134"/>
      </rPr>
      <t>云阳县秋实农业开发有限责任公司</t>
    </r>
  </si>
  <si>
    <r>
      <rPr>
        <sz val="11"/>
        <rFont val="方正仿宋_GBK"/>
        <charset val="134"/>
      </rPr>
      <t>人和街道桃园社区、牌坊村</t>
    </r>
  </si>
  <si>
    <r>
      <rPr>
        <sz val="11"/>
        <rFont val="方正仿宋_GBK"/>
        <charset val="134"/>
      </rPr>
      <t>何小波（个体）</t>
    </r>
  </si>
  <si>
    <r>
      <rPr>
        <sz val="11"/>
        <rFont val="方正仿宋_GBK"/>
        <charset val="134"/>
      </rPr>
      <t>盘龙街道青春村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</si>
  <si>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赵仕洪</t>
    </r>
  </si>
  <si>
    <r>
      <rPr>
        <sz val="11"/>
        <rFont val="方正仿宋_GBK"/>
        <charset val="134"/>
      </rPr>
      <t>向家坪社区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</si>
  <si>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杨道全</t>
    </r>
  </si>
  <si>
    <r>
      <rPr>
        <sz val="11"/>
        <rFont val="方正仿宋_GBK"/>
        <charset val="134"/>
      </rPr>
      <t>向家坪社区</t>
    </r>
    <r>
      <rPr>
        <sz val="11"/>
        <rFont val="Times New Roman"/>
        <charset val="134"/>
      </rPr>
      <t>13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</si>
  <si>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肖志恒</t>
    </r>
  </si>
  <si>
    <r>
      <rPr>
        <sz val="11"/>
        <rFont val="方正仿宋_GBK"/>
        <charset val="134"/>
      </rPr>
      <t>向家坪社区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</si>
  <si>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冯先祥</t>
    </r>
  </si>
  <si>
    <r>
      <rPr>
        <sz val="11"/>
        <rFont val="方正仿宋_GBK"/>
        <charset val="134"/>
      </rPr>
      <t>五星村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</si>
  <si>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陈昌民</t>
    </r>
  </si>
  <si>
    <r>
      <rPr>
        <sz val="11"/>
        <rFont val="方正仿宋_GBK"/>
        <charset val="134"/>
      </rPr>
      <t>水市村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组、天河村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</si>
  <si>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陈兴林</t>
    </r>
  </si>
  <si>
    <r>
      <rPr>
        <sz val="11"/>
        <rFont val="方正仿宋_GBK"/>
        <charset val="134"/>
      </rPr>
      <t>红岩村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</si>
  <si>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毕岳建</t>
    </r>
  </si>
  <si>
    <r>
      <rPr>
        <sz val="11"/>
        <rFont val="方正仿宋_GBK"/>
        <charset val="134"/>
      </rPr>
      <t>盐东村</t>
    </r>
    <r>
      <rPr>
        <sz val="11"/>
        <rFont val="Times New Roman"/>
        <charset val="134"/>
      </rPr>
      <t>14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</si>
  <si>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重庆奇花异果农业开发有限公司</t>
    </r>
  </si>
  <si>
    <r>
      <rPr>
        <sz val="11"/>
        <rFont val="方正仿宋_GBK"/>
        <charset val="134"/>
      </rPr>
      <t>黄高村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</si>
  <si>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陈云</t>
    </r>
  </si>
  <si>
    <r>
      <rPr>
        <sz val="11"/>
        <rFont val="方正仿宋_GBK"/>
        <charset val="134"/>
      </rPr>
      <t>平安村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</si>
  <si>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邹洪耀</t>
    </r>
  </si>
  <si>
    <r>
      <rPr>
        <sz val="11"/>
        <rFont val="方正仿宋_GBK"/>
        <charset val="134"/>
      </rPr>
      <t>平安村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</si>
  <si>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唐孝永</t>
    </r>
  </si>
  <si>
    <r>
      <rPr>
        <sz val="11"/>
        <rFont val="方正仿宋_GBK"/>
        <charset val="134"/>
      </rPr>
      <t>平安村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</si>
  <si>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邓明钢</t>
    </r>
  </si>
  <si>
    <r>
      <rPr>
        <sz val="11"/>
        <rFont val="方正仿宋_GBK"/>
        <charset val="134"/>
      </rPr>
      <t>拱桥村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</si>
  <si>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李相富</t>
    </r>
  </si>
  <si>
    <r>
      <rPr>
        <sz val="11"/>
        <rFont val="方正仿宋_GBK"/>
        <charset val="134"/>
      </rPr>
      <t>黄高村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</si>
  <si>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重庆农高智飞科技有限公司</t>
    </r>
  </si>
  <si>
    <r>
      <rPr>
        <sz val="11"/>
        <rFont val="方正仿宋_GBK"/>
        <charset val="134"/>
      </rPr>
      <t>凤鸣镇桂泉村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</si>
  <si>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高阳镇光明村经济联合社</t>
    </r>
  </si>
  <si>
    <r>
      <rPr>
        <sz val="11"/>
        <rFont val="方正仿宋_GBK"/>
        <charset val="134"/>
      </rPr>
      <t>光明村</t>
    </r>
    <r>
      <rPr>
        <sz val="11"/>
        <rFont val="Times New Roman"/>
        <charset val="134"/>
      </rPr>
      <t>9-16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</si>
  <si>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刘忠应</t>
    </r>
  </si>
  <si>
    <r>
      <rPr>
        <sz val="11"/>
        <rFont val="方正仿宋_GBK"/>
        <charset val="134"/>
      </rPr>
      <t>鹿头村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</si>
  <si>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胡明忠</t>
    </r>
  </si>
  <si>
    <r>
      <rPr>
        <sz val="11"/>
        <rFont val="方正仿宋_GBK"/>
        <charset val="134"/>
      </rPr>
      <t>鹿头村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</si>
  <si>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刘良光</t>
    </r>
  </si>
  <si>
    <r>
      <rPr>
        <sz val="11"/>
        <rFont val="方正仿宋_GBK"/>
        <charset val="134"/>
      </rPr>
      <t>吴光杰</t>
    </r>
  </si>
  <si>
    <r>
      <rPr>
        <sz val="11"/>
        <rFont val="方正仿宋_GBK"/>
        <charset val="134"/>
      </rPr>
      <t>皇城村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</si>
  <si>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吴其文</t>
    </r>
  </si>
  <si>
    <r>
      <rPr>
        <sz val="11"/>
        <rFont val="方正仿宋_GBK"/>
        <charset val="134"/>
      </rPr>
      <t>海坝村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</si>
  <si>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林代伍</t>
    </r>
  </si>
  <si>
    <r>
      <rPr>
        <sz val="11"/>
        <rFont val="方正仿宋_GBK"/>
        <charset val="134"/>
      </rPr>
      <t>龙塘社区</t>
    </r>
    <r>
      <rPr>
        <sz val="11"/>
        <rFont val="Times New Roman"/>
        <charset val="134"/>
      </rPr>
      <t>14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</si>
  <si>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重庆兴颂农业开发有限公司</t>
    </r>
  </si>
  <si>
    <r>
      <rPr>
        <sz val="11"/>
        <rFont val="方正仿宋_GBK"/>
        <charset val="134"/>
      </rPr>
      <t>牛门村</t>
    </r>
  </si>
  <si>
    <r>
      <rPr>
        <sz val="11"/>
        <rFont val="方正仿宋_GBK"/>
        <charset val="134"/>
      </rPr>
      <t>云阳县平安镇双花村经济联合社</t>
    </r>
  </si>
  <si>
    <r>
      <rPr>
        <sz val="11"/>
        <rFont val="方正仿宋_GBK"/>
        <charset val="134"/>
      </rPr>
      <t>双花村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</si>
  <si>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重庆市财速生态农业开发有限公司</t>
    </r>
  </si>
  <si>
    <r>
      <rPr>
        <sz val="11"/>
        <rFont val="方正仿宋_GBK"/>
        <charset val="134"/>
      </rPr>
      <t>双平村</t>
    </r>
  </si>
  <si>
    <r>
      <rPr>
        <sz val="11"/>
        <rFont val="方正仿宋_GBK"/>
        <charset val="134"/>
      </rPr>
      <t>云阳县平安镇双平村经济联合社</t>
    </r>
  </si>
  <si>
    <r>
      <rPr>
        <sz val="11"/>
        <rFont val="方正仿宋_GBK"/>
        <charset val="134"/>
      </rPr>
      <t>云阳县平安镇向阳村集体经济组织</t>
    </r>
  </si>
  <si>
    <r>
      <rPr>
        <sz val="11"/>
        <rFont val="方正仿宋_GBK"/>
        <charset val="134"/>
      </rPr>
      <t>向阳村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</si>
  <si>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毕启友</t>
    </r>
  </si>
  <si>
    <r>
      <rPr>
        <sz val="11"/>
        <rFont val="方正仿宋_GBK"/>
        <charset val="134"/>
      </rPr>
      <t>向阳村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</si>
  <si>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云阳县平安镇联高村经济联合社</t>
    </r>
  </si>
  <si>
    <r>
      <rPr>
        <sz val="11"/>
        <rFont val="方正仿宋_GBK"/>
        <charset val="134"/>
      </rPr>
      <t>联高村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</si>
  <si>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云阳县旭丰农机专业合作社</t>
    </r>
  </si>
  <si>
    <r>
      <rPr>
        <sz val="11"/>
        <rFont val="方正仿宋_GBK"/>
        <charset val="134"/>
      </rPr>
      <t>山花村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</si>
  <si>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中坪村经济联合社</t>
    </r>
  </si>
  <si>
    <r>
      <rPr>
        <sz val="11"/>
        <rFont val="方正仿宋_GBK"/>
        <charset val="134"/>
      </rPr>
      <t>中坪村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</si>
  <si>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水田村经济联合社</t>
    </r>
  </si>
  <si>
    <r>
      <rPr>
        <sz val="11"/>
        <rFont val="方正仿宋_GBK"/>
        <charset val="134"/>
      </rPr>
      <t>水田村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</si>
  <si>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故陵社区集体经济联合社</t>
    </r>
  </si>
  <si>
    <r>
      <rPr>
        <sz val="11"/>
        <rFont val="方正仿宋_GBK"/>
        <charset val="134"/>
      </rPr>
      <t>故陵社区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</si>
  <si>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云阳县馨怡果树种植专业合作社</t>
    </r>
  </si>
  <si>
    <r>
      <rPr>
        <sz val="11"/>
        <rFont val="方正仿宋_GBK"/>
        <charset val="134"/>
      </rPr>
      <t>栖霞镇栖霞村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</si>
  <si>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滕世丙</t>
    </r>
  </si>
  <si>
    <r>
      <rPr>
        <sz val="11"/>
        <rFont val="方正仿宋_GBK"/>
        <charset val="134"/>
      </rPr>
      <t>白岭村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</si>
  <si>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叶安全</t>
    </r>
  </si>
  <si>
    <r>
      <rPr>
        <sz val="11"/>
        <rFont val="方正仿宋_GBK"/>
        <charset val="134"/>
      </rPr>
      <t>白岭村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</si>
  <si>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饶术兵</t>
    </r>
  </si>
  <si>
    <r>
      <rPr>
        <sz val="11"/>
        <rFont val="方正仿宋_GBK"/>
        <charset val="134"/>
      </rPr>
      <t>惠龙村四组、五组；白岭村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</si>
  <si>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云阳县叶强芳种植家庭农场</t>
    </r>
  </si>
  <si>
    <r>
      <rPr>
        <sz val="11"/>
        <rFont val="方正仿宋_GBK"/>
        <charset val="134"/>
      </rPr>
      <t>惠龙村、白岭村</t>
    </r>
  </si>
  <si>
    <r>
      <rPr>
        <sz val="11"/>
        <rFont val="方正仿宋_GBK"/>
        <charset val="134"/>
      </rPr>
      <t>云阳县铭辉农作物种植专业合作社</t>
    </r>
  </si>
  <si>
    <r>
      <rPr>
        <sz val="11"/>
        <rFont val="方正仿宋_GBK"/>
        <charset val="134"/>
      </rPr>
      <t>坪东村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</si>
  <si>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云阳县均鹏水稻种植专业合作社</t>
    </r>
  </si>
  <si>
    <r>
      <rPr>
        <sz val="11"/>
        <rFont val="方正仿宋_GBK"/>
        <charset val="134"/>
      </rPr>
      <t>坪东村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</si>
  <si>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云阳县农增水稻种植专业合作社</t>
    </r>
  </si>
  <si>
    <r>
      <rPr>
        <sz val="11"/>
        <rFont val="方正仿宋_GBK"/>
        <charset val="134"/>
      </rPr>
      <t>坪东村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</si>
  <si>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云阳县凯津种植家庭农场</t>
    </r>
  </si>
  <si>
    <r>
      <rPr>
        <sz val="11"/>
        <rFont val="方正仿宋_GBK"/>
        <charset val="134"/>
      </rPr>
      <t>营鹤村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</si>
  <si>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云阳县犇壹蔬菜种植家庭农场</t>
    </r>
  </si>
  <si>
    <r>
      <rPr>
        <sz val="11"/>
        <rFont val="方正仿宋_GBK"/>
        <charset val="134"/>
      </rPr>
      <t>营鹤村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</si>
  <si>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云阳县双土镇春坪家庭农场</t>
    </r>
  </si>
  <si>
    <r>
      <rPr>
        <sz val="11"/>
        <rFont val="方正仿宋_GBK"/>
        <charset val="134"/>
      </rPr>
      <t>古佛村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</si>
  <si>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云阳县城禾农作物种植家庭农场</t>
    </r>
  </si>
  <si>
    <r>
      <rPr>
        <sz val="11"/>
        <rFont val="方正仿宋_GBK"/>
        <charset val="134"/>
      </rPr>
      <t>古佛村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</si>
  <si>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彭美平</t>
    </r>
  </si>
  <si>
    <r>
      <rPr>
        <sz val="11"/>
        <rFont val="方正仿宋_GBK"/>
        <charset val="134"/>
      </rPr>
      <t>土垣村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</si>
  <si>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潘成全</t>
    </r>
  </si>
  <si>
    <r>
      <rPr>
        <sz val="11"/>
        <rFont val="方正仿宋_GBK"/>
        <charset val="134"/>
      </rPr>
      <t>双土镇土垣村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</si>
  <si>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云阳县路阳镇南海村集体股份经济合作联合社</t>
    </r>
  </si>
  <si>
    <r>
      <rPr>
        <sz val="11"/>
        <rFont val="方正仿宋_GBK"/>
        <charset val="134"/>
      </rPr>
      <t>南海村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</si>
  <si>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云阳县路阳镇中和村集体股份经济合作联合社</t>
    </r>
  </si>
  <si>
    <r>
      <rPr>
        <sz val="11"/>
        <rFont val="方正仿宋_GBK"/>
        <charset val="134"/>
      </rPr>
      <t>中和村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</si>
  <si>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原</t>
    </r>
    <r>
      <rPr>
        <sz val="11"/>
        <rFont val="Times New Roman"/>
        <charset val="134"/>
      </rPr>
      <t>400</t>
    </r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</si>
  <si>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云阳县路阳镇迎瑞村集体股份经济合作联合社</t>
    </r>
  </si>
  <si>
    <r>
      <rPr>
        <sz val="11"/>
        <rFont val="方正仿宋_GBK"/>
        <charset val="134"/>
      </rPr>
      <t>迎瑞村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组</t>
    </r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</si>
  <si>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云阳县路阳镇文武村集体股份经济合作联合社</t>
    </r>
  </si>
  <si>
    <r>
      <rPr>
        <sz val="11"/>
        <rFont val="方正仿宋_GBK"/>
        <charset val="134"/>
      </rPr>
      <t>文武村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16</t>
    </r>
    <r>
      <rPr>
        <sz val="11"/>
        <rFont val="方正仿宋_GBK"/>
        <charset val="134"/>
      </rPr>
      <t>组</t>
    </r>
  </si>
  <si>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云阳县优佳农机服务专业合作社</t>
    </r>
  </si>
  <si>
    <r>
      <rPr>
        <sz val="11"/>
        <rFont val="方正仿宋_GBK"/>
        <charset val="134"/>
      </rPr>
      <t>文武村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</si>
  <si>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重庆仁光家庭农场</t>
    </r>
  </si>
  <si>
    <r>
      <rPr>
        <sz val="11"/>
        <rFont val="方正仿宋_GBK"/>
        <charset val="134"/>
      </rPr>
      <t>迎瑞村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</si>
  <si>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云阳县雪茹建家庭农场</t>
    </r>
  </si>
  <si>
    <r>
      <rPr>
        <sz val="11"/>
        <rFont val="方正仿宋_GBK"/>
        <charset val="134"/>
      </rPr>
      <t>社区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</si>
  <si>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云阳县兵亮水稻种植专业合作社</t>
    </r>
  </si>
  <si>
    <r>
      <rPr>
        <sz val="11"/>
        <rFont val="方正仿宋_GBK"/>
        <charset val="134"/>
      </rPr>
      <t>文武村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</si>
  <si>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伍玉权</t>
    </r>
  </si>
  <si>
    <r>
      <rPr>
        <sz val="11"/>
        <rFont val="方正仿宋_GBK"/>
        <charset val="134"/>
      </rPr>
      <t>八一村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</si>
  <si>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伍玉兰</t>
    </r>
  </si>
  <si>
    <r>
      <rPr>
        <sz val="11"/>
        <rFont val="方正仿宋_GBK"/>
        <charset val="134"/>
      </rPr>
      <t>八一村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</si>
  <si>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胡启成</t>
    </r>
  </si>
  <si>
    <r>
      <rPr>
        <sz val="11"/>
        <rFont val="方正仿宋_GBK"/>
        <charset val="134"/>
      </rPr>
      <t>八一村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</si>
  <si>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赖兴军</t>
    </r>
  </si>
  <si>
    <r>
      <rPr>
        <sz val="11"/>
        <rFont val="方正仿宋_GBK"/>
        <charset val="134"/>
      </rPr>
      <t>全兴祥</t>
    </r>
  </si>
  <si>
    <r>
      <rPr>
        <sz val="11"/>
        <rFont val="方正仿宋_GBK"/>
        <charset val="134"/>
      </rPr>
      <t>建坪村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</si>
  <si>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傅道春</t>
    </r>
  </si>
  <si>
    <r>
      <rPr>
        <sz val="11"/>
        <rFont val="方正仿宋_GBK"/>
        <charset val="134"/>
      </rPr>
      <t>建坪村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</si>
  <si>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杨明证</t>
    </r>
  </si>
  <si>
    <r>
      <rPr>
        <sz val="11"/>
        <rFont val="方正仿宋_GBK"/>
        <charset val="134"/>
      </rPr>
      <t>谭善成</t>
    </r>
  </si>
  <si>
    <r>
      <rPr>
        <sz val="11"/>
        <rFont val="方正仿宋_GBK"/>
        <charset val="134"/>
      </rPr>
      <t>建坪村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</si>
  <si>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胡加迪</t>
    </r>
  </si>
  <si>
    <r>
      <rPr>
        <sz val="11"/>
        <rFont val="方正仿宋_GBK"/>
        <charset val="134"/>
      </rPr>
      <t>邱玉安</t>
    </r>
  </si>
  <si>
    <r>
      <rPr>
        <sz val="11"/>
        <rFont val="方正仿宋_GBK"/>
        <charset val="134"/>
      </rPr>
      <t>建坪村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</si>
  <si>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罗建刚</t>
    </r>
  </si>
  <si>
    <r>
      <rPr>
        <sz val="11"/>
        <rFont val="方正仿宋_GBK"/>
        <charset val="134"/>
      </rPr>
      <t>建坪村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</si>
  <si>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三坪村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</si>
  <si>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宝塔村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</si>
  <si>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云阳县云安镇三湾村经济联合社</t>
    </r>
  </si>
  <si>
    <r>
      <rPr>
        <sz val="11"/>
        <rFont val="方正仿宋_GBK"/>
        <charset val="134"/>
      </rPr>
      <t>三湾村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</si>
  <si>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云阳县清水土家族乡庙塆村经济联合社</t>
    </r>
  </si>
  <si>
    <r>
      <rPr>
        <sz val="11"/>
        <rFont val="方正仿宋_GBK"/>
        <charset val="134"/>
      </rPr>
      <t>庙塆村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10</t>
    </r>
  </si>
  <si>
    <r>
      <rPr>
        <sz val="11"/>
        <rFont val="方正仿宋_GBK"/>
        <charset val="134"/>
      </rPr>
      <t>王孟文</t>
    </r>
  </si>
  <si>
    <r>
      <rPr>
        <sz val="11"/>
        <rFont val="方正仿宋_GBK"/>
        <charset val="134"/>
      </rPr>
      <t>七里村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11</t>
    </r>
  </si>
  <si>
    <r>
      <rPr>
        <sz val="11"/>
        <rFont val="方正仿宋_GBK"/>
        <charset val="134"/>
      </rPr>
      <t>云阳县清水土家族乡桐麻村经济联合社</t>
    </r>
  </si>
  <si>
    <r>
      <rPr>
        <sz val="11"/>
        <rFont val="方正仿宋_GBK"/>
        <charset val="134"/>
      </rPr>
      <t>桐麻村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</t>
    </r>
  </si>
  <si>
    <r>
      <rPr>
        <sz val="11"/>
        <rFont val="方正仿宋_GBK"/>
        <charset val="134"/>
      </rPr>
      <t>云阳县大堰村农作物种植专业合作社</t>
    </r>
  </si>
  <si>
    <r>
      <rPr>
        <sz val="11"/>
        <rFont val="方正仿宋_GBK"/>
        <charset val="134"/>
      </rPr>
      <t>大堰村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8</t>
    </r>
  </si>
  <si>
    <r>
      <rPr>
        <sz val="11"/>
        <rFont val="方正仿宋_GBK"/>
        <charset val="134"/>
      </rPr>
      <t>水口村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</si>
  <si>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云阳县养鹿镇小寨村股份经济合作联合社</t>
    </r>
  </si>
  <si>
    <r>
      <rPr>
        <sz val="11"/>
        <rFont val="方正仿宋_GBK"/>
        <charset val="134"/>
      </rPr>
      <t>小寨村</t>
    </r>
    <r>
      <rPr>
        <sz val="11"/>
        <rFont val="Times New Roman"/>
        <charset val="134"/>
      </rPr>
      <t>1234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</si>
  <si>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余昌翠</t>
    </r>
  </si>
  <si>
    <r>
      <rPr>
        <sz val="11"/>
        <rFont val="方正仿宋_GBK"/>
        <charset val="134"/>
      </rPr>
      <t>吉庆村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</si>
  <si>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袁廷清</t>
    </r>
  </si>
  <si>
    <r>
      <rPr>
        <sz val="11"/>
        <rFont val="方正仿宋_GBK"/>
        <charset val="134"/>
      </rPr>
      <t>吉庆村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</si>
  <si>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周中翠</t>
    </r>
  </si>
  <si>
    <r>
      <rPr>
        <sz val="11"/>
        <rFont val="方正仿宋_GBK"/>
        <charset val="134"/>
      </rPr>
      <t>良民村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</si>
  <si>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吴美生</t>
    </r>
  </si>
  <si>
    <r>
      <rPr>
        <sz val="11"/>
        <rFont val="方正仿宋_GBK"/>
        <charset val="134"/>
      </rPr>
      <t>清顺村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</si>
  <si>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饶庶俊</t>
    </r>
  </si>
  <si>
    <r>
      <rPr>
        <sz val="11"/>
        <rFont val="方正仿宋_GBK"/>
        <charset val="134"/>
      </rPr>
      <t>清顺村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</si>
  <si>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张永松</t>
    </r>
  </si>
  <si>
    <r>
      <rPr>
        <sz val="11"/>
        <rFont val="方正仿宋_GBK"/>
        <charset val="134"/>
      </rPr>
      <t>云阳县梅树湾农业专业合作社</t>
    </r>
  </si>
  <si>
    <r>
      <rPr>
        <sz val="11"/>
        <rFont val="方正仿宋_GBK"/>
        <charset val="134"/>
      </rPr>
      <t>凤鸣村</t>
    </r>
    <r>
      <rPr>
        <sz val="11"/>
        <rFont val="Times New Roman"/>
        <charset val="134"/>
      </rPr>
      <t>1-9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</si>
  <si>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胡毅</t>
    </r>
  </si>
  <si>
    <r>
      <rPr>
        <sz val="11"/>
        <rFont val="方正仿宋_GBK"/>
        <charset val="134"/>
      </rPr>
      <t>杉塆村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</si>
  <si>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云阳县带丰农业农场（个人独资）</t>
    </r>
  </si>
  <si>
    <r>
      <rPr>
        <sz val="11"/>
        <rFont val="方正仿宋_GBK"/>
        <charset val="134"/>
      </rPr>
      <t>大树村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</si>
  <si>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重庆草树包肉牛养殖家庭农场</t>
    </r>
  </si>
  <si>
    <r>
      <rPr>
        <sz val="11"/>
        <rFont val="方正仿宋_GBK"/>
        <charset val="134"/>
      </rPr>
      <t>大树村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</si>
  <si>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云阳县大阳乡红星大米加工厂</t>
    </r>
  </si>
  <si>
    <r>
      <rPr>
        <sz val="11"/>
        <rFont val="方正仿宋_GBK"/>
        <charset val="134"/>
      </rPr>
      <t>大树村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</si>
  <si>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重庆市全邦农业开发有限公司</t>
    </r>
  </si>
  <si>
    <r>
      <rPr>
        <sz val="11"/>
        <rFont val="方正仿宋_GBK"/>
        <charset val="134"/>
      </rPr>
      <t>黄陵村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组、鸡鸣村</t>
    </r>
    <r>
      <rPr>
        <sz val="11"/>
        <rFont val="Times New Roman"/>
        <charset val="134"/>
      </rPr>
      <t>5.6.7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</si>
  <si>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云阳县盛彩农业开发有限公司</t>
    </r>
  </si>
  <si>
    <r>
      <rPr>
        <sz val="11"/>
        <rFont val="方正仿宋_GBK"/>
        <charset val="134"/>
      </rPr>
      <t>鸡鸣村</t>
    </r>
    <r>
      <rPr>
        <sz val="11"/>
        <rFont val="Times New Roman"/>
        <charset val="134"/>
      </rPr>
      <t>3.4</t>
    </r>
    <r>
      <rPr>
        <sz val="11"/>
        <rFont val="方正仿宋_GBK"/>
        <charset val="134"/>
      </rPr>
      <t>组，黄陵村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</si>
  <si>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普安镇</t>
    </r>
  </si>
  <si>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丁永兵</t>
    </r>
  </si>
  <si>
    <r>
      <rPr>
        <sz val="11"/>
        <rFont val="方正仿宋_GBK"/>
        <charset val="134"/>
      </rPr>
      <t>佛手村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</si>
  <si>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合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计</t>
    </r>
  </si>
  <si>
    <t>附件4</t>
  </si>
  <si>
    <r>
      <rPr>
        <sz val="18"/>
        <color indexed="8"/>
        <rFont val="方正小标宋_GBK"/>
        <charset val="134"/>
      </rPr>
      <t>云阳县</t>
    </r>
    <r>
      <rPr>
        <sz val="18"/>
        <color indexed="8"/>
        <rFont val="Times New Roman"/>
        <charset val="134"/>
      </rPr>
      <t>2026-2027</t>
    </r>
    <r>
      <rPr>
        <sz val="18"/>
        <color indexed="8"/>
        <rFont val="方正小标宋_GBK"/>
        <charset val="134"/>
      </rPr>
      <t>年度油蔬两用高产高效示范项目油菜计划种植面积汇总表</t>
    </r>
  </si>
  <si>
    <t>乡镇</t>
  </si>
  <si>
    <t>种植地点（村、组）</t>
  </si>
  <si>
    <t>外郎乡</t>
  </si>
  <si>
    <t>云阳县黄岭蔬菜专业合作社</t>
  </si>
  <si>
    <r>
      <rPr>
        <sz val="10.5"/>
        <color indexed="63"/>
        <rFont val="方正仿宋_GBK"/>
        <charset val="134"/>
      </rPr>
      <t>外郎乡大花村</t>
    </r>
  </si>
  <si>
    <r>
      <rPr>
        <sz val="11"/>
        <color indexed="8"/>
        <rFont val="方正仿宋_GBK"/>
        <charset val="134"/>
      </rPr>
      <t>蔬菜种植户</t>
    </r>
  </si>
  <si>
    <r>
      <rPr>
        <sz val="11"/>
        <color indexed="8"/>
        <rFont val="方正仿宋_GBK"/>
        <charset val="134"/>
      </rPr>
      <t>巴阳镇</t>
    </r>
  </si>
  <si>
    <t>云阳县永望蔬菜种植专业合作社</t>
  </si>
  <si>
    <r>
      <rPr>
        <sz val="10.5"/>
        <color indexed="63"/>
        <rFont val="方正仿宋_GBK"/>
        <charset val="134"/>
      </rPr>
      <t>巴阳镇永利村</t>
    </r>
    <r>
      <rPr>
        <sz val="10.5"/>
        <color indexed="63"/>
        <rFont val="Times New Roman"/>
        <charset val="134"/>
      </rPr>
      <t>2</t>
    </r>
    <r>
      <rPr>
        <sz val="10.5"/>
        <color indexed="63"/>
        <rFont val="方正仿宋_GBK"/>
        <charset val="134"/>
      </rPr>
      <t>组</t>
    </r>
  </si>
  <si>
    <r>
      <rPr>
        <sz val="11"/>
        <color indexed="8"/>
        <rFont val="方正仿宋_GBK"/>
        <charset val="134"/>
      </rPr>
      <t>清水土家族乡</t>
    </r>
  </si>
  <si>
    <t>云阳县高林农业开发有限公司</t>
  </si>
  <si>
    <r>
      <rPr>
        <sz val="11"/>
        <color indexed="8"/>
        <rFont val="方正仿宋_GBK"/>
        <charset val="134"/>
      </rPr>
      <t>清水土家族乡龙洞村</t>
    </r>
  </si>
  <si>
    <r>
      <rPr>
        <sz val="11"/>
        <color indexed="8"/>
        <rFont val="方正仿宋_GBK"/>
        <charset val="134"/>
      </rPr>
      <t>栖霞镇</t>
    </r>
  </si>
  <si>
    <t>云阳县栖霞镇福星村股份经济合作联合社</t>
  </si>
  <si>
    <r>
      <rPr>
        <sz val="11"/>
        <color indexed="8"/>
        <rFont val="方正仿宋_GBK"/>
        <charset val="134"/>
      </rPr>
      <t>栖霞镇福星村</t>
    </r>
  </si>
  <si>
    <r>
      <rPr>
        <sz val="11"/>
        <color indexed="8"/>
        <rFont val="方正仿宋_GBK"/>
        <charset val="134"/>
      </rPr>
      <t>盘龙街道</t>
    </r>
  </si>
  <si>
    <t>云阳振岳农机专业合作社</t>
  </si>
  <si>
    <r>
      <rPr>
        <sz val="11"/>
        <color indexed="8"/>
        <rFont val="方正仿宋_GBK"/>
        <charset val="134"/>
      </rPr>
      <t>盘龙街道旺龙村</t>
    </r>
  </si>
  <si>
    <r>
      <rPr>
        <sz val="11"/>
        <color indexed="8"/>
        <rFont val="方正仿宋_GBK"/>
        <charset val="134"/>
      </rPr>
      <t>南溪镇</t>
    </r>
  </si>
  <si>
    <t>陈昌民</t>
  </si>
  <si>
    <r>
      <rPr>
        <sz val="11"/>
        <color indexed="8"/>
        <rFont val="方正仿宋_GBK"/>
        <charset val="134"/>
      </rPr>
      <t>水市村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组</t>
    </r>
  </si>
  <si>
    <t>云阳县农增水稻种植专业合作社</t>
  </si>
  <si>
    <t>云阳县均鹏水稻种植专业合作社</t>
  </si>
  <si>
    <r>
      <rPr>
        <sz val="12"/>
        <rFont val="方正仿宋_GBK"/>
        <charset val="134"/>
      </rPr>
      <t>坪东村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组</t>
    </r>
  </si>
  <si>
    <t xml:space="preserve"> 云阳县优佳农机服务专业合作社</t>
  </si>
  <si>
    <t>附件3</t>
  </si>
  <si>
    <r>
      <rPr>
        <sz val="18"/>
        <rFont val="方正小标宋_GBK"/>
        <charset val="134"/>
      </rPr>
      <t>云阳县</t>
    </r>
    <r>
      <rPr>
        <sz val="18"/>
        <rFont val="Times New Roman"/>
        <charset val="134"/>
      </rPr>
      <t>2026—2027</t>
    </r>
    <r>
      <rPr>
        <sz val="18"/>
        <rFont val="方正小标宋_GBK"/>
        <charset val="134"/>
      </rPr>
      <t>年度油蔬两用示范推广项目油菜计划种植面积汇总表</t>
    </r>
  </si>
  <si>
    <r>
      <rPr>
        <sz val="11"/>
        <rFont val="方正仿宋_GBK"/>
        <charset val="134"/>
      </rPr>
      <t>云阳县盘龙街道石楼村经济联合社</t>
    </r>
  </si>
  <si>
    <r>
      <rPr>
        <sz val="11"/>
        <rFont val="方正仿宋_GBK"/>
        <charset val="134"/>
      </rPr>
      <t>石楼村</t>
    </r>
  </si>
  <si>
    <r>
      <rPr>
        <sz val="11"/>
        <rFont val="方正仿宋_GBK"/>
        <charset val="134"/>
      </rPr>
      <t>兵兵家庭农场</t>
    </r>
  </si>
  <si>
    <r>
      <rPr>
        <sz val="11"/>
        <rFont val="方正仿宋_GBK"/>
        <charset val="134"/>
      </rPr>
      <t>向家坪社区</t>
    </r>
    <r>
      <rPr>
        <sz val="11"/>
        <rFont val="Times New Roman"/>
        <charset val="134"/>
      </rPr>
      <t>16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</si>
  <si>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蒲云放</t>
    </r>
  </si>
  <si>
    <r>
      <rPr>
        <sz val="11"/>
        <rFont val="方正仿宋_GBK"/>
        <charset val="134"/>
      </rPr>
      <t>洪班成</t>
    </r>
  </si>
  <si>
    <r>
      <rPr>
        <sz val="11"/>
        <rFont val="方正仿宋_GBK"/>
        <charset val="134"/>
      </rPr>
      <t>江口镇帆水社区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</si>
  <si>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殷中建</t>
    </r>
  </si>
  <si>
    <r>
      <rPr>
        <sz val="11"/>
        <rFont val="方正仿宋_GBK"/>
        <charset val="134"/>
      </rPr>
      <t>江口镇帆水社区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</si>
  <si>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云阳县栖霞镇红龙村股份经济合作联合社</t>
    </r>
  </si>
  <si>
    <r>
      <rPr>
        <sz val="11"/>
        <rFont val="方正仿宋_GBK"/>
        <charset val="134"/>
      </rPr>
      <t>红龙村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组、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</si>
  <si>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云阳县栖霞镇栖霞村股份经济合作联合社</t>
    </r>
  </si>
  <si>
    <r>
      <rPr>
        <sz val="11"/>
        <rFont val="方正仿宋_GBK"/>
        <charset val="134"/>
      </rPr>
      <t>栖霞镇栖霞村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</si>
  <si>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云阳县栖霞镇小丫口社区股份经济合作联合社</t>
    </r>
  </si>
  <si>
    <r>
      <rPr>
        <sz val="11"/>
        <rFont val="方正仿宋_GBK"/>
        <charset val="134"/>
      </rPr>
      <t>栖霞镇小丫口社区</t>
    </r>
  </si>
  <si>
    <r>
      <rPr>
        <sz val="11"/>
        <rFont val="方正仿宋_GBK"/>
        <charset val="134"/>
      </rPr>
      <t>巴阳镇官塘村经济联合社</t>
    </r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</si>
  <si>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</si>
  <si>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重庆市云阳县向胜水稻种植专业合作社</t>
    </r>
  </si>
  <si>
    <r>
      <rPr>
        <sz val="11"/>
        <rFont val="方正仿宋_GBK"/>
        <charset val="134"/>
      </rPr>
      <t>花楼村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6</t>
    </r>
  </si>
  <si>
    <t xml:space="preserve"> </t>
  </si>
  <si>
    <r>
      <rPr>
        <sz val="11"/>
        <rFont val="方正仿宋_GBK"/>
        <charset val="134"/>
      </rPr>
      <t>云阳县智美生态农业开发有限公司</t>
    </r>
  </si>
  <si>
    <r>
      <rPr>
        <sz val="11"/>
        <rFont val="方正仿宋_GBK"/>
        <charset val="134"/>
      </rPr>
      <t>龙湾村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</si>
  <si>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扶小伟</t>
    </r>
  </si>
  <si>
    <r>
      <rPr>
        <sz val="11"/>
        <rFont val="方正仿宋_GBK"/>
        <charset val="134"/>
      </rPr>
      <t>宝坪镇枣树村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</si>
  <si>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云阳县平辉农业发展有限公司</t>
    </r>
  </si>
  <si>
    <r>
      <rPr>
        <sz val="11"/>
        <rFont val="方正仿宋_GBK"/>
        <charset val="134"/>
      </rPr>
      <t>龙堰社区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</si>
  <si>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云阳县云安镇铜鼓村经济联合社</t>
    </r>
  </si>
  <si>
    <r>
      <rPr>
        <sz val="11"/>
        <rFont val="方正仿宋_GBK"/>
        <charset val="134"/>
      </rPr>
      <t>铜鼓村（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</si>
  <si>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云阳县云安镇毛坝村经济联合社</t>
    </r>
  </si>
  <si>
    <r>
      <rPr>
        <sz val="11"/>
        <rFont val="方正仿宋_GBK"/>
        <charset val="134"/>
      </rPr>
      <t>毛坝村（</t>
    </r>
    <r>
      <rPr>
        <sz val="11"/>
        <rFont val="Times New Roman"/>
        <charset val="134"/>
      </rPr>
      <t>4-6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</si>
  <si>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三湾村（</t>
    </r>
    <r>
      <rPr>
        <sz val="11"/>
        <rFont val="Times New Roman"/>
        <charset val="134"/>
      </rPr>
      <t>1-10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</si>
  <si>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云阳县云安镇白水社区集体经济组织</t>
    </r>
  </si>
  <si>
    <r>
      <rPr>
        <sz val="11"/>
        <rFont val="方正仿宋_GBK"/>
        <charset val="134"/>
      </rPr>
      <t>白水社区（</t>
    </r>
    <r>
      <rPr>
        <sz val="11"/>
        <rFont val="Times New Roman"/>
        <charset val="134"/>
      </rPr>
      <t>2-5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</si>
  <si>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云阳县云安镇新建村经济联合社</t>
    </r>
  </si>
  <si>
    <r>
      <rPr>
        <sz val="11"/>
        <rFont val="方正仿宋_GBK"/>
        <charset val="134"/>
      </rPr>
      <t>新建村（</t>
    </r>
    <r>
      <rPr>
        <sz val="11"/>
        <rFont val="Times New Roman"/>
        <charset val="134"/>
      </rPr>
      <t>1-19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</si>
  <si>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云阳县云安镇大华村经济联合社</t>
    </r>
  </si>
  <si>
    <r>
      <rPr>
        <sz val="11"/>
        <rFont val="方正仿宋_GBK"/>
        <charset val="134"/>
      </rPr>
      <t>大华村（</t>
    </r>
    <r>
      <rPr>
        <sz val="11"/>
        <rFont val="Times New Roman"/>
        <charset val="134"/>
      </rPr>
      <t>1-10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</si>
  <si>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重庆丰乐村民享民玉米种植专业合作社</t>
    </r>
  </si>
  <si>
    <r>
      <rPr>
        <sz val="11"/>
        <rFont val="方正仿宋_GBK"/>
        <charset val="134"/>
      </rPr>
      <t>丰乐村</t>
    </r>
  </si>
  <si>
    <r>
      <rPr>
        <sz val="11"/>
        <rFont val="方正仿宋_GBK"/>
        <charset val="134"/>
      </rPr>
      <t>云阳县至善蔈草农业服务有限公司</t>
    </r>
  </si>
  <si>
    <r>
      <rPr>
        <sz val="11"/>
        <rFont val="方正仿宋_GBK"/>
        <charset val="134"/>
      </rPr>
      <t>双竹村</t>
    </r>
  </si>
  <si>
    <r>
      <rPr>
        <sz val="11"/>
        <rFont val="方正仿宋_GBK"/>
        <charset val="134"/>
      </rPr>
      <t>重庆市云阳县酒杯杯农业开发有限公司</t>
    </r>
  </si>
  <si>
    <r>
      <rPr>
        <sz val="11"/>
        <rFont val="方正仿宋_GBK"/>
        <charset val="134"/>
      </rPr>
      <t>泥溪镇石蛋村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组</t>
    </r>
  </si>
  <si>
    <r>
      <rPr>
        <sz val="11"/>
        <rFont val="方正仿宋_GBK"/>
        <charset val="134"/>
      </rPr>
      <t>重庆渝米愉香农业开发有限公司</t>
    </r>
  </si>
  <si>
    <r>
      <rPr>
        <sz val="11"/>
        <rFont val="方正仿宋_GBK"/>
        <charset val="134"/>
      </rPr>
      <t>路阳镇中和村</t>
    </r>
  </si>
  <si>
    <r>
      <rPr>
        <sz val="11"/>
        <rFont val="方正仿宋_GBK"/>
        <charset val="134"/>
      </rPr>
      <t>云阳县稻菽浪农业开发有限责任公司</t>
    </r>
  </si>
  <si>
    <r>
      <rPr>
        <sz val="11"/>
        <rFont val="方正仿宋_GBK"/>
        <charset val="134"/>
      </rPr>
      <t>龙槽村</t>
    </r>
    <r>
      <rPr>
        <sz val="11"/>
        <rFont val="Times New Roman"/>
        <charset val="134"/>
      </rPr>
      <t>6-10</t>
    </r>
    <r>
      <rPr>
        <sz val="11"/>
        <rFont val="方正仿宋_GBK"/>
        <charset val="134"/>
      </rPr>
      <t>组</t>
    </r>
  </si>
  <si>
    <t>附件5</t>
  </si>
  <si>
    <t>云阳县2026-2027年度油菜高产示范项目油菜计划种植面积汇总表</t>
  </si>
  <si>
    <t>种植模式</t>
  </si>
  <si>
    <t>种植品种</t>
  </si>
  <si>
    <r>
      <rPr>
        <sz val="11"/>
        <color indexed="8"/>
        <rFont val="方正仿宋_GBK"/>
        <charset val="134"/>
      </rPr>
      <t>云阳振岳农机专业合作社</t>
    </r>
  </si>
  <si>
    <r>
      <rPr>
        <sz val="11"/>
        <color indexed="8"/>
        <rFont val="方正仿宋_GBK"/>
        <charset val="134"/>
      </rPr>
      <t>旱地轮作</t>
    </r>
  </si>
  <si>
    <r>
      <rPr>
        <sz val="11"/>
        <color indexed="8"/>
        <rFont val="方正仿宋_GBK"/>
        <charset val="134"/>
      </rPr>
      <t>庆油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方正仿宋_GBK"/>
        <charset val="134"/>
      </rPr>
      <t>号</t>
    </r>
  </si>
  <si>
    <r>
      <rPr>
        <sz val="11"/>
        <color indexed="8"/>
        <rFont val="方正仿宋_GBK"/>
        <charset val="134"/>
      </rPr>
      <t>补助标准不超过</t>
    </r>
    <r>
      <rPr>
        <sz val="11"/>
        <color indexed="8"/>
        <rFont val="Times New Roman"/>
        <charset val="134"/>
      </rPr>
      <t>400</t>
    </r>
    <r>
      <rPr>
        <sz val="11"/>
        <color indexed="8"/>
        <rFont val="方正仿宋_GBK"/>
        <charset val="134"/>
      </rPr>
      <t>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方正仿宋_GBK"/>
        <charset val="134"/>
      </rPr>
      <t>亩，县种植发展中心负责技术指导，种植户按照中心推荐的农资种类和规格严格按要求采购，并用于示范片油菜生产，确保高产并达到参加全市粮油高产竞赛的要求。</t>
    </r>
  </si>
  <si>
    <r>
      <rPr>
        <sz val="11"/>
        <color indexed="8"/>
        <rFont val="方正仿宋_GBK"/>
        <charset val="134"/>
      </rPr>
      <t>宝坪镇</t>
    </r>
  </si>
  <si>
    <r>
      <rPr>
        <sz val="11"/>
        <color indexed="8"/>
        <rFont val="方正仿宋_GBK"/>
        <charset val="134"/>
      </rPr>
      <t>刘伯秋</t>
    </r>
  </si>
  <si>
    <r>
      <rPr>
        <sz val="11"/>
        <color indexed="8"/>
        <rFont val="方正仿宋_GBK"/>
        <charset val="134"/>
      </rPr>
      <t>宝坪镇江南村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、</t>
    </r>
    <r>
      <rPr>
        <sz val="11"/>
        <color indexed="8"/>
        <rFont val="Times New Roman"/>
        <charset val="134"/>
      </rPr>
      <t>4</t>
    </r>
    <r>
      <rPr>
        <sz val="11"/>
        <color indexed="8"/>
        <rFont val="方正仿宋_GBK"/>
        <charset val="134"/>
      </rPr>
      <t>、</t>
    </r>
    <r>
      <rPr>
        <sz val="11"/>
        <color indexed="8"/>
        <rFont val="Times New Roman"/>
        <charset val="134"/>
      </rPr>
      <t>5</t>
    </r>
    <r>
      <rPr>
        <sz val="11"/>
        <color indexed="8"/>
        <rFont val="方正仿宋_GBK"/>
        <charset val="134"/>
      </rPr>
      <t>组</t>
    </r>
  </si>
  <si>
    <r>
      <rPr>
        <sz val="11"/>
        <rFont val="方正仿宋_GBK"/>
        <charset val="134"/>
      </rPr>
      <t>洞廘乡</t>
    </r>
  </si>
  <si>
    <r>
      <rPr>
        <sz val="11"/>
        <color indexed="8"/>
        <rFont val="方正仿宋_GBK"/>
        <charset val="134"/>
      </rPr>
      <t>云阳县丰顺农机专业合作社</t>
    </r>
  </si>
  <si>
    <r>
      <rPr>
        <sz val="11"/>
        <color indexed="8"/>
        <rFont val="方正仿宋_GBK"/>
        <charset val="134"/>
      </rPr>
      <t>洞廘乡</t>
    </r>
  </si>
  <si>
    <r>
      <rPr>
        <sz val="11"/>
        <color indexed="8"/>
        <rFont val="方正仿宋_GBK"/>
        <charset val="134"/>
      </rPr>
      <t>稻油轮作</t>
    </r>
  </si>
  <si>
    <r>
      <rPr>
        <sz val="11"/>
        <color indexed="8"/>
        <rFont val="方正仿宋_GBK"/>
        <charset val="134"/>
      </rPr>
      <t>渝油</t>
    </r>
    <r>
      <rPr>
        <sz val="11"/>
        <color indexed="8"/>
        <rFont val="Times New Roman"/>
        <charset val="134"/>
      </rPr>
      <t>342</t>
    </r>
  </si>
  <si>
    <r>
      <rPr>
        <sz val="11"/>
        <color indexed="8"/>
        <rFont val="方正仿宋_GBK"/>
        <charset val="134"/>
      </rPr>
      <t>合计</t>
    </r>
  </si>
  <si>
    <t>附件6</t>
  </si>
  <si>
    <t>云阳县2026-2027年度产油大县奖励资金项目和扩种油菜项目绩效目标表</t>
  </si>
  <si>
    <r>
      <rPr>
        <sz val="14"/>
        <rFont val="方正楷体_GBK"/>
        <charset val="134"/>
      </rPr>
      <t>（</t>
    </r>
    <r>
      <rPr>
        <sz val="14"/>
        <rFont val="Times New Roman"/>
        <charset val="134"/>
      </rPr>
      <t>2026</t>
    </r>
    <r>
      <rPr>
        <sz val="14"/>
        <rFont val="方正楷体_GBK"/>
        <charset val="134"/>
      </rPr>
      <t>年</t>
    </r>
    <r>
      <rPr>
        <sz val="14"/>
        <rFont val="Times New Roman"/>
        <charset val="134"/>
      </rPr>
      <t>—2027</t>
    </r>
    <r>
      <rPr>
        <sz val="14"/>
        <rFont val="方正楷体_GBK"/>
        <charset val="134"/>
      </rPr>
      <t>度）</t>
    </r>
  </si>
  <si>
    <r>
      <rPr>
        <sz val="11"/>
        <rFont val="方正仿宋_GBK"/>
        <charset val="134"/>
      </rPr>
      <t>财政部门</t>
    </r>
  </si>
  <si>
    <r>
      <rPr>
        <sz val="11"/>
        <rFont val="方正仿宋_GBK"/>
        <charset val="134"/>
      </rPr>
      <t>云阳县财政局</t>
    </r>
  </si>
  <si>
    <r>
      <rPr>
        <sz val="11"/>
        <rFont val="方正仿宋_GBK"/>
        <charset val="134"/>
      </rPr>
      <t>主管部门</t>
    </r>
  </si>
  <si>
    <r>
      <rPr>
        <sz val="11"/>
        <rFont val="方正仿宋_GBK"/>
        <charset val="134"/>
      </rPr>
      <t>云阳县农业农村委员会</t>
    </r>
  </si>
  <si>
    <r>
      <rPr>
        <sz val="11"/>
        <rFont val="方正仿宋_GBK"/>
        <charset val="134"/>
      </rPr>
      <t>镇（乡）人民政府</t>
    </r>
  </si>
  <si>
    <r>
      <rPr>
        <sz val="11"/>
        <rFont val="方正仿宋_GBK"/>
        <charset val="134"/>
      </rPr>
      <t>资金情况</t>
    </r>
  </si>
  <si>
    <r>
      <rPr>
        <sz val="11"/>
        <rFont val="方正仿宋_GBK"/>
        <charset val="134"/>
      </rPr>
      <t>年度资金总额（万元）</t>
    </r>
  </si>
  <si>
    <r>
      <rPr>
        <sz val="11"/>
        <rFont val="方正仿宋_GBK"/>
        <charset val="134"/>
      </rPr>
      <t>其中：财政拨款（万元）</t>
    </r>
  </si>
  <si>
    <r>
      <rPr>
        <sz val="11"/>
        <rFont val="方正仿宋_GBK"/>
        <charset val="134"/>
      </rPr>
      <t>其他资金（万元）</t>
    </r>
  </si>
  <si>
    <r>
      <rPr>
        <sz val="11"/>
        <color theme="1"/>
        <rFont val="方正仿宋_GBK"/>
        <charset val="134"/>
      </rPr>
      <t>年度目标</t>
    </r>
  </si>
  <si>
    <r>
      <rPr>
        <sz val="11"/>
        <rFont val="方正仿宋_GBK"/>
        <charset val="134"/>
      </rPr>
      <t>油菜播种面积和产量稳定增长，提高单产，促进农民增产增收。</t>
    </r>
  </si>
  <si>
    <r>
      <rPr>
        <sz val="11"/>
        <rFont val="方正仿宋_GBK"/>
        <charset val="134"/>
      </rPr>
      <t>绩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效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指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标</t>
    </r>
  </si>
  <si>
    <r>
      <rPr>
        <sz val="11"/>
        <rFont val="方正仿宋_GBK"/>
        <charset val="134"/>
      </rPr>
      <t>一级指标</t>
    </r>
  </si>
  <si>
    <r>
      <rPr>
        <sz val="11"/>
        <rFont val="方正仿宋_GBK"/>
        <charset val="134"/>
      </rPr>
      <t>二级指标</t>
    </r>
  </si>
  <si>
    <r>
      <rPr>
        <sz val="11"/>
        <rFont val="方正仿宋_GBK"/>
        <charset val="134"/>
      </rPr>
      <t>三级指标</t>
    </r>
  </si>
  <si>
    <r>
      <rPr>
        <sz val="11"/>
        <rFont val="方正仿宋_GBK"/>
        <charset val="134"/>
      </rPr>
      <t>指标值</t>
    </r>
  </si>
  <si>
    <r>
      <rPr>
        <sz val="11"/>
        <rFont val="方正仿宋_GBK"/>
        <charset val="134"/>
      </rPr>
      <t>产出指标</t>
    </r>
  </si>
  <si>
    <r>
      <rPr>
        <sz val="11"/>
        <rFont val="方正仿宋_GBK"/>
        <charset val="134"/>
      </rPr>
      <t>数量指标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</si>
  <si>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：辖区内油菜种植总面积（亩）</t>
    </r>
  </si>
  <si>
    <r>
      <rPr>
        <sz val="11"/>
        <rFont val="方正仿宋_GBK"/>
        <charset val="134"/>
      </rPr>
      <t>≥</t>
    </r>
  </si>
  <si>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其中：一般农户油菜生产项目油菜计划种植面积（亩）</t>
    </r>
  </si>
  <si>
    <t>扩种油菜项目油菜计划种植面积（亩）</t>
  </si>
  <si>
    <r>
      <rPr>
        <sz val="11"/>
        <rFont val="Times New Roman"/>
        <charset val="134"/>
      </rPr>
      <t xml:space="preserve">               </t>
    </r>
    <r>
      <rPr>
        <sz val="11"/>
        <rFont val="方正仿宋_GBK"/>
        <charset val="134"/>
      </rPr>
      <t>油蔬两用示范推广项目油菜计划种植面积（亩）</t>
    </r>
  </si>
  <si>
    <r>
      <rPr>
        <sz val="11"/>
        <rFont val="Times New Roman"/>
        <charset val="134"/>
      </rPr>
      <t xml:space="preserve">                        </t>
    </r>
    <r>
      <rPr>
        <sz val="11"/>
        <rFont val="方正仿宋_GBK"/>
        <charset val="134"/>
      </rPr>
      <t>油蔬两用高产高效示范项目油菜计划种植面积（亩）</t>
    </r>
  </si>
  <si>
    <r>
      <rPr>
        <sz val="11"/>
        <rFont val="Times New Roman"/>
        <charset val="134"/>
      </rPr>
      <t xml:space="preserve">      </t>
    </r>
    <r>
      <rPr>
        <sz val="11"/>
        <rFont val="方正仿宋_GBK"/>
        <charset val="134"/>
      </rPr>
      <t>油菜高产示范项目油菜计划种植面积（亩）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</si>
  <si>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：辖区内油菜种植产量（公斤）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</si>
  <si>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：落实关键技术及增产（单产，测产验收数据）（公斤）</t>
    </r>
  </si>
  <si>
    <r>
      <rPr>
        <sz val="11"/>
        <rFont val="方正仿宋_GBK"/>
        <charset val="134"/>
      </rPr>
      <t>质量指标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</si>
  <si>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：是否制定资金使用方案，建立资金监管体系，明确绩效目标。</t>
    </r>
  </si>
  <si>
    <r>
      <rPr>
        <sz val="11"/>
        <rFont val="方正仿宋_GBK"/>
        <charset val="134"/>
      </rPr>
      <t>是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</si>
  <si>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：是否定足额用于油料产业发展，管理规范，使用按政策规定和方向确定的范围。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</si>
  <si>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：项目档案管理情况是否规范。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</si>
  <si>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：是否构建产销结合机制，促进油料产业化。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</si>
  <si>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：是否开展农机农艺融合、轻简化栽培技术探索示范，促进节本增效。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</si>
  <si>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：是否拓展产业功能带动农民增收，推动产业发展。</t>
    </r>
  </si>
  <si>
    <r>
      <rPr>
        <sz val="11"/>
        <rFont val="方正仿宋_GBK"/>
        <charset val="134"/>
      </rPr>
      <t>时效指标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</si>
  <si>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：年度资金兑付率</t>
    </r>
  </si>
  <si>
    <r>
      <rPr>
        <sz val="11"/>
        <rFont val="方正仿宋_GBK"/>
        <charset val="134"/>
      </rPr>
      <t>≥</t>
    </r>
    <r>
      <rPr>
        <sz val="11"/>
        <rFont val="Times New Roman"/>
        <charset val="134"/>
      </rPr>
      <t>90%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</si>
  <si>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：项目完成时间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</si>
  <si>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个月</t>
    </r>
  </si>
  <si>
    <r>
      <rPr>
        <sz val="11"/>
        <rFont val="方正仿宋_GBK"/>
        <charset val="134"/>
      </rPr>
      <t>效益指标</t>
    </r>
  </si>
  <si>
    <r>
      <rPr>
        <sz val="11"/>
        <rFont val="方正仿宋_GBK"/>
        <charset val="134"/>
      </rPr>
      <t>经济效益指标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</si>
  <si>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：农户（专业合作社、家庭农场）亩平增收（万元）</t>
    </r>
  </si>
  <si>
    <r>
      <rPr>
        <sz val="11"/>
        <rFont val="方正仿宋_GBK"/>
        <charset val="134"/>
      </rPr>
      <t>社会效益指标</t>
    </r>
  </si>
  <si>
    <r>
      <rPr>
        <sz val="11"/>
        <rFont val="方正仿宋_GBK"/>
        <charset val="134"/>
      </rPr>
      <t>指标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：全乡镇（街道）实现农业生产增加值（万元）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</si>
</sst>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方正小标宋_GBK"/>
      <charset val="134"/>
    </font>
    <font>
      <sz val="11"/>
      <color theme="1"/>
      <name val="方正黑体_GBK"/>
      <charset val="134"/>
    </font>
    <font>
      <sz val="18"/>
      <color indexed="8"/>
      <name val="方正小标宋_GBK"/>
      <charset val="134"/>
    </font>
    <font>
      <sz val="18"/>
      <color indexed="8"/>
      <name val="Times New Roman"/>
      <charset val="134"/>
    </font>
    <font>
      <sz val="11"/>
      <color indexed="8"/>
      <name val="方正黑体_GBK"/>
      <charset val="134"/>
    </font>
    <font>
      <sz val="11"/>
      <color indexed="8"/>
      <name val="Times New Roman"/>
      <charset val="134"/>
    </font>
    <font>
      <sz val="11"/>
      <name val="宋体"/>
      <charset val="134"/>
      <scheme val="minor"/>
    </font>
    <font>
      <sz val="11"/>
      <name val="方正黑体_GBK"/>
      <charset val="134"/>
    </font>
    <font>
      <sz val="18"/>
      <name val="Times New Roman"/>
      <charset val="134"/>
    </font>
    <font>
      <sz val="11"/>
      <color rgb="FF000000"/>
      <name val="方正仿宋_GBK"/>
      <charset val="134"/>
    </font>
    <font>
      <sz val="11"/>
      <color indexed="8"/>
      <name val="方正仿宋_GBK"/>
      <charset val="134"/>
    </font>
    <font>
      <sz val="10.5"/>
      <color indexed="63"/>
      <name val="Times New Roman"/>
      <charset val="134"/>
    </font>
    <font>
      <sz val="11"/>
      <color indexed="63"/>
      <name val="方正仿宋_GBK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sz val="18"/>
      <name val="方正小标宋_GBK"/>
      <charset val="134"/>
    </font>
    <font>
      <sz val="22"/>
      <color theme="1"/>
      <name val="方正小标宋_GBK"/>
      <charset val="134"/>
    </font>
    <font>
      <sz val="10"/>
      <name val="Times New Roman"/>
      <charset val="134"/>
    </font>
    <font>
      <sz val="10"/>
      <name val="方正黑体_GBK"/>
      <charset val="134"/>
    </font>
    <font>
      <sz val="14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0.5"/>
      <color indexed="63"/>
      <name val="方正仿宋_GBK"/>
      <charset val="134"/>
    </font>
    <font>
      <sz val="22"/>
      <color theme="1"/>
      <name val="Times New Roman"/>
      <charset val="134"/>
    </font>
    <font>
      <sz val="22"/>
      <color theme="1"/>
      <name val="方正仿宋_GBK"/>
      <charset val="134"/>
    </font>
    <font>
      <sz val="12"/>
      <name val="方正仿宋_GBK"/>
      <charset val="134"/>
    </font>
    <font>
      <sz val="14"/>
      <name val="方正楷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16" applyNumberFormat="0" applyAlignment="0" applyProtection="0">
      <alignment vertical="center"/>
    </xf>
    <xf numFmtId="0" fontId="38" fillId="5" borderId="17" applyNumberFormat="0" applyAlignment="0" applyProtection="0">
      <alignment vertical="center"/>
    </xf>
    <xf numFmtId="0" fontId="39" fillId="5" borderId="16" applyNumberFormat="0" applyAlignment="0" applyProtection="0">
      <alignment vertical="center"/>
    </xf>
    <xf numFmtId="0" fontId="40" fillId="6" borderId="18" applyNumberFormat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49" applyNumberFormat="1" applyFont="1" applyFill="1" applyAlignment="1">
      <alignment horizontal="center" vertical="center" wrapText="1"/>
    </xf>
    <xf numFmtId="0" fontId="5" fillId="2" borderId="0" xfId="49" applyNumberFormat="1" applyFont="1" applyFill="1" applyAlignment="1">
      <alignment horizontal="center" vertical="center" wrapText="1"/>
    </xf>
    <xf numFmtId="0" fontId="6" fillId="2" borderId="1" xfId="49" applyNumberFormat="1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2" borderId="2" xfId="49" applyNumberFormat="1" applyFont="1" applyFill="1" applyBorder="1" applyAlignment="1">
      <alignment horizontal="center" vertical="center" wrapText="1"/>
    </xf>
    <xf numFmtId="0" fontId="7" fillId="2" borderId="3" xfId="49" applyNumberFormat="1" applyFont="1" applyFill="1" applyBorder="1" applyAlignment="1">
      <alignment horizontal="center" vertical="center" wrapText="1"/>
    </xf>
    <xf numFmtId="0" fontId="7" fillId="2" borderId="4" xfId="49" applyNumberFormat="1" applyFont="1" applyFill="1" applyBorder="1" applyAlignment="1">
      <alignment horizontal="center" vertical="center" wrapText="1"/>
    </xf>
    <xf numFmtId="0" fontId="7" fillId="2" borderId="5" xfId="49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7" fillId="2" borderId="6" xfId="49" applyNumberFormat="1" applyFont="1" applyFill="1" applyBorder="1" applyAlignment="1">
      <alignment horizontal="center" vertical="center" wrapText="1"/>
    </xf>
    <xf numFmtId="0" fontId="7" fillId="2" borderId="5" xfId="49" applyNumberFormat="1" applyFont="1" applyFill="1" applyBorder="1" applyAlignment="1">
      <alignment horizontal="left" vertical="center" wrapText="1"/>
    </xf>
    <xf numFmtId="0" fontId="7" fillId="2" borderId="7" xfId="49" applyNumberFormat="1" applyFont="1" applyFill="1" applyBorder="1" applyAlignment="1">
      <alignment horizontal="center" vertical="center" wrapText="1"/>
    </xf>
    <xf numFmtId="0" fontId="7" fillId="2" borderId="2" xfId="49" applyNumberFormat="1" applyFont="1" applyFill="1" applyBorder="1" applyAlignment="1">
      <alignment horizontal="left" vertical="center" wrapText="1"/>
    </xf>
    <xf numFmtId="0" fontId="7" fillId="2" borderId="3" xfId="49" applyNumberFormat="1" applyFont="1" applyFill="1" applyBorder="1" applyAlignment="1">
      <alignment horizontal="left" vertical="center" wrapText="1"/>
    </xf>
    <xf numFmtId="0" fontId="7" fillId="2" borderId="4" xfId="49" applyNumberFormat="1" applyFont="1" applyFill="1" applyBorder="1" applyAlignment="1">
      <alignment horizontal="left" vertical="center" wrapText="1"/>
    </xf>
    <xf numFmtId="0" fontId="8" fillId="2" borderId="2" xfId="49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left" vertical="center" wrapText="1"/>
    </xf>
    <xf numFmtId="0" fontId="14" fillId="0" borderId="5" xfId="0" applyNumberFormat="1" applyFont="1" applyFill="1" applyBorder="1" applyAlignment="1" applyProtection="1">
      <alignment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0" borderId="3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8" xfId="0" applyNumberFormat="1" applyFont="1" applyFill="1" applyBorder="1" applyAlignment="1" applyProtection="1">
      <alignment horizontal="left" vertical="center" wrapText="1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8" fillId="0" borderId="5" xfId="0" applyNumberFormat="1" applyFont="1" applyFill="1" applyBorder="1" applyAlignment="1" applyProtection="1">
      <alignment horizontal="center" vertical="center" wrapText="1"/>
    </xf>
    <xf numFmtId="0" fontId="19" fillId="0" borderId="5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2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23" fillId="0" borderId="6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16" fillId="0" borderId="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top" wrapText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2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6" fillId="0" borderId="6" xfId="0" applyNumberFormat="1" applyFont="1" applyFill="1" applyBorder="1" applyAlignment="1" applyProtection="1">
      <alignment horizontal="center" vertical="center"/>
    </xf>
    <xf numFmtId="0" fontId="27" fillId="0" borderId="5" xfId="0" applyNumberFormat="1" applyFont="1" applyFill="1" applyBorder="1" applyAlignment="1" applyProtection="1">
      <alignment horizontal="center" vertical="center" wrapText="1"/>
    </xf>
    <xf numFmtId="0" fontId="27" fillId="0" borderId="9" xfId="0" applyNumberFormat="1" applyFont="1" applyFill="1" applyBorder="1" applyAlignment="1" applyProtection="1">
      <alignment horizontal="center" vertical="center" wrapText="1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0" fontId="27" fillId="0" borderId="4" xfId="0" applyNumberFormat="1" applyFont="1" applyFill="1" applyBorder="1" applyAlignment="1" applyProtection="1">
      <alignment horizontal="center" vertical="center" wrapText="1"/>
    </xf>
    <xf numFmtId="0" fontId="26" fillId="0" borderId="7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27" fillId="0" borderId="11" xfId="0" applyNumberFormat="1" applyFont="1" applyFill="1" applyBorder="1" applyAlignment="1" applyProtection="1">
      <alignment horizontal="center" vertical="center" wrapText="1"/>
    </xf>
    <xf numFmtId="0" fontId="27" fillId="0" borderId="12" xfId="0" applyNumberFormat="1" applyFont="1" applyFill="1" applyBorder="1" applyAlignment="1" applyProtection="1">
      <alignment horizontal="center" vertical="center" wrapText="1"/>
    </xf>
    <xf numFmtId="0" fontId="26" fillId="0" borderId="8" xfId="0" applyNumberFormat="1" applyFont="1" applyFill="1" applyBorder="1" applyAlignment="1" applyProtection="1">
      <alignment horizontal="center" vertical="center"/>
    </xf>
    <xf numFmtId="0" fontId="1" fillId="0" borderId="4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28" fillId="0" borderId="0" xfId="0" applyNumberFormat="1" applyFont="1" applyFill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left" vertical="center" wrapText="1"/>
    </xf>
    <xf numFmtId="0" fontId="24" fillId="0" borderId="0" xfId="0" applyNumberFormat="1" applyFont="1" applyFill="1" applyAlignment="1" applyProtection="1">
      <alignment horizontal="center" vertical="center" wrapText="1"/>
    </xf>
    <xf numFmtId="0" fontId="17" fillId="0" borderId="0" xfId="0" applyNumberFormat="1" applyFont="1" applyFill="1" applyAlignment="1" applyProtection="1">
      <alignment horizontal="center" vertical="center" wrapText="1"/>
    </xf>
    <xf numFmtId="0" fontId="26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NumberFormat="1" applyFont="1" applyFill="1" applyBorder="1" applyAlignment="1" applyProtection="1">
      <alignment horizontal="center" vertical="center" wrapText="1"/>
    </xf>
    <xf numFmtId="0" fontId="26" fillId="0" borderId="7" xfId="0" applyNumberFormat="1" applyFont="1" applyFill="1" applyBorder="1" applyAlignment="1" applyProtection="1">
      <alignment horizontal="center" vertical="center" wrapText="1"/>
    </xf>
    <xf numFmtId="0" fontId="27" fillId="0" borderId="7" xfId="0" applyNumberFormat="1" applyFont="1" applyFill="1" applyBorder="1" applyAlignment="1" applyProtection="1">
      <alignment horizontal="center" vertical="center" wrapText="1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0" fontId="27" fillId="0" borderId="8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  <pageSetUpPr fitToPage="1"/>
  </sheetPr>
  <dimension ref="A1:E49"/>
  <sheetViews>
    <sheetView workbookViewId="0">
      <selection activeCell="K9" sqref="K9"/>
    </sheetView>
  </sheetViews>
  <sheetFormatPr defaultColWidth="9" defaultRowHeight="14.25" outlineLevelCol="4"/>
  <cols>
    <col min="1" max="1" width="9" style="63"/>
    <col min="2" max="2" width="17.8715596330275" style="63" customWidth="1"/>
    <col min="3" max="3" width="16.2477064220184" style="63" customWidth="1"/>
    <col min="4" max="4" width="15.7522935779817" style="63" customWidth="1"/>
    <col min="5" max="5" width="33.8715596330275" style="63" customWidth="1"/>
    <col min="6" max="16384" width="9" style="63"/>
  </cols>
  <sheetData>
    <row r="1" ht="19" spans="1:5">
      <c r="A1" s="80" t="s">
        <v>0</v>
      </c>
      <c r="B1" s="81"/>
    </row>
    <row r="2" ht="47" customHeight="1" spans="1:5">
      <c r="A2" s="82" t="s">
        <v>1</v>
      </c>
      <c r="B2" s="83"/>
      <c r="C2" s="83"/>
      <c r="D2" s="83"/>
      <c r="E2" s="83"/>
    </row>
    <row r="3" spans="1:5">
      <c r="A3" s="84" t="s">
        <v>2</v>
      </c>
      <c r="B3" s="68" t="s">
        <v>3</v>
      </c>
      <c r="C3" s="69" t="s">
        <v>4</v>
      </c>
      <c r="D3" s="69"/>
      <c r="E3" s="85" t="s">
        <v>5</v>
      </c>
    </row>
    <row r="4" spans="1:5">
      <c r="A4" s="86"/>
      <c r="B4" s="73"/>
      <c r="C4" s="69"/>
      <c r="D4" s="69"/>
      <c r="E4" s="87"/>
    </row>
    <row r="5" ht="14.95" spans="1:5">
      <c r="A5" s="88"/>
      <c r="B5" s="77"/>
      <c r="C5" s="43" t="s">
        <v>6</v>
      </c>
      <c r="D5" s="43" t="s">
        <v>7</v>
      </c>
      <c r="E5" s="89"/>
    </row>
    <row r="6" spans="1:5">
      <c r="A6" s="44">
        <v>1</v>
      </c>
      <c r="B6" s="34" t="s">
        <v>8</v>
      </c>
      <c r="C6" s="44">
        <v>900</v>
      </c>
      <c r="D6" s="44">
        <v>31500</v>
      </c>
      <c r="E6" s="44"/>
    </row>
    <row r="7" spans="1:5">
      <c r="A7" s="44">
        <v>2</v>
      </c>
      <c r="B7" s="34" t="s">
        <v>9</v>
      </c>
      <c r="C7" s="44">
        <v>300</v>
      </c>
      <c r="D7" s="44">
        <v>10500</v>
      </c>
      <c r="E7" s="44"/>
    </row>
    <row r="8" spans="1:5">
      <c r="A8" s="44">
        <v>3</v>
      </c>
      <c r="B8" s="34" t="s">
        <v>10</v>
      </c>
      <c r="C8" s="44">
        <v>2759</v>
      </c>
      <c r="D8" s="44">
        <v>96565</v>
      </c>
      <c r="E8" s="44"/>
    </row>
    <row r="9" spans="1:5">
      <c r="A9" s="44">
        <v>4</v>
      </c>
      <c r="B9" s="34" t="s">
        <v>11</v>
      </c>
      <c r="C9" s="44">
        <v>2937</v>
      </c>
      <c r="D9" s="44">
        <v>102795</v>
      </c>
      <c r="E9" s="44"/>
    </row>
    <row r="10" spans="1:5">
      <c r="A10" s="44">
        <v>5</v>
      </c>
      <c r="B10" s="34" t="s">
        <v>12</v>
      </c>
      <c r="C10" s="44">
        <v>2314</v>
      </c>
      <c r="D10" s="44">
        <v>80990</v>
      </c>
      <c r="E10" s="44"/>
    </row>
    <row r="11" spans="1:5">
      <c r="A11" s="44">
        <v>6</v>
      </c>
      <c r="B11" s="34" t="s">
        <v>13</v>
      </c>
      <c r="C11" s="44">
        <v>11214</v>
      </c>
      <c r="D11" s="44">
        <v>392490</v>
      </c>
      <c r="E11" s="44"/>
    </row>
    <row r="12" spans="1:5">
      <c r="A12" s="44">
        <v>7</v>
      </c>
      <c r="B12" s="34" t="s">
        <v>14</v>
      </c>
      <c r="C12" s="44">
        <v>12288</v>
      </c>
      <c r="D12" s="44">
        <v>430080</v>
      </c>
      <c r="E12" s="44"/>
    </row>
    <row r="13" spans="1:5">
      <c r="A13" s="44">
        <v>8</v>
      </c>
      <c r="B13" s="34" t="s">
        <v>15</v>
      </c>
      <c r="C13" s="44">
        <v>7921</v>
      </c>
      <c r="D13" s="44">
        <v>277235</v>
      </c>
      <c r="E13" s="44"/>
    </row>
    <row r="14" spans="1:5">
      <c r="A14" s="44">
        <v>9</v>
      </c>
      <c r="B14" s="34" t="s">
        <v>16</v>
      </c>
      <c r="C14" s="44">
        <v>4895</v>
      </c>
      <c r="D14" s="44">
        <v>171325</v>
      </c>
      <c r="E14" s="44"/>
    </row>
    <row r="15" spans="1:5">
      <c r="A15" s="44">
        <v>10</v>
      </c>
      <c r="B15" s="34" t="s">
        <v>17</v>
      </c>
      <c r="C15" s="44">
        <v>4984</v>
      </c>
      <c r="D15" s="44">
        <v>174440</v>
      </c>
      <c r="E15" s="44"/>
    </row>
    <row r="16" spans="1:5">
      <c r="A16" s="44">
        <v>11</v>
      </c>
      <c r="B16" s="34" t="s">
        <v>18</v>
      </c>
      <c r="C16" s="44">
        <v>6675</v>
      </c>
      <c r="D16" s="44">
        <v>233625</v>
      </c>
      <c r="E16" s="44"/>
    </row>
    <row r="17" spans="1:5">
      <c r="A17" s="44">
        <v>12</v>
      </c>
      <c r="B17" s="34" t="s">
        <v>19</v>
      </c>
      <c r="C17" s="44">
        <v>3471</v>
      </c>
      <c r="D17" s="44">
        <v>121485</v>
      </c>
      <c r="E17" s="44"/>
    </row>
    <row r="18" spans="1:5">
      <c r="A18" s="44">
        <v>13</v>
      </c>
      <c r="B18" s="34" t="s">
        <v>20</v>
      </c>
      <c r="C18" s="44">
        <v>2314</v>
      </c>
      <c r="D18" s="44">
        <v>80990</v>
      </c>
      <c r="E18" s="44"/>
    </row>
    <row r="19" spans="1:5">
      <c r="A19" s="44">
        <v>14</v>
      </c>
      <c r="B19" s="34" t="s">
        <v>21</v>
      </c>
      <c r="C19" s="44">
        <v>3471</v>
      </c>
      <c r="D19" s="44">
        <v>121485</v>
      </c>
      <c r="E19" s="44"/>
    </row>
    <row r="20" spans="1:5">
      <c r="A20" s="44">
        <v>15</v>
      </c>
      <c r="B20" s="34" t="s">
        <v>22</v>
      </c>
      <c r="C20" s="44">
        <v>13361</v>
      </c>
      <c r="D20" s="44">
        <v>467635</v>
      </c>
      <c r="E20" s="44"/>
    </row>
    <row r="21" spans="1:5">
      <c r="A21" s="44">
        <v>16</v>
      </c>
      <c r="B21" s="34" t="s">
        <v>23</v>
      </c>
      <c r="C21" s="44">
        <v>1500</v>
      </c>
      <c r="D21" s="44">
        <v>52500</v>
      </c>
      <c r="E21" s="44"/>
    </row>
    <row r="22" spans="1:5">
      <c r="A22" s="44">
        <v>17</v>
      </c>
      <c r="B22" s="34" t="s">
        <v>24</v>
      </c>
      <c r="C22" s="44">
        <v>3916</v>
      </c>
      <c r="D22" s="44">
        <v>137060</v>
      </c>
      <c r="E22" s="44"/>
    </row>
    <row r="23" spans="1:5">
      <c r="A23" s="44">
        <v>18</v>
      </c>
      <c r="B23" s="34" t="s">
        <v>25</v>
      </c>
      <c r="C23" s="44">
        <v>4183</v>
      </c>
      <c r="D23" s="44">
        <v>146405</v>
      </c>
      <c r="E23" s="44"/>
    </row>
    <row r="24" spans="1:5">
      <c r="A24" s="44">
        <v>19</v>
      </c>
      <c r="B24" s="34" t="s">
        <v>26</v>
      </c>
      <c r="C24" s="44">
        <v>4541</v>
      </c>
      <c r="D24" s="44">
        <v>158935</v>
      </c>
      <c r="E24" s="44"/>
    </row>
    <row r="25" spans="1:5">
      <c r="A25" s="44">
        <v>20</v>
      </c>
      <c r="B25" s="34" t="s">
        <v>27</v>
      </c>
      <c r="C25" s="44">
        <v>2848</v>
      </c>
      <c r="D25" s="44">
        <v>99680</v>
      </c>
      <c r="E25" s="44"/>
    </row>
    <row r="26" spans="1:5">
      <c r="A26" s="44">
        <v>21</v>
      </c>
      <c r="B26" s="34" t="s">
        <v>28</v>
      </c>
      <c r="C26" s="44">
        <v>4717</v>
      </c>
      <c r="D26" s="44">
        <v>165095</v>
      </c>
      <c r="E26" s="44"/>
    </row>
    <row r="27" spans="1:5">
      <c r="A27" s="44">
        <v>22</v>
      </c>
      <c r="B27" s="34" t="s">
        <v>29</v>
      </c>
      <c r="C27" s="44">
        <v>8010</v>
      </c>
      <c r="D27" s="44">
        <v>280350</v>
      </c>
      <c r="E27" s="44"/>
    </row>
    <row r="28" spans="1:5">
      <c r="A28" s="44">
        <v>23</v>
      </c>
      <c r="B28" s="34" t="s">
        <v>30</v>
      </c>
      <c r="C28" s="44">
        <v>3827</v>
      </c>
      <c r="D28" s="44">
        <v>133945</v>
      </c>
      <c r="E28" s="44"/>
    </row>
    <row r="29" spans="1:5">
      <c r="A29" s="44">
        <v>24</v>
      </c>
      <c r="B29" s="34" t="s">
        <v>31</v>
      </c>
      <c r="C29" s="44">
        <v>3738</v>
      </c>
      <c r="D29" s="44">
        <v>130830</v>
      </c>
      <c r="E29" s="44"/>
    </row>
    <row r="30" spans="1:5">
      <c r="A30" s="44">
        <v>25</v>
      </c>
      <c r="B30" s="34" t="s">
        <v>32</v>
      </c>
      <c r="C30" s="44">
        <v>3560</v>
      </c>
      <c r="D30" s="44">
        <v>124600</v>
      </c>
      <c r="E30" s="44"/>
    </row>
    <row r="31" spans="1:5">
      <c r="A31" s="44">
        <v>26</v>
      </c>
      <c r="B31" s="34" t="s">
        <v>33</v>
      </c>
      <c r="C31" s="44">
        <v>8633</v>
      </c>
      <c r="D31" s="44">
        <v>302155</v>
      </c>
      <c r="E31" s="44"/>
    </row>
    <row r="32" spans="1:5">
      <c r="A32" s="44">
        <v>27</v>
      </c>
      <c r="B32" s="34" t="s">
        <v>34</v>
      </c>
      <c r="C32" s="44">
        <v>3649</v>
      </c>
      <c r="D32" s="44">
        <v>127715</v>
      </c>
      <c r="E32" s="44"/>
    </row>
    <row r="33" spans="1:5">
      <c r="A33" s="44">
        <v>28</v>
      </c>
      <c r="B33" s="34" t="s">
        <v>35</v>
      </c>
      <c r="C33" s="44">
        <v>2136</v>
      </c>
      <c r="D33" s="44">
        <v>74760</v>
      </c>
      <c r="E33" s="44"/>
    </row>
    <row r="34" spans="1:5">
      <c r="A34" s="44">
        <v>29</v>
      </c>
      <c r="B34" s="34" t="s">
        <v>36</v>
      </c>
      <c r="C34" s="44">
        <v>4005</v>
      </c>
      <c r="D34" s="44">
        <v>140175</v>
      </c>
      <c r="E34" s="44"/>
    </row>
    <row r="35" spans="1:5">
      <c r="A35" s="44">
        <v>30</v>
      </c>
      <c r="B35" s="34" t="s">
        <v>37</v>
      </c>
      <c r="C35" s="44">
        <v>2225</v>
      </c>
      <c r="D35" s="44">
        <v>77875</v>
      </c>
      <c r="E35" s="44"/>
    </row>
    <row r="36" spans="1:5">
      <c r="A36" s="44">
        <v>31</v>
      </c>
      <c r="B36" s="34" t="s">
        <v>38</v>
      </c>
      <c r="C36" s="44">
        <v>1500</v>
      </c>
      <c r="D36" s="44">
        <v>52500</v>
      </c>
      <c r="E36" s="44"/>
    </row>
    <row r="37" spans="1:5">
      <c r="A37" s="44">
        <v>32</v>
      </c>
      <c r="B37" s="34" t="s">
        <v>39</v>
      </c>
      <c r="C37" s="44">
        <v>2136</v>
      </c>
      <c r="D37" s="44">
        <v>74760</v>
      </c>
      <c r="E37" s="44"/>
    </row>
    <row r="38" spans="1:5">
      <c r="A38" s="44">
        <v>33</v>
      </c>
      <c r="B38" s="34" t="s">
        <v>40</v>
      </c>
      <c r="C38" s="44">
        <v>3382</v>
      </c>
      <c r="D38" s="44">
        <v>118370</v>
      </c>
      <c r="E38" s="44"/>
    </row>
    <row r="39" spans="1:5">
      <c r="A39" s="44">
        <v>34</v>
      </c>
      <c r="B39" s="34" t="s">
        <v>41</v>
      </c>
      <c r="C39" s="44">
        <v>3115</v>
      </c>
      <c r="D39" s="44">
        <v>109025</v>
      </c>
      <c r="E39" s="44"/>
    </row>
    <row r="40" spans="1:5">
      <c r="A40" s="44">
        <v>35</v>
      </c>
      <c r="B40" s="34" t="s">
        <v>42</v>
      </c>
      <c r="C40" s="44">
        <v>2314</v>
      </c>
      <c r="D40" s="44">
        <v>80990</v>
      </c>
      <c r="E40" s="44"/>
    </row>
    <row r="41" spans="1:5">
      <c r="A41" s="44">
        <v>36</v>
      </c>
      <c r="B41" s="34" t="s">
        <v>43</v>
      </c>
      <c r="C41" s="44">
        <v>3115</v>
      </c>
      <c r="D41" s="44">
        <v>109025</v>
      </c>
      <c r="E41" s="44"/>
    </row>
    <row r="42" spans="1:5">
      <c r="A42" s="44">
        <v>37</v>
      </c>
      <c r="B42" s="34" t="s">
        <v>44</v>
      </c>
      <c r="C42" s="44">
        <v>2136</v>
      </c>
      <c r="D42" s="44">
        <v>74760</v>
      </c>
      <c r="E42" s="44"/>
    </row>
    <row r="43" spans="1:5">
      <c r="A43" s="44">
        <v>38</v>
      </c>
      <c r="B43" s="34" t="s">
        <v>45</v>
      </c>
      <c r="C43" s="44">
        <v>1000</v>
      </c>
      <c r="D43" s="44">
        <v>35000</v>
      </c>
      <c r="E43" s="44"/>
    </row>
    <row r="44" spans="1:5">
      <c r="A44" s="44">
        <v>39</v>
      </c>
      <c r="B44" s="34" t="s">
        <v>46</v>
      </c>
      <c r="C44" s="44">
        <v>2314</v>
      </c>
      <c r="D44" s="44">
        <v>80990</v>
      </c>
      <c r="E44" s="44"/>
    </row>
    <row r="45" spans="1:5">
      <c r="A45" s="44">
        <v>40</v>
      </c>
      <c r="B45" s="34" t="s">
        <v>47</v>
      </c>
      <c r="C45" s="44">
        <v>2136</v>
      </c>
      <c r="D45" s="44">
        <v>74760</v>
      </c>
      <c r="E45" s="44"/>
    </row>
    <row r="46" spans="1:5">
      <c r="A46" s="44">
        <v>41</v>
      </c>
      <c r="B46" s="34" t="s">
        <v>48</v>
      </c>
      <c r="C46" s="44">
        <v>1000</v>
      </c>
      <c r="D46" s="44">
        <v>35000</v>
      </c>
      <c r="E46" s="44"/>
    </row>
    <row r="47" spans="1:5">
      <c r="A47" s="44">
        <v>42</v>
      </c>
      <c r="B47" s="34" t="s">
        <v>49</v>
      </c>
      <c r="C47" s="44">
        <v>1200</v>
      </c>
      <c r="D47" s="44">
        <v>42000</v>
      </c>
      <c r="E47" s="44"/>
    </row>
    <row r="48" spans="1:5">
      <c r="A48" s="44">
        <v>43</v>
      </c>
      <c r="B48" s="44" t="s">
        <v>50</v>
      </c>
      <c r="C48" s="44"/>
      <c r="D48" s="44">
        <v>167600</v>
      </c>
      <c r="E48" s="44"/>
    </row>
    <row r="49" spans="1:5">
      <c r="A49" s="46" t="s">
        <v>51</v>
      </c>
      <c r="B49" s="46"/>
      <c r="C49" s="44">
        <v>166640</v>
      </c>
      <c r="D49" s="44">
        <f>SUM(D6:D48)</f>
        <v>6000000</v>
      </c>
      <c r="E49" s="44"/>
    </row>
  </sheetData>
  <mergeCells count="7">
    <mergeCell ref="A1:B1"/>
    <mergeCell ref="A2:E2"/>
    <mergeCell ref="A49:B49"/>
    <mergeCell ref="A3:A5"/>
    <mergeCell ref="B3:B5"/>
    <mergeCell ref="E3:E5"/>
    <mergeCell ref="C3:D4"/>
  </mergeCells>
  <printOptions horizontalCentered="1"/>
  <pageMargins left="0.393055555555556" right="0.354166666666667" top="0.747916666666667" bottom="0.747916666666667" header="0.314583333333333" footer="0.314583333333333"/>
  <pageSetup paperSize="9" scale="91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workbookViewId="0">
      <selection activeCell="E18" sqref="E18"/>
    </sheetView>
  </sheetViews>
  <sheetFormatPr defaultColWidth="9" defaultRowHeight="12.9"/>
  <sheetData>
    <row r="1" ht="19" spans="1:13">
      <c r="A1" s="66" t="s">
        <v>52</v>
      </c>
    </row>
    <row r="2" ht="28.55" spans="1:13">
      <c r="A2" s="67" t="s">
        <v>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3.55" spans="1:13">
      <c r="A3" s="68" t="s">
        <v>3</v>
      </c>
      <c r="B3" s="69" t="s">
        <v>54</v>
      </c>
      <c r="C3" s="69"/>
      <c r="D3" s="69"/>
      <c r="E3" s="69"/>
      <c r="F3" s="69"/>
      <c r="G3" s="69"/>
      <c r="H3" s="69"/>
      <c r="I3" s="69"/>
      <c r="J3" s="70" t="s">
        <v>4</v>
      </c>
      <c r="K3" s="71"/>
      <c r="L3" s="71" t="s">
        <v>55</v>
      </c>
      <c r="M3" s="72" t="s">
        <v>5</v>
      </c>
    </row>
    <row r="4" ht="13.55" spans="1:13">
      <c r="A4" s="73"/>
      <c r="B4" s="69" t="s">
        <v>56</v>
      </c>
      <c r="C4" s="69"/>
      <c r="D4" s="69" t="s">
        <v>57</v>
      </c>
      <c r="E4" s="69"/>
      <c r="F4" s="69" t="s">
        <v>58</v>
      </c>
      <c r="G4" s="69"/>
      <c r="H4" s="69" t="s">
        <v>59</v>
      </c>
      <c r="I4" s="69"/>
      <c r="J4" s="74"/>
      <c r="K4" s="75"/>
      <c r="L4" s="76"/>
      <c r="M4" s="72"/>
    </row>
    <row r="5" ht="29.9" spans="1:13">
      <c r="A5" s="77"/>
      <c r="B5" s="69" t="s">
        <v>60</v>
      </c>
      <c r="C5" s="43" t="s">
        <v>6</v>
      </c>
      <c r="D5" s="43" t="s">
        <v>60</v>
      </c>
      <c r="E5" s="43" t="s">
        <v>6</v>
      </c>
      <c r="F5" s="43" t="s">
        <v>60</v>
      </c>
      <c r="G5" s="43" t="s">
        <v>6</v>
      </c>
      <c r="H5" s="43" t="s">
        <v>60</v>
      </c>
      <c r="I5" s="43" t="s">
        <v>6</v>
      </c>
      <c r="J5" s="43" t="s">
        <v>6</v>
      </c>
      <c r="K5" s="43" t="s">
        <v>60</v>
      </c>
      <c r="L5" s="75"/>
      <c r="M5" s="72"/>
    </row>
    <row r="6" ht="14.25" spans="1:13">
      <c r="A6" s="34" t="s">
        <v>10</v>
      </c>
      <c r="B6" s="34">
        <f t="shared" ref="B6:B15" si="0">C6*200</f>
        <v>80000</v>
      </c>
      <c r="C6" s="44">
        <v>400</v>
      </c>
      <c r="D6" s="44"/>
      <c r="E6" s="44"/>
      <c r="F6" s="44"/>
      <c r="G6" s="44"/>
      <c r="H6" s="44"/>
      <c r="I6" s="44"/>
      <c r="J6" s="44">
        <v>341</v>
      </c>
      <c r="K6" s="44">
        <v>11935</v>
      </c>
      <c r="L6" s="78">
        <f t="shared" ref="L6:L43" si="1">B6+D6+F6+H6+K6</f>
        <v>91935</v>
      </c>
      <c r="M6" s="48"/>
    </row>
    <row r="7" ht="14.25" spans="1:13">
      <c r="A7" s="34" t="s">
        <v>11</v>
      </c>
      <c r="B7" s="34">
        <f t="shared" si="0"/>
        <v>7000</v>
      </c>
      <c r="C7" s="44">
        <v>35</v>
      </c>
      <c r="D7" s="44">
        <f>E7*200</f>
        <v>24000</v>
      </c>
      <c r="E7" s="44">
        <v>120</v>
      </c>
      <c r="F7" s="44">
        <f>G7*400</f>
        <v>4000</v>
      </c>
      <c r="G7" s="44">
        <v>10</v>
      </c>
      <c r="H7" s="44">
        <f>I7*400</f>
        <v>76000</v>
      </c>
      <c r="I7" s="44">
        <v>190</v>
      </c>
      <c r="J7" s="44">
        <v>363</v>
      </c>
      <c r="K7" s="44">
        <v>12705</v>
      </c>
      <c r="L7" s="78">
        <f t="shared" si="1"/>
        <v>123705</v>
      </c>
      <c r="M7" s="48"/>
    </row>
    <row r="8" ht="14.25" spans="1:13">
      <c r="A8" s="34" t="s">
        <v>12</v>
      </c>
      <c r="B8" s="34"/>
      <c r="C8" s="44"/>
      <c r="D8" s="44"/>
      <c r="E8" s="44"/>
      <c r="F8" s="44"/>
      <c r="G8" s="44"/>
      <c r="H8" s="44"/>
      <c r="I8" s="44"/>
      <c r="J8" s="44">
        <v>286</v>
      </c>
      <c r="K8" s="44">
        <v>10010</v>
      </c>
      <c r="L8" s="78">
        <f t="shared" si="1"/>
        <v>10010</v>
      </c>
      <c r="M8" s="48"/>
    </row>
    <row r="9" ht="14.25" spans="1:13">
      <c r="A9" s="34" t="s">
        <v>13</v>
      </c>
      <c r="B9" s="34">
        <f t="shared" si="0"/>
        <v>24000</v>
      </c>
      <c r="C9" s="44">
        <v>120</v>
      </c>
      <c r="D9" s="44">
        <f>E9*200</f>
        <v>40000</v>
      </c>
      <c r="E9" s="44">
        <v>200</v>
      </c>
      <c r="F9" s="44"/>
      <c r="G9" s="44"/>
      <c r="H9" s="44"/>
      <c r="I9" s="44"/>
      <c r="J9" s="44">
        <v>1386</v>
      </c>
      <c r="K9" s="44">
        <v>48510</v>
      </c>
      <c r="L9" s="78">
        <f t="shared" si="1"/>
        <v>112510</v>
      </c>
      <c r="M9" s="48"/>
    </row>
    <row r="10" ht="14.25" spans="1:13">
      <c r="A10" s="34" t="s">
        <v>14</v>
      </c>
      <c r="B10" s="34">
        <f t="shared" si="0"/>
        <v>230000</v>
      </c>
      <c r="C10" s="44">
        <v>1150</v>
      </c>
      <c r="D10" s="44"/>
      <c r="E10" s="44"/>
      <c r="F10" s="44">
        <v>4000</v>
      </c>
      <c r="G10" s="44">
        <v>10</v>
      </c>
      <c r="H10" s="44"/>
      <c r="I10" s="44"/>
      <c r="J10" s="44">
        <v>1412</v>
      </c>
      <c r="K10" s="44">
        <v>49420</v>
      </c>
      <c r="L10" s="78">
        <f t="shared" si="1"/>
        <v>283420</v>
      </c>
      <c r="M10" s="48"/>
    </row>
    <row r="11" ht="14.25" spans="1:13">
      <c r="A11" s="34" t="s">
        <v>15</v>
      </c>
      <c r="B11" s="34">
        <f t="shared" si="0"/>
        <v>27000</v>
      </c>
      <c r="C11" s="44">
        <v>135</v>
      </c>
      <c r="D11" s="44"/>
      <c r="E11" s="44"/>
      <c r="F11" s="44"/>
      <c r="G11" s="44"/>
      <c r="H11" s="44"/>
      <c r="I11" s="44"/>
      <c r="J11" s="44">
        <v>979</v>
      </c>
      <c r="K11" s="44">
        <v>34265</v>
      </c>
      <c r="L11" s="78">
        <f t="shared" si="1"/>
        <v>61265</v>
      </c>
      <c r="M11" s="48"/>
    </row>
    <row r="12" ht="14.25" spans="1:13">
      <c r="A12" s="34" t="s">
        <v>16</v>
      </c>
      <c r="B12" s="34">
        <f t="shared" si="0"/>
        <v>100000</v>
      </c>
      <c r="C12" s="44">
        <v>500</v>
      </c>
      <c r="D12" s="44"/>
      <c r="E12" s="44"/>
      <c r="F12" s="44"/>
      <c r="G12" s="44"/>
      <c r="H12" s="44"/>
      <c r="I12" s="44"/>
      <c r="J12" s="44">
        <v>605</v>
      </c>
      <c r="K12" s="44">
        <v>21175</v>
      </c>
      <c r="L12" s="78">
        <f t="shared" si="1"/>
        <v>121175</v>
      </c>
      <c r="M12" s="48"/>
    </row>
    <row r="13" ht="14.25" spans="1:13">
      <c r="A13" s="34" t="s">
        <v>17</v>
      </c>
      <c r="B13" s="34">
        <f t="shared" si="0"/>
        <v>181200</v>
      </c>
      <c r="C13" s="44">
        <v>906</v>
      </c>
      <c r="D13" s="44"/>
      <c r="E13" s="44"/>
      <c r="F13" s="44"/>
      <c r="G13" s="44"/>
      <c r="H13" s="44"/>
      <c r="I13" s="44"/>
      <c r="J13" s="44">
        <v>616</v>
      </c>
      <c r="K13" s="44">
        <v>21560</v>
      </c>
      <c r="L13" s="78">
        <f t="shared" si="1"/>
        <v>202760</v>
      </c>
      <c r="M13" s="48"/>
    </row>
    <row r="14" ht="14.25" spans="1:13">
      <c r="A14" s="34" t="s">
        <v>18</v>
      </c>
      <c r="B14" s="34">
        <f t="shared" si="0"/>
        <v>52000</v>
      </c>
      <c r="C14" s="44">
        <v>260</v>
      </c>
      <c r="D14" s="44"/>
      <c r="E14" s="44"/>
      <c r="F14" s="44"/>
      <c r="G14" s="44"/>
      <c r="H14" s="44"/>
      <c r="I14" s="44"/>
      <c r="J14" s="44">
        <v>825</v>
      </c>
      <c r="K14" s="44">
        <v>28875</v>
      </c>
      <c r="L14" s="78">
        <f t="shared" si="1"/>
        <v>80875</v>
      </c>
      <c r="M14" s="48"/>
    </row>
    <row r="15" ht="14.25" spans="1:13">
      <c r="A15" s="34" t="s">
        <v>19</v>
      </c>
      <c r="B15" s="34">
        <f t="shared" si="0"/>
        <v>20000</v>
      </c>
      <c r="C15" s="44">
        <v>100</v>
      </c>
      <c r="D15" s="44"/>
      <c r="E15" s="44"/>
      <c r="F15" s="44"/>
      <c r="G15" s="44"/>
      <c r="H15" s="44"/>
      <c r="I15" s="44"/>
      <c r="J15" s="44">
        <v>429</v>
      </c>
      <c r="K15" s="44">
        <v>15015</v>
      </c>
      <c r="L15" s="78">
        <f t="shared" si="1"/>
        <v>35015</v>
      </c>
      <c r="M15" s="48"/>
    </row>
    <row r="16" ht="14.25" spans="1:13">
      <c r="A16" s="34" t="s">
        <v>20</v>
      </c>
      <c r="B16" s="34"/>
      <c r="C16" s="44"/>
      <c r="D16" s="44"/>
      <c r="E16" s="44"/>
      <c r="F16" s="44"/>
      <c r="G16" s="44"/>
      <c r="H16" s="44"/>
      <c r="I16" s="44"/>
      <c r="J16" s="44">
        <v>286</v>
      </c>
      <c r="K16" s="44">
        <v>10010</v>
      </c>
      <c r="L16" s="78">
        <f t="shared" si="1"/>
        <v>10010</v>
      </c>
      <c r="M16" s="48"/>
    </row>
    <row r="17" ht="14.25" spans="1:13">
      <c r="A17" s="34" t="s">
        <v>21</v>
      </c>
      <c r="B17" s="34"/>
      <c r="C17" s="44"/>
      <c r="D17" s="44"/>
      <c r="E17" s="44"/>
      <c r="F17" s="44"/>
      <c r="G17" s="44"/>
      <c r="H17" s="44"/>
      <c r="I17" s="44"/>
      <c r="J17" s="44">
        <v>429</v>
      </c>
      <c r="K17" s="44">
        <v>15015</v>
      </c>
      <c r="L17" s="78">
        <f t="shared" si="1"/>
        <v>15015</v>
      </c>
      <c r="M17" s="48"/>
    </row>
    <row r="18" ht="14.25" spans="1:13">
      <c r="A18" s="34" t="s">
        <v>22</v>
      </c>
      <c r="B18" s="34">
        <f t="shared" ref="B18:B23" si="2">C18*200</f>
        <v>20000</v>
      </c>
      <c r="C18" s="44">
        <v>100</v>
      </c>
      <c r="D18" s="44">
        <f t="shared" ref="D18:D25" si="3">E18*200</f>
        <v>110000</v>
      </c>
      <c r="E18" s="44">
        <v>550</v>
      </c>
      <c r="F18" s="44">
        <v>12000</v>
      </c>
      <c r="G18" s="44">
        <v>30</v>
      </c>
      <c r="H18" s="44"/>
      <c r="I18" s="44"/>
      <c r="J18" s="44">
        <v>1539</v>
      </c>
      <c r="K18" s="44">
        <v>53865</v>
      </c>
      <c r="L18" s="78">
        <f t="shared" si="1"/>
        <v>195865</v>
      </c>
      <c r="M18" s="48"/>
    </row>
    <row r="19" ht="14.25" spans="1:13">
      <c r="A19" s="34" t="s">
        <v>23</v>
      </c>
      <c r="B19" s="34"/>
      <c r="C19" s="44"/>
      <c r="D19" s="44">
        <f t="shared" si="3"/>
        <v>6000</v>
      </c>
      <c r="E19" s="44">
        <v>30</v>
      </c>
      <c r="F19" s="44">
        <v>800</v>
      </c>
      <c r="G19" s="44">
        <v>2</v>
      </c>
      <c r="H19" s="44"/>
      <c r="I19" s="44"/>
      <c r="J19" s="44">
        <v>0</v>
      </c>
      <c r="K19" s="44">
        <v>0</v>
      </c>
      <c r="L19" s="78">
        <f t="shared" si="1"/>
        <v>6800</v>
      </c>
      <c r="M19" s="48"/>
    </row>
    <row r="20" ht="14.25" spans="1:13">
      <c r="A20" s="34" t="s">
        <v>24</v>
      </c>
      <c r="B20" s="34">
        <f t="shared" si="2"/>
        <v>44000</v>
      </c>
      <c r="C20" s="44">
        <v>220</v>
      </c>
      <c r="D20" s="44"/>
      <c r="E20" s="44"/>
      <c r="F20" s="44"/>
      <c r="G20" s="44"/>
      <c r="H20" s="44"/>
      <c r="I20" s="44"/>
      <c r="J20" s="44">
        <v>484</v>
      </c>
      <c r="K20" s="44">
        <v>16940</v>
      </c>
      <c r="L20" s="78">
        <f t="shared" si="1"/>
        <v>60940</v>
      </c>
      <c r="M20" s="48"/>
    </row>
    <row r="21" ht="14.25" spans="1:13">
      <c r="A21" s="34" t="s">
        <v>25</v>
      </c>
      <c r="B21" s="34">
        <f t="shared" si="2"/>
        <v>210000</v>
      </c>
      <c r="C21" s="44">
        <v>1050</v>
      </c>
      <c r="D21" s="44"/>
      <c r="E21" s="44"/>
      <c r="F21" s="44">
        <v>8000</v>
      </c>
      <c r="G21" s="44">
        <v>20</v>
      </c>
      <c r="H21" s="44"/>
      <c r="I21" s="44"/>
      <c r="J21" s="44">
        <v>517</v>
      </c>
      <c r="K21" s="44">
        <v>18095</v>
      </c>
      <c r="L21" s="78">
        <f t="shared" si="1"/>
        <v>236095</v>
      </c>
      <c r="M21" s="48"/>
    </row>
    <row r="22" ht="14.25" spans="1:13">
      <c r="A22" s="34" t="s">
        <v>26</v>
      </c>
      <c r="B22" s="34">
        <f t="shared" si="2"/>
        <v>190100</v>
      </c>
      <c r="C22" s="44">
        <v>950.5</v>
      </c>
      <c r="D22" s="44">
        <f t="shared" si="3"/>
        <v>40000</v>
      </c>
      <c r="E22" s="44">
        <v>200</v>
      </c>
      <c r="F22" s="44">
        <v>1200</v>
      </c>
      <c r="G22" s="44">
        <v>3</v>
      </c>
      <c r="H22" s="44"/>
      <c r="I22" s="44"/>
      <c r="J22" s="44">
        <v>559</v>
      </c>
      <c r="K22" s="44">
        <v>19565</v>
      </c>
      <c r="L22" s="78">
        <f t="shared" si="1"/>
        <v>250865</v>
      </c>
      <c r="M22" s="48"/>
    </row>
    <row r="23" ht="14.25" spans="1:13">
      <c r="A23" s="34" t="s">
        <v>27</v>
      </c>
      <c r="B23" s="34">
        <f t="shared" si="2"/>
        <v>86000</v>
      </c>
      <c r="C23" s="44">
        <v>430</v>
      </c>
      <c r="D23" s="44">
        <f t="shared" si="3"/>
        <v>70000</v>
      </c>
      <c r="E23" s="44">
        <v>350</v>
      </c>
      <c r="F23" s="44"/>
      <c r="G23" s="44"/>
      <c r="H23" s="44"/>
      <c r="I23" s="44"/>
      <c r="J23" s="44">
        <v>352</v>
      </c>
      <c r="K23" s="44">
        <v>12320</v>
      </c>
      <c r="L23" s="78">
        <f t="shared" si="1"/>
        <v>168320</v>
      </c>
      <c r="M23" s="48"/>
    </row>
    <row r="24" ht="14.25" spans="1:13">
      <c r="A24" s="34" t="s">
        <v>28</v>
      </c>
      <c r="B24" s="34"/>
      <c r="C24" s="44"/>
      <c r="D24" s="44">
        <f t="shared" si="3"/>
        <v>10000</v>
      </c>
      <c r="E24" s="44">
        <v>50</v>
      </c>
      <c r="F24" s="44"/>
      <c r="G24" s="44"/>
      <c r="H24" s="44">
        <v>40000</v>
      </c>
      <c r="I24" s="44">
        <v>100</v>
      </c>
      <c r="J24" s="44">
        <v>583</v>
      </c>
      <c r="K24" s="44">
        <v>20405</v>
      </c>
      <c r="L24" s="78">
        <f t="shared" si="1"/>
        <v>70405</v>
      </c>
      <c r="M24" s="48"/>
    </row>
    <row r="25" ht="14.25" spans="1:13">
      <c r="A25" s="34" t="s">
        <v>29</v>
      </c>
      <c r="B25" s="34"/>
      <c r="C25" s="44"/>
      <c r="D25" s="44">
        <f t="shared" si="3"/>
        <v>40000</v>
      </c>
      <c r="E25" s="44">
        <v>200</v>
      </c>
      <c r="F25" s="44"/>
      <c r="G25" s="44"/>
      <c r="H25" s="44"/>
      <c r="I25" s="44"/>
      <c r="J25" s="44">
        <v>990</v>
      </c>
      <c r="K25" s="44">
        <v>34650</v>
      </c>
      <c r="L25" s="78">
        <f t="shared" si="1"/>
        <v>74650</v>
      </c>
      <c r="M25" s="48"/>
    </row>
    <row r="26" ht="14.25" spans="1:13">
      <c r="A26" s="34" t="s">
        <v>30</v>
      </c>
      <c r="B26" s="34"/>
      <c r="C26" s="44"/>
      <c r="D26" s="44"/>
      <c r="E26" s="44"/>
      <c r="F26" s="44"/>
      <c r="G26" s="44"/>
      <c r="H26" s="44"/>
      <c r="I26" s="44"/>
      <c r="J26" s="44">
        <v>473</v>
      </c>
      <c r="K26" s="44">
        <v>16555</v>
      </c>
      <c r="L26" s="78">
        <f t="shared" si="1"/>
        <v>16555</v>
      </c>
      <c r="M26" s="48"/>
    </row>
    <row r="27" ht="14.25" spans="1:13">
      <c r="A27" s="34" t="s">
        <v>31</v>
      </c>
      <c r="B27" s="34">
        <f t="shared" ref="B27:B31" si="4">C27*200</f>
        <v>90000</v>
      </c>
      <c r="C27" s="44">
        <v>450</v>
      </c>
      <c r="D27" s="44"/>
      <c r="E27" s="44"/>
      <c r="F27" s="44"/>
      <c r="G27" s="44"/>
      <c r="H27" s="44"/>
      <c r="I27" s="44"/>
      <c r="J27" s="44">
        <v>462</v>
      </c>
      <c r="K27" s="44">
        <v>16170</v>
      </c>
      <c r="L27" s="78">
        <f t="shared" si="1"/>
        <v>106170</v>
      </c>
      <c r="M27" s="48"/>
    </row>
    <row r="28" ht="14.25" spans="1:13">
      <c r="A28" s="34" t="s">
        <v>32</v>
      </c>
      <c r="B28" s="34">
        <f t="shared" si="4"/>
        <v>22000</v>
      </c>
      <c r="C28" s="44">
        <v>110</v>
      </c>
      <c r="D28" s="44">
        <f t="shared" ref="D28:D33" si="5">E28*200</f>
        <v>70200</v>
      </c>
      <c r="E28" s="44">
        <v>351</v>
      </c>
      <c r="F28" s="44"/>
      <c r="G28" s="44"/>
      <c r="H28" s="44"/>
      <c r="I28" s="44"/>
      <c r="J28" s="44">
        <v>440</v>
      </c>
      <c r="K28" s="44">
        <v>15400</v>
      </c>
      <c r="L28" s="78">
        <f t="shared" si="1"/>
        <v>107600</v>
      </c>
      <c r="M28" s="48"/>
    </row>
    <row r="29" ht="14.25" spans="1:13">
      <c r="A29" s="34" t="s">
        <v>33</v>
      </c>
      <c r="B29" s="34"/>
      <c r="C29" s="44"/>
      <c r="D29" s="44"/>
      <c r="E29" s="44"/>
      <c r="F29" s="44"/>
      <c r="G29" s="44"/>
      <c r="H29" s="44"/>
      <c r="I29" s="44"/>
      <c r="J29" s="44">
        <v>1067</v>
      </c>
      <c r="K29" s="44">
        <v>37345</v>
      </c>
      <c r="L29" s="78">
        <f t="shared" si="1"/>
        <v>37345</v>
      </c>
      <c r="M29" s="48"/>
    </row>
    <row r="30" ht="14.25" spans="1:13">
      <c r="A30" s="34" t="s">
        <v>34</v>
      </c>
      <c r="B30" s="34">
        <f t="shared" si="4"/>
        <v>90000</v>
      </c>
      <c r="C30" s="44">
        <v>450</v>
      </c>
      <c r="D30" s="44"/>
      <c r="E30" s="44"/>
      <c r="F30" s="44">
        <v>6000</v>
      </c>
      <c r="G30" s="44">
        <v>15</v>
      </c>
      <c r="H30" s="44"/>
      <c r="I30" s="44"/>
      <c r="J30" s="44">
        <v>451</v>
      </c>
      <c r="K30" s="44">
        <v>15785</v>
      </c>
      <c r="L30" s="78">
        <f t="shared" si="1"/>
        <v>111785</v>
      </c>
      <c r="M30" s="48"/>
    </row>
    <row r="31" ht="14.25" spans="1:13">
      <c r="A31" s="34" t="s">
        <v>35</v>
      </c>
      <c r="B31" s="34">
        <f t="shared" si="4"/>
        <v>20000</v>
      </c>
      <c r="C31" s="44">
        <v>100</v>
      </c>
      <c r="D31" s="44"/>
      <c r="E31" s="44"/>
      <c r="F31" s="44"/>
      <c r="G31" s="44"/>
      <c r="H31" s="44"/>
      <c r="I31" s="44"/>
      <c r="J31" s="44">
        <v>264</v>
      </c>
      <c r="K31" s="44">
        <v>9240</v>
      </c>
      <c r="L31" s="78">
        <f t="shared" si="1"/>
        <v>29240</v>
      </c>
      <c r="M31" s="48"/>
    </row>
    <row r="32" ht="14.25" spans="1:13">
      <c r="A32" s="34" t="s">
        <v>36</v>
      </c>
      <c r="B32" s="34"/>
      <c r="C32" s="44"/>
      <c r="D32" s="44">
        <f t="shared" si="5"/>
        <v>100000</v>
      </c>
      <c r="E32" s="44">
        <v>500</v>
      </c>
      <c r="F32" s="44"/>
      <c r="G32" s="44"/>
      <c r="H32" s="44"/>
      <c r="I32" s="44"/>
      <c r="J32" s="44">
        <v>495</v>
      </c>
      <c r="K32" s="44">
        <v>17325</v>
      </c>
      <c r="L32" s="78">
        <f t="shared" si="1"/>
        <v>117325</v>
      </c>
      <c r="M32" s="48"/>
    </row>
    <row r="33" ht="14.25" spans="1:13">
      <c r="A33" s="34" t="s">
        <v>37</v>
      </c>
      <c r="B33" s="34"/>
      <c r="C33" s="44"/>
      <c r="D33" s="44">
        <f t="shared" si="5"/>
        <v>16000</v>
      </c>
      <c r="E33" s="44">
        <v>80</v>
      </c>
      <c r="F33" s="44"/>
      <c r="G33" s="44"/>
      <c r="H33" s="44"/>
      <c r="I33" s="44"/>
      <c r="J33" s="44">
        <v>275</v>
      </c>
      <c r="K33" s="44">
        <v>9625</v>
      </c>
      <c r="L33" s="78">
        <f t="shared" si="1"/>
        <v>25625</v>
      </c>
      <c r="M33" s="48"/>
    </row>
    <row r="34" ht="14.25" spans="1:13">
      <c r="A34" s="34" t="s">
        <v>38</v>
      </c>
      <c r="B34" s="34">
        <f t="shared" ref="B34:B38" si="6">C34*200</f>
        <v>10000</v>
      </c>
      <c r="C34" s="44">
        <v>50</v>
      </c>
      <c r="D34" s="44"/>
      <c r="E34" s="44"/>
      <c r="F34" s="44"/>
      <c r="G34" s="44"/>
      <c r="H34" s="44"/>
      <c r="I34" s="44"/>
      <c r="J34" s="44">
        <v>0</v>
      </c>
      <c r="K34" s="44">
        <v>0</v>
      </c>
      <c r="L34" s="78">
        <f t="shared" si="1"/>
        <v>10000</v>
      </c>
      <c r="M34" s="48"/>
    </row>
    <row r="35" ht="14.25" spans="1:13">
      <c r="A35" s="34" t="s">
        <v>39</v>
      </c>
      <c r="B35" s="34">
        <f t="shared" si="6"/>
        <v>59400</v>
      </c>
      <c r="C35" s="44">
        <v>297</v>
      </c>
      <c r="D35" s="44"/>
      <c r="E35" s="44"/>
      <c r="F35" s="44"/>
      <c r="G35" s="44"/>
      <c r="H35" s="44"/>
      <c r="I35" s="44"/>
      <c r="J35" s="44">
        <v>264</v>
      </c>
      <c r="K35" s="44">
        <v>9240</v>
      </c>
      <c r="L35" s="78">
        <f t="shared" si="1"/>
        <v>68640</v>
      </c>
      <c r="M35" s="48"/>
    </row>
    <row r="36" ht="14.25" spans="1:13">
      <c r="A36" s="34" t="s">
        <v>40</v>
      </c>
      <c r="B36" s="34"/>
      <c r="C36" s="44"/>
      <c r="D36" s="44">
        <f>E36*200</f>
        <v>30000</v>
      </c>
      <c r="E36" s="44">
        <v>150</v>
      </c>
      <c r="F36" s="44"/>
      <c r="G36" s="44"/>
      <c r="H36" s="44"/>
      <c r="I36" s="44"/>
      <c r="J36" s="44">
        <v>418</v>
      </c>
      <c r="K36" s="44">
        <v>14630</v>
      </c>
      <c r="L36" s="78">
        <f t="shared" si="1"/>
        <v>44630</v>
      </c>
      <c r="M36" s="48"/>
    </row>
    <row r="37" ht="14.25" spans="1:13">
      <c r="A37" s="34" t="s">
        <v>41</v>
      </c>
      <c r="B37" s="34"/>
      <c r="C37" s="44"/>
      <c r="D37" s="44"/>
      <c r="E37" s="44"/>
      <c r="F37" s="44"/>
      <c r="G37" s="44"/>
      <c r="H37" s="44"/>
      <c r="I37" s="44"/>
      <c r="J37" s="44">
        <v>385</v>
      </c>
      <c r="K37" s="44">
        <v>13475</v>
      </c>
      <c r="L37" s="78">
        <f t="shared" si="1"/>
        <v>13475</v>
      </c>
      <c r="M37" s="48"/>
    </row>
    <row r="38" ht="14.25" spans="1:13">
      <c r="A38" s="34" t="s">
        <v>42</v>
      </c>
      <c r="B38" s="34">
        <f t="shared" si="6"/>
        <v>78000</v>
      </c>
      <c r="C38" s="44">
        <v>390</v>
      </c>
      <c r="D38" s="44"/>
      <c r="E38" s="44"/>
      <c r="F38" s="44"/>
      <c r="G38" s="44"/>
      <c r="H38" s="44"/>
      <c r="I38" s="44"/>
      <c r="J38" s="44">
        <v>286</v>
      </c>
      <c r="K38" s="44">
        <v>10010</v>
      </c>
      <c r="L38" s="78">
        <f t="shared" si="1"/>
        <v>88010</v>
      </c>
      <c r="M38" s="48"/>
    </row>
    <row r="39" ht="14.25" spans="1:13">
      <c r="A39" s="34" t="s">
        <v>43</v>
      </c>
      <c r="B39" s="34"/>
      <c r="C39" s="44"/>
      <c r="D39" s="44"/>
      <c r="E39" s="44"/>
      <c r="F39" s="44"/>
      <c r="G39" s="44"/>
      <c r="H39" s="44"/>
      <c r="I39" s="44"/>
      <c r="J39" s="44">
        <v>385</v>
      </c>
      <c r="K39" s="44">
        <v>13475</v>
      </c>
      <c r="L39" s="78">
        <f t="shared" si="1"/>
        <v>13475</v>
      </c>
      <c r="M39" s="48"/>
    </row>
    <row r="40" ht="14.25" spans="1:13">
      <c r="A40" s="34" t="s">
        <v>44</v>
      </c>
      <c r="B40" s="34"/>
      <c r="C40" s="44"/>
      <c r="D40" s="44"/>
      <c r="E40" s="44"/>
      <c r="F40" s="44"/>
      <c r="G40" s="44"/>
      <c r="H40" s="44">
        <v>20000</v>
      </c>
      <c r="I40" s="44">
        <v>50</v>
      </c>
      <c r="J40" s="44">
        <v>264</v>
      </c>
      <c r="K40" s="44">
        <v>9240</v>
      </c>
      <c r="L40" s="78">
        <f t="shared" si="1"/>
        <v>29240</v>
      </c>
      <c r="M40" s="48"/>
    </row>
    <row r="41" ht="14.25" spans="1:13">
      <c r="A41" s="34" t="s">
        <v>46</v>
      </c>
      <c r="B41" s="34"/>
      <c r="C41" s="44"/>
      <c r="D41" s="44"/>
      <c r="E41" s="44"/>
      <c r="F41" s="44"/>
      <c r="G41" s="44"/>
      <c r="H41" s="44"/>
      <c r="I41" s="44"/>
      <c r="J41" s="44">
        <v>286</v>
      </c>
      <c r="K41" s="44">
        <v>10010</v>
      </c>
      <c r="L41" s="78">
        <f t="shared" si="1"/>
        <v>10010</v>
      </c>
      <c r="M41" s="48"/>
    </row>
    <row r="42" ht="14.25" spans="1:13">
      <c r="A42" s="34" t="s">
        <v>47</v>
      </c>
      <c r="B42" s="34">
        <f>C42*200</f>
        <v>6000</v>
      </c>
      <c r="C42" s="44">
        <v>30</v>
      </c>
      <c r="D42" s="44"/>
      <c r="E42" s="44"/>
      <c r="F42" s="44"/>
      <c r="G42" s="44"/>
      <c r="H42" s="44"/>
      <c r="I42" s="44"/>
      <c r="J42" s="44">
        <v>264</v>
      </c>
      <c r="K42" s="44">
        <v>9240</v>
      </c>
      <c r="L42" s="78">
        <f t="shared" si="1"/>
        <v>15240</v>
      </c>
      <c r="M42" s="48"/>
    </row>
    <row r="43" ht="14.25" spans="1:13">
      <c r="A43" s="34" t="s">
        <v>49</v>
      </c>
      <c r="B43" s="34"/>
      <c r="C43" s="44"/>
      <c r="D43" s="44"/>
      <c r="E43" s="44"/>
      <c r="F43" s="44">
        <v>4000</v>
      </c>
      <c r="G43" s="44">
        <v>10</v>
      </c>
      <c r="H43" s="44"/>
      <c r="I43" s="44"/>
      <c r="J43" s="44">
        <v>0</v>
      </c>
      <c r="K43" s="44">
        <v>0</v>
      </c>
      <c r="L43" s="78">
        <f t="shared" si="1"/>
        <v>4000</v>
      </c>
      <c r="M43" s="48"/>
    </row>
    <row r="44" ht="14.9" spans="1:13">
      <c r="A44" s="79" t="s">
        <v>61</v>
      </c>
      <c r="B44" s="44">
        <f t="shared" ref="B44:L44" si="7">SUM(B6:B43)</f>
        <v>1646700</v>
      </c>
      <c r="C44" s="44">
        <f t="shared" si="7"/>
        <v>8233.5</v>
      </c>
      <c r="D44" s="44">
        <f t="shared" si="7"/>
        <v>556200</v>
      </c>
      <c r="E44" s="44">
        <f t="shared" si="7"/>
        <v>2781</v>
      </c>
      <c r="F44" s="44">
        <f t="shared" si="7"/>
        <v>40000</v>
      </c>
      <c r="G44" s="44">
        <f t="shared" si="7"/>
        <v>100</v>
      </c>
      <c r="H44" s="44">
        <f t="shared" si="7"/>
        <v>136000</v>
      </c>
      <c r="I44" s="44">
        <f t="shared" si="7"/>
        <v>340</v>
      </c>
      <c r="J44" s="44">
        <f t="shared" si="7"/>
        <v>19460</v>
      </c>
      <c r="K44" s="44">
        <f t="shared" si="7"/>
        <v>681100</v>
      </c>
      <c r="L44" s="78">
        <f t="shared" si="7"/>
        <v>3060000</v>
      </c>
      <c r="M44" s="44"/>
    </row>
  </sheetData>
  <mergeCells count="10">
    <mergeCell ref="A2:M2"/>
    <mergeCell ref="B3:I3"/>
    <mergeCell ref="B4:C4"/>
    <mergeCell ref="D4:E4"/>
    <mergeCell ref="F4:G4"/>
    <mergeCell ref="H4:I4"/>
    <mergeCell ref="A3:A5"/>
    <mergeCell ref="L3:L5"/>
    <mergeCell ref="M3:M5"/>
    <mergeCell ref="J3:K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8"/>
  </sheetPr>
  <dimension ref="A1:L94"/>
  <sheetViews>
    <sheetView workbookViewId="0">
      <selection activeCell="H8" sqref="H8"/>
    </sheetView>
  </sheetViews>
  <sheetFormatPr defaultColWidth="15.7522935779817" defaultRowHeight="14.25"/>
  <cols>
    <col min="1" max="1" width="5.5045871559633" style="60" customWidth="1"/>
    <col min="2" max="2" width="13.3761467889908" style="60" customWidth="1"/>
    <col min="3" max="3" width="42" style="60" customWidth="1"/>
    <col min="4" max="4" width="34.5045871559633" style="60" customWidth="1"/>
    <col min="5" max="5" width="15.7522935779817" style="60"/>
    <col min="6" max="6" width="7.75229357798165" style="60" customWidth="1"/>
    <col min="7" max="16384" width="15.7522935779817" style="60"/>
  </cols>
  <sheetData>
    <row r="1" s="40" customFormat="1" ht="14.9" spans="1:6">
      <c r="A1" s="41" t="s">
        <v>62</v>
      </c>
    </row>
    <row r="2" ht="27" customHeight="1" spans="1:6">
      <c r="A2" s="61" t="s">
        <v>63</v>
      </c>
      <c r="B2" s="61"/>
      <c r="C2" s="61"/>
      <c r="D2" s="61"/>
      <c r="E2" s="61"/>
      <c r="F2" s="61"/>
    </row>
    <row r="3" ht="15.6" customHeight="1" spans="1:6">
      <c r="A3" s="62" t="s">
        <v>64</v>
      </c>
      <c r="B3" s="43" t="s">
        <v>65</v>
      </c>
      <c r="C3" s="43" t="s">
        <v>66</v>
      </c>
      <c r="D3" s="43" t="s">
        <v>67</v>
      </c>
      <c r="E3" s="43" t="s">
        <v>68</v>
      </c>
      <c r="F3" s="43" t="s">
        <v>5</v>
      </c>
    </row>
    <row r="4" ht="15.6" customHeight="1" spans="1:6">
      <c r="A4" s="34">
        <v>1</v>
      </c>
      <c r="B4" s="34" t="s">
        <v>10</v>
      </c>
      <c r="C4" s="44" t="s">
        <v>69</v>
      </c>
      <c r="D4" s="44" t="s">
        <v>70</v>
      </c>
      <c r="E4" s="44">
        <v>400</v>
      </c>
      <c r="F4" s="34"/>
    </row>
    <row r="5" ht="15.6" customHeight="1" spans="1:6">
      <c r="A5" s="34">
        <v>2</v>
      </c>
      <c r="B5" s="34" t="s">
        <v>11</v>
      </c>
      <c r="C5" s="44" t="s">
        <v>71</v>
      </c>
      <c r="D5" s="44" t="s">
        <v>72</v>
      </c>
      <c r="E5" s="44">
        <v>35</v>
      </c>
      <c r="F5" s="34"/>
    </row>
    <row r="6" ht="15.6" customHeight="1" spans="1:6">
      <c r="A6" s="34">
        <v>3</v>
      </c>
      <c r="B6" s="34" t="s">
        <v>13</v>
      </c>
      <c r="C6" s="44" t="s">
        <v>73</v>
      </c>
      <c r="D6" s="44" t="s">
        <v>74</v>
      </c>
      <c r="E6" s="44">
        <v>30</v>
      </c>
      <c r="F6" s="34"/>
    </row>
    <row r="7" ht="15.6" customHeight="1" spans="1:6">
      <c r="A7" s="34">
        <v>4</v>
      </c>
      <c r="B7" s="34" t="s">
        <v>13</v>
      </c>
      <c r="C7" s="44" t="s">
        <v>75</v>
      </c>
      <c r="D7" s="44" t="s">
        <v>76</v>
      </c>
      <c r="E7" s="44">
        <v>30</v>
      </c>
      <c r="F7" s="34"/>
    </row>
    <row r="8" ht="15.6" customHeight="1" spans="1:6">
      <c r="A8" s="34">
        <v>5</v>
      </c>
      <c r="B8" s="34" t="s">
        <v>13</v>
      </c>
      <c r="C8" s="44" t="s">
        <v>77</v>
      </c>
      <c r="D8" s="44" t="s">
        <v>78</v>
      </c>
      <c r="E8" s="44">
        <v>30</v>
      </c>
      <c r="F8" s="34"/>
    </row>
    <row r="9" ht="15.6" customHeight="1" spans="1:6">
      <c r="A9" s="34">
        <v>6</v>
      </c>
      <c r="B9" s="34" t="s">
        <v>13</v>
      </c>
      <c r="C9" s="34" t="s">
        <v>79</v>
      </c>
      <c r="D9" s="34" t="s">
        <v>80</v>
      </c>
      <c r="E9" s="34">
        <v>30</v>
      </c>
      <c r="F9" s="34"/>
    </row>
    <row r="10" ht="15.6" customHeight="1" spans="1:6">
      <c r="A10" s="34">
        <v>7</v>
      </c>
      <c r="B10" s="44" t="s">
        <v>14</v>
      </c>
      <c r="C10" s="44" t="s">
        <v>81</v>
      </c>
      <c r="D10" s="44" t="s">
        <v>82</v>
      </c>
      <c r="E10" s="44">
        <v>540</v>
      </c>
      <c r="F10" s="34"/>
    </row>
    <row r="11" ht="15.6" customHeight="1" spans="1:6">
      <c r="A11" s="34">
        <v>8</v>
      </c>
      <c r="B11" s="34" t="s">
        <v>14</v>
      </c>
      <c r="C11" s="44" t="s">
        <v>83</v>
      </c>
      <c r="D11" s="44" t="s">
        <v>84</v>
      </c>
      <c r="E11" s="44">
        <v>50</v>
      </c>
      <c r="F11" s="34"/>
    </row>
    <row r="12" ht="15.6" customHeight="1" spans="1:6">
      <c r="A12" s="34">
        <v>9</v>
      </c>
      <c r="B12" s="34" t="s">
        <v>14</v>
      </c>
      <c r="C12" s="44" t="s">
        <v>85</v>
      </c>
      <c r="D12" s="44" t="s">
        <v>86</v>
      </c>
      <c r="E12" s="44">
        <v>60</v>
      </c>
      <c r="F12" s="34"/>
    </row>
    <row r="13" ht="15.6" customHeight="1" spans="1:6">
      <c r="A13" s="34">
        <v>10</v>
      </c>
      <c r="B13" s="34" t="s">
        <v>14</v>
      </c>
      <c r="C13" s="44" t="s">
        <v>87</v>
      </c>
      <c r="D13" s="44" t="s">
        <v>88</v>
      </c>
      <c r="E13" s="44">
        <v>100</v>
      </c>
      <c r="F13" s="34"/>
    </row>
    <row r="14" ht="15.6" customHeight="1" spans="1:6">
      <c r="A14" s="34">
        <v>11</v>
      </c>
      <c r="B14" s="34" t="s">
        <v>14</v>
      </c>
      <c r="C14" s="44" t="s">
        <v>89</v>
      </c>
      <c r="D14" s="44" t="s">
        <v>90</v>
      </c>
      <c r="E14" s="44">
        <v>150</v>
      </c>
      <c r="F14" s="34"/>
    </row>
    <row r="15" ht="15.6" customHeight="1" spans="1:6">
      <c r="A15" s="34">
        <v>12</v>
      </c>
      <c r="B15" s="34" t="s">
        <v>14</v>
      </c>
      <c r="C15" s="44" t="s">
        <v>91</v>
      </c>
      <c r="D15" s="44" t="s">
        <v>92</v>
      </c>
      <c r="E15" s="44">
        <v>50</v>
      </c>
      <c r="F15" s="34"/>
    </row>
    <row r="16" ht="15.6" customHeight="1" spans="1:6">
      <c r="A16" s="34">
        <v>13</v>
      </c>
      <c r="B16" s="34" t="s">
        <v>14</v>
      </c>
      <c r="C16" s="44" t="s">
        <v>93</v>
      </c>
      <c r="D16" s="44" t="s">
        <v>94</v>
      </c>
      <c r="E16" s="44">
        <v>40</v>
      </c>
      <c r="F16" s="34"/>
    </row>
    <row r="17" ht="15.6" customHeight="1" spans="1:6">
      <c r="A17" s="34">
        <v>14</v>
      </c>
      <c r="B17" s="34" t="s">
        <v>14</v>
      </c>
      <c r="C17" s="44" t="s">
        <v>95</v>
      </c>
      <c r="D17" s="44" t="s">
        <v>96</v>
      </c>
      <c r="E17" s="44">
        <v>80</v>
      </c>
      <c r="F17" s="34"/>
    </row>
    <row r="18" ht="15.6" customHeight="1" spans="1:6">
      <c r="A18" s="34">
        <v>15</v>
      </c>
      <c r="B18" s="34" t="s">
        <v>14</v>
      </c>
      <c r="C18" s="44" t="s">
        <v>97</v>
      </c>
      <c r="D18" s="44" t="s">
        <v>98</v>
      </c>
      <c r="E18" s="44">
        <v>80</v>
      </c>
      <c r="F18" s="34"/>
    </row>
    <row r="19" ht="15.6" customHeight="1" spans="1:6">
      <c r="A19" s="34">
        <v>16</v>
      </c>
      <c r="B19" s="34" t="s">
        <v>15</v>
      </c>
      <c r="C19" s="44" t="s">
        <v>99</v>
      </c>
      <c r="D19" s="44" t="s">
        <v>100</v>
      </c>
      <c r="E19" s="44">
        <v>135</v>
      </c>
      <c r="F19" s="34"/>
    </row>
    <row r="20" ht="15.6" customHeight="1" spans="1:6">
      <c r="A20" s="34">
        <v>17</v>
      </c>
      <c r="B20" s="34" t="s">
        <v>16</v>
      </c>
      <c r="C20" s="34" t="s">
        <v>101</v>
      </c>
      <c r="D20" s="34" t="s">
        <v>102</v>
      </c>
      <c r="E20" s="34">
        <v>280</v>
      </c>
      <c r="F20" s="34"/>
    </row>
    <row r="21" ht="15.6" customHeight="1" spans="1:6">
      <c r="A21" s="34">
        <v>18</v>
      </c>
      <c r="B21" s="34" t="s">
        <v>16</v>
      </c>
      <c r="C21" s="34" t="s">
        <v>103</v>
      </c>
      <c r="D21" s="34" t="s">
        <v>104</v>
      </c>
      <c r="E21" s="34">
        <v>30</v>
      </c>
      <c r="F21" s="34"/>
    </row>
    <row r="22" ht="15.6" customHeight="1" spans="1:6">
      <c r="A22" s="34">
        <v>19</v>
      </c>
      <c r="B22" s="34" t="s">
        <v>16</v>
      </c>
      <c r="C22" s="34" t="s">
        <v>105</v>
      </c>
      <c r="D22" s="34" t="s">
        <v>106</v>
      </c>
      <c r="E22" s="34">
        <v>30</v>
      </c>
      <c r="F22" s="34"/>
    </row>
    <row r="23" ht="15.6" customHeight="1" spans="1:6">
      <c r="A23" s="34">
        <v>20</v>
      </c>
      <c r="B23" s="34" t="s">
        <v>16</v>
      </c>
      <c r="C23" s="34" t="s">
        <v>107</v>
      </c>
      <c r="D23" s="34" t="s">
        <v>106</v>
      </c>
      <c r="E23" s="34">
        <v>30</v>
      </c>
      <c r="F23" s="34"/>
    </row>
    <row r="24" ht="15.6" customHeight="1" spans="1:6">
      <c r="A24" s="34">
        <v>21</v>
      </c>
      <c r="B24" s="34" t="s">
        <v>16</v>
      </c>
      <c r="C24" s="34" t="s">
        <v>108</v>
      </c>
      <c r="D24" s="34" t="s">
        <v>109</v>
      </c>
      <c r="E24" s="34">
        <v>100</v>
      </c>
      <c r="F24" s="34"/>
    </row>
    <row r="25" ht="15.6" customHeight="1" spans="1:6">
      <c r="A25" s="34">
        <v>22</v>
      </c>
      <c r="B25" s="34" t="s">
        <v>16</v>
      </c>
      <c r="C25" s="34" t="s">
        <v>110</v>
      </c>
      <c r="D25" s="34" t="s">
        <v>111</v>
      </c>
      <c r="E25" s="34">
        <v>30</v>
      </c>
      <c r="F25" s="34"/>
    </row>
    <row r="26" ht="15.6" customHeight="1" spans="1:6">
      <c r="A26" s="34">
        <v>23</v>
      </c>
      <c r="B26" s="34" t="s">
        <v>17</v>
      </c>
      <c r="C26" s="44" t="s">
        <v>112</v>
      </c>
      <c r="D26" s="44" t="s">
        <v>113</v>
      </c>
      <c r="E26" s="44">
        <v>35</v>
      </c>
      <c r="F26" s="34"/>
    </row>
    <row r="27" ht="15.6" customHeight="1" spans="1:6">
      <c r="A27" s="34">
        <v>24</v>
      </c>
      <c r="B27" s="34" t="s">
        <v>17</v>
      </c>
      <c r="C27" s="34" t="s">
        <v>114</v>
      </c>
      <c r="D27" s="34" t="s">
        <v>115</v>
      </c>
      <c r="E27" s="34">
        <v>150</v>
      </c>
      <c r="F27" s="34"/>
    </row>
    <row r="28" ht="15.6" customHeight="1" spans="1:6">
      <c r="A28" s="34">
        <v>25</v>
      </c>
      <c r="B28" s="34" t="s">
        <v>17</v>
      </c>
      <c r="C28" s="44" t="s">
        <v>116</v>
      </c>
      <c r="D28" s="44" t="s">
        <v>117</v>
      </c>
      <c r="E28" s="44">
        <v>150</v>
      </c>
      <c r="F28" s="34"/>
    </row>
    <row r="29" ht="15.6" customHeight="1" spans="1:6">
      <c r="A29" s="34">
        <v>26</v>
      </c>
      <c r="B29" s="34" t="s">
        <v>17</v>
      </c>
      <c r="C29" s="44" t="s">
        <v>118</v>
      </c>
      <c r="D29" s="44" t="s">
        <v>119</v>
      </c>
      <c r="E29" s="44">
        <v>30</v>
      </c>
      <c r="F29" s="34"/>
    </row>
    <row r="30" ht="15.6" customHeight="1" spans="1:6">
      <c r="A30" s="34">
        <v>27</v>
      </c>
      <c r="B30" s="34" t="s">
        <v>17</v>
      </c>
      <c r="C30" s="44" t="s">
        <v>120</v>
      </c>
      <c r="D30" s="44" t="s">
        <v>119</v>
      </c>
      <c r="E30" s="44">
        <v>35</v>
      </c>
      <c r="F30" s="34"/>
    </row>
    <row r="31" ht="15.6" customHeight="1" spans="1:6">
      <c r="A31" s="34">
        <v>28</v>
      </c>
      <c r="B31" s="34" t="s">
        <v>17</v>
      </c>
      <c r="C31" s="44" t="s">
        <v>121</v>
      </c>
      <c r="D31" s="44" t="s">
        <v>122</v>
      </c>
      <c r="E31" s="44">
        <v>45</v>
      </c>
      <c r="F31" s="34"/>
    </row>
    <row r="32" ht="15.6" customHeight="1" spans="1:6">
      <c r="A32" s="34">
        <v>29</v>
      </c>
      <c r="B32" s="34" t="s">
        <v>17</v>
      </c>
      <c r="C32" s="44" t="s">
        <v>123</v>
      </c>
      <c r="D32" s="44" t="s">
        <v>124</v>
      </c>
      <c r="E32" s="44">
        <v>51</v>
      </c>
      <c r="F32" s="34"/>
    </row>
    <row r="33" ht="15.6" customHeight="1" spans="1:6">
      <c r="A33" s="34">
        <v>30</v>
      </c>
      <c r="B33" s="34" t="s">
        <v>17</v>
      </c>
      <c r="C33" s="44" t="s">
        <v>125</v>
      </c>
      <c r="D33" s="44" t="s">
        <v>126</v>
      </c>
      <c r="E33" s="44">
        <v>110</v>
      </c>
      <c r="F33" s="34"/>
    </row>
    <row r="34" ht="15.6" customHeight="1" spans="1:6">
      <c r="A34" s="34">
        <v>31</v>
      </c>
      <c r="B34" s="34" t="s">
        <v>17</v>
      </c>
      <c r="C34" s="44" t="s">
        <v>127</v>
      </c>
      <c r="D34" s="44" t="s">
        <v>128</v>
      </c>
      <c r="E34" s="44">
        <v>300</v>
      </c>
      <c r="F34" s="34"/>
    </row>
    <row r="35" ht="15.6" customHeight="1" spans="1:6">
      <c r="A35" s="34">
        <v>32</v>
      </c>
      <c r="B35" s="34" t="s">
        <v>18</v>
      </c>
      <c r="C35" s="44" t="s">
        <v>129</v>
      </c>
      <c r="D35" s="44" t="s">
        <v>130</v>
      </c>
      <c r="E35" s="44">
        <v>200</v>
      </c>
      <c r="F35" s="34"/>
    </row>
    <row r="36" ht="15.6" customHeight="1" spans="1:6">
      <c r="A36" s="34">
        <v>33</v>
      </c>
      <c r="B36" s="34" t="s">
        <v>18</v>
      </c>
      <c r="C36" s="44" t="s">
        <v>131</v>
      </c>
      <c r="D36" s="44" t="s">
        <v>132</v>
      </c>
      <c r="E36" s="44">
        <v>60</v>
      </c>
      <c r="F36" s="34"/>
    </row>
    <row r="37" ht="15.6" customHeight="1" spans="1:6">
      <c r="A37" s="34">
        <v>34</v>
      </c>
      <c r="B37" s="34" t="s">
        <v>19</v>
      </c>
      <c r="C37" s="44" t="s">
        <v>133</v>
      </c>
      <c r="D37" s="44" t="s">
        <v>134</v>
      </c>
      <c r="E37" s="44">
        <v>100</v>
      </c>
      <c r="F37" s="34"/>
    </row>
    <row r="38" ht="15.6" customHeight="1" spans="1:6">
      <c r="A38" s="34">
        <v>35</v>
      </c>
      <c r="B38" s="34" t="s">
        <v>22</v>
      </c>
      <c r="C38" s="44" t="s">
        <v>135</v>
      </c>
      <c r="D38" s="44" t="s">
        <v>136</v>
      </c>
      <c r="E38" s="34">
        <v>100</v>
      </c>
      <c r="F38" s="34"/>
    </row>
    <row r="39" ht="15.6" customHeight="1" spans="1:6">
      <c r="A39" s="34">
        <v>36</v>
      </c>
      <c r="B39" s="34" t="s">
        <v>24</v>
      </c>
      <c r="C39" s="44" t="s">
        <v>137</v>
      </c>
      <c r="D39" s="44" t="s">
        <v>138</v>
      </c>
      <c r="E39" s="44">
        <v>30</v>
      </c>
      <c r="F39" s="34"/>
    </row>
    <row r="40" ht="15.6" customHeight="1" spans="1:6">
      <c r="A40" s="34">
        <v>37</v>
      </c>
      <c r="B40" s="34" t="s">
        <v>24</v>
      </c>
      <c r="C40" s="44" t="s">
        <v>139</v>
      </c>
      <c r="D40" s="44" t="s">
        <v>140</v>
      </c>
      <c r="E40" s="44">
        <v>30</v>
      </c>
      <c r="F40" s="34"/>
    </row>
    <row r="41" ht="15.6" customHeight="1" spans="1:6">
      <c r="A41" s="34">
        <v>38</v>
      </c>
      <c r="B41" s="34" t="s">
        <v>24</v>
      </c>
      <c r="C41" s="44" t="s">
        <v>141</v>
      </c>
      <c r="D41" s="44" t="s">
        <v>142</v>
      </c>
      <c r="E41" s="44">
        <v>100</v>
      </c>
      <c r="F41" s="34"/>
    </row>
    <row r="42" ht="15.6" customHeight="1" spans="1:6">
      <c r="A42" s="34">
        <v>39</v>
      </c>
      <c r="B42" s="34" t="s">
        <v>24</v>
      </c>
      <c r="C42" s="34" t="s">
        <v>143</v>
      </c>
      <c r="D42" s="34" t="s">
        <v>144</v>
      </c>
      <c r="E42" s="34">
        <v>60</v>
      </c>
      <c r="F42" s="34"/>
    </row>
    <row r="43" ht="15.6" customHeight="1" spans="1:6">
      <c r="A43" s="34">
        <v>40</v>
      </c>
      <c r="B43" s="34" t="s">
        <v>25</v>
      </c>
      <c r="C43" s="34" t="s">
        <v>145</v>
      </c>
      <c r="D43" s="34" t="s">
        <v>146</v>
      </c>
      <c r="E43" s="34">
        <v>200</v>
      </c>
      <c r="F43" s="34"/>
    </row>
    <row r="44" ht="15.6" customHeight="1" spans="1:6">
      <c r="A44" s="34">
        <v>41</v>
      </c>
      <c r="B44" s="34" t="s">
        <v>25</v>
      </c>
      <c r="C44" s="34" t="s">
        <v>147</v>
      </c>
      <c r="D44" s="34" t="s">
        <v>148</v>
      </c>
      <c r="E44" s="34">
        <v>190</v>
      </c>
      <c r="F44" s="34"/>
    </row>
    <row r="45" ht="15.6" customHeight="1" spans="1:6">
      <c r="A45" s="34">
        <v>42</v>
      </c>
      <c r="B45" s="34" t="s">
        <v>25</v>
      </c>
      <c r="C45" s="34" t="s">
        <v>149</v>
      </c>
      <c r="D45" s="34" t="s">
        <v>150</v>
      </c>
      <c r="E45" s="34">
        <v>190</v>
      </c>
      <c r="F45" s="34"/>
    </row>
    <row r="46" ht="15.6" customHeight="1" spans="1:6">
      <c r="A46" s="34">
        <v>43</v>
      </c>
      <c r="B46" s="34" t="s">
        <v>25</v>
      </c>
      <c r="C46" s="44" t="s">
        <v>151</v>
      </c>
      <c r="D46" s="44" t="s">
        <v>152</v>
      </c>
      <c r="E46" s="44">
        <v>200</v>
      </c>
      <c r="F46" s="34"/>
    </row>
    <row r="47" ht="15.6" customHeight="1" spans="1:6">
      <c r="A47" s="34">
        <v>44</v>
      </c>
      <c r="B47" s="34" t="s">
        <v>25</v>
      </c>
      <c r="C47" s="44" t="s">
        <v>153</v>
      </c>
      <c r="D47" s="44" t="s">
        <v>154</v>
      </c>
      <c r="E47" s="44">
        <v>70</v>
      </c>
      <c r="F47" s="34"/>
    </row>
    <row r="48" ht="15.6" customHeight="1" spans="1:6">
      <c r="A48" s="34">
        <v>45</v>
      </c>
      <c r="B48" s="34" t="s">
        <v>25</v>
      </c>
      <c r="C48" s="44" t="s">
        <v>155</v>
      </c>
      <c r="D48" s="44" t="s">
        <v>156</v>
      </c>
      <c r="E48" s="44">
        <v>30</v>
      </c>
      <c r="F48" s="34"/>
    </row>
    <row r="49" ht="15.6" customHeight="1" spans="1:12">
      <c r="A49" s="34">
        <v>46</v>
      </c>
      <c r="B49" s="34" t="s">
        <v>25</v>
      </c>
      <c r="C49" s="44" t="s">
        <v>157</v>
      </c>
      <c r="D49" s="44" t="s">
        <v>158</v>
      </c>
      <c r="E49" s="44">
        <v>50</v>
      </c>
      <c r="F49" s="34"/>
    </row>
    <row r="50" ht="15.6" customHeight="1" spans="1:12">
      <c r="A50" s="34">
        <v>47</v>
      </c>
      <c r="B50" s="34" t="s">
        <v>25</v>
      </c>
      <c r="C50" s="44" t="s">
        <v>159</v>
      </c>
      <c r="D50" s="44" t="s">
        <v>160</v>
      </c>
      <c r="E50" s="44">
        <v>50</v>
      </c>
      <c r="F50" s="34"/>
    </row>
    <row r="51" ht="15.6" customHeight="1" spans="1:12">
      <c r="A51" s="34">
        <v>48</v>
      </c>
      <c r="B51" s="34" t="s">
        <v>25</v>
      </c>
      <c r="C51" s="44" t="s">
        <v>161</v>
      </c>
      <c r="D51" s="44" t="s">
        <v>162</v>
      </c>
      <c r="E51" s="44">
        <v>70</v>
      </c>
      <c r="F51" s="34"/>
      <c r="H51" s="63"/>
      <c r="I51" s="63"/>
      <c r="J51" s="63"/>
      <c r="K51" s="63"/>
      <c r="L51" s="63"/>
    </row>
    <row r="52" ht="15.6" customHeight="1" spans="1:12">
      <c r="A52" s="34">
        <v>49</v>
      </c>
      <c r="B52" s="34" t="s">
        <v>26</v>
      </c>
      <c r="C52" s="44" t="s">
        <v>163</v>
      </c>
      <c r="D52" s="44" t="s">
        <v>164</v>
      </c>
      <c r="E52" s="44">
        <v>150</v>
      </c>
      <c r="F52" s="34"/>
    </row>
    <row r="53" ht="15.6" customHeight="1" spans="1:12">
      <c r="A53" s="34">
        <v>50</v>
      </c>
      <c r="B53" s="34" t="s">
        <v>26</v>
      </c>
      <c r="C53" s="44" t="s">
        <v>165</v>
      </c>
      <c r="D53" s="44" t="s">
        <v>166</v>
      </c>
      <c r="E53" s="44">
        <v>250</v>
      </c>
      <c r="F53" s="34" t="s">
        <v>167</v>
      </c>
    </row>
    <row r="54" ht="15.6" customHeight="1" spans="1:12">
      <c r="A54" s="34">
        <v>51</v>
      </c>
      <c r="B54" s="34" t="s">
        <v>26</v>
      </c>
      <c r="C54" s="44" t="s">
        <v>168</v>
      </c>
      <c r="D54" s="44" t="s">
        <v>169</v>
      </c>
      <c r="E54" s="44">
        <v>50</v>
      </c>
      <c r="F54" s="34"/>
    </row>
    <row r="55" ht="15.6" customHeight="1" spans="1:12">
      <c r="A55" s="34">
        <v>52</v>
      </c>
      <c r="B55" s="34" t="s">
        <v>26</v>
      </c>
      <c r="C55" s="44" t="s">
        <v>170</v>
      </c>
      <c r="D55" s="44" t="s">
        <v>171</v>
      </c>
      <c r="E55" s="44">
        <v>150</v>
      </c>
      <c r="F55" s="34"/>
    </row>
    <row r="56" ht="15.6" customHeight="1" spans="1:12">
      <c r="A56" s="34">
        <v>53</v>
      </c>
      <c r="B56" s="34" t="s">
        <v>26</v>
      </c>
      <c r="C56" s="44" t="s">
        <v>172</v>
      </c>
      <c r="D56" s="44" t="s">
        <v>173</v>
      </c>
      <c r="E56" s="44">
        <v>100</v>
      </c>
      <c r="F56" s="34"/>
    </row>
    <row r="57" ht="15.6" customHeight="1" spans="1:12">
      <c r="A57" s="34">
        <v>54</v>
      </c>
      <c r="B57" s="34" t="s">
        <v>26</v>
      </c>
      <c r="C57" s="44" t="s">
        <v>174</v>
      </c>
      <c r="D57" s="44" t="s">
        <v>175</v>
      </c>
      <c r="E57" s="44">
        <v>150</v>
      </c>
      <c r="F57" s="34"/>
    </row>
    <row r="58" ht="15.6" customHeight="1" spans="1:12">
      <c r="A58" s="34">
        <v>55</v>
      </c>
      <c r="B58" s="34" t="s">
        <v>26</v>
      </c>
      <c r="C58" s="44" t="s">
        <v>176</v>
      </c>
      <c r="D58" s="44" t="s">
        <v>177</v>
      </c>
      <c r="E58" s="44">
        <v>50</v>
      </c>
      <c r="F58" s="34"/>
    </row>
    <row r="59" ht="15.6" customHeight="1" spans="1:12">
      <c r="A59" s="34">
        <v>56</v>
      </c>
      <c r="B59" s="34" t="s">
        <v>26</v>
      </c>
      <c r="C59" s="44" t="s">
        <v>178</v>
      </c>
      <c r="D59" s="44" t="s">
        <v>179</v>
      </c>
      <c r="E59" s="44">
        <v>50</v>
      </c>
      <c r="F59" s="34"/>
    </row>
    <row r="60" ht="15.6" customHeight="1" spans="1:12">
      <c r="A60" s="34">
        <v>57</v>
      </c>
      <c r="B60" s="34" t="s">
        <v>27</v>
      </c>
      <c r="C60" s="44" t="s">
        <v>180</v>
      </c>
      <c r="D60" s="44" t="s">
        <v>181</v>
      </c>
      <c r="E60" s="44">
        <v>32</v>
      </c>
      <c r="F60" s="34"/>
    </row>
    <row r="61" ht="15.6" customHeight="1" spans="1:12">
      <c r="A61" s="34">
        <v>58</v>
      </c>
      <c r="B61" s="34" t="s">
        <v>27</v>
      </c>
      <c r="C61" s="44" t="s">
        <v>182</v>
      </c>
      <c r="D61" s="44" t="s">
        <v>183</v>
      </c>
      <c r="E61" s="44">
        <v>31</v>
      </c>
      <c r="F61" s="34"/>
    </row>
    <row r="62" ht="15.6" customHeight="1" spans="1:12">
      <c r="A62" s="34">
        <v>59</v>
      </c>
      <c r="B62" s="34" t="s">
        <v>27</v>
      </c>
      <c r="C62" s="44" t="s">
        <v>184</v>
      </c>
      <c r="D62" s="44" t="s">
        <v>185</v>
      </c>
      <c r="E62" s="44">
        <v>30</v>
      </c>
      <c r="F62" s="34"/>
    </row>
    <row r="63" ht="15.6" customHeight="1" spans="1:12">
      <c r="A63" s="34">
        <v>60</v>
      </c>
      <c r="B63" s="34" t="s">
        <v>27</v>
      </c>
      <c r="C63" s="44" t="s">
        <v>186</v>
      </c>
      <c r="D63" s="44" t="s">
        <v>181</v>
      </c>
      <c r="E63" s="44">
        <v>32</v>
      </c>
      <c r="F63" s="34"/>
    </row>
    <row r="64" ht="15.6" customHeight="1" spans="1:12">
      <c r="A64" s="34">
        <v>61</v>
      </c>
      <c r="B64" s="34" t="s">
        <v>27</v>
      </c>
      <c r="C64" s="34" t="s">
        <v>187</v>
      </c>
      <c r="D64" s="34" t="s">
        <v>188</v>
      </c>
      <c r="E64" s="34">
        <v>44</v>
      </c>
      <c r="F64" s="34"/>
    </row>
    <row r="65" ht="15.6" customHeight="1" spans="1:6">
      <c r="A65" s="34">
        <v>62</v>
      </c>
      <c r="B65" s="34" t="s">
        <v>27</v>
      </c>
      <c r="C65" s="44" t="s">
        <v>189</v>
      </c>
      <c r="D65" s="44" t="s">
        <v>190</v>
      </c>
      <c r="E65" s="44">
        <v>31</v>
      </c>
      <c r="F65" s="34"/>
    </row>
    <row r="66" ht="15.6" customHeight="1" spans="1:6">
      <c r="A66" s="34">
        <v>63</v>
      </c>
      <c r="B66" s="34" t="s">
        <v>27</v>
      </c>
      <c r="C66" s="44" t="s">
        <v>191</v>
      </c>
      <c r="D66" s="44" t="s">
        <v>190</v>
      </c>
      <c r="E66" s="44">
        <v>43</v>
      </c>
      <c r="F66" s="34"/>
    </row>
    <row r="67" ht="15.6" customHeight="1" spans="1:6">
      <c r="A67" s="34">
        <v>64</v>
      </c>
      <c r="B67" s="34" t="s">
        <v>27</v>
      </c>
      <c r="C67" s="44" t="s">
        <v>192</v>
      </c>
      <c r="D67" s="44" t="s">
        <v>193</v>
      </c>
      <c r="E67" s="44">
        <v>32</v>
      </c>
      <c r="F67" s="34"/>
    </row>
    <row r="68" ht="15.6" customHeight="1" spans="1:6">
      <c r="A68" s="34">
        <v>65</v>
      </c>
      <c r="B68" s="34" t="s">
        <v>27</v>
      </c>
      <c r="C68" s="44" t="s">
        <v>194</v>
      </c>
      <c r="D68" s="44" t="s">
        <v>193</v>
      </c>
      <c r="E68" s="44">
        <v>46</v>
      </c>
      <c r="F68" s="34"/>
    </row>
    <row r="69" ht="15.6" customHeight="1" spans="1:6">
      <c r="A69" s="34">
        <v>66</v>
      </c>
      <c r="B69" s="34" t="s">
        <v>27</v>
      </c>
      <c r="C69" s="44" t="s">
        <v>195</v>
      </c>
      <c r="D69" s="44" t="s">
        <v>196</v>
      </c>
      <c r="E69" s="44">
        <v>79</v>
      </c>
      <c r="F69" s="34"/>
    </row>
    <row r="70" ht="15.6" customHeight="1" spans="1:6">
      <c r="A70" s="34">
        <v>67</v>
      </c>
      <c r="B70" s="34" t="s">
        <v>27</v>
      </c>
      <c r="C70" s="44" t="s">
        <v>197</v>
      </c>
      <c r="D70" s="44" t="s">
        <v>198</v>
      </c>
      <c r="E70" s="44">
        <v>30</v>
      </c>
      <c r="F70" s="34"/>
    </row>
    <row r="71" ht="15.6" customHeight="1" spans="1:6">
      <c r="A71" s="34">
        <v>68</v>
      </c>
      <c r="B71" s="34" t="s">
        <v>31</v>
      </c>
      <c r="C71" s="44" t="s">
        <v>99</v>
      </c>
      <c r="D71" s="44" t="s">
        <v>199</v>
      </c>
      <c r="E71" s="44">
        <v>320</v>
      </c>
      <c r="F71" s="34"/>
    </row>
    <row r="72" ht="15.6" customHeight="1" spans="1:6">
      <c r="A72" s="34">
        <v>69</v>
      </c>
      <c r="B72" s="34" t="s">
        <v>31</v>
      </c>
      <c r="C72" s="44" t="s">
        <v>99</v>
      </c>
      <c r="D72" s="44" t="s">
        <v>200</v>
      </c>
      <c r="E72" s="44">
        <v>130</v>
      </c>
      <c r="F72" s="34"/>
    </row>
    <row r="73" ht="15.6" customHeight="1" spans="1:6">
      <c r="A73" s="34">
        <v>70</v>
      </c>
      <c r="B73" s="34" t="s">
        <v>32</v>
      </c>
      <c r="C73" s="64" t="s">
        <v>201</v>
      </c>
      <c r="D73" s="64" t="s">
        <v>202</v>
      </c>
      <c r="E73" s="64">
        <v>110</v>
      </c>
      <c r="F73" s="34"/>
    </row>
    <row r="74" ht="15.6" customHeight="1" spans="1:6">
      <c r="A74" s="34">
        <v>71</v>
      </c>
      <c r="B74" s="34" t="s">
        <v>34</v>
      </c>
      <c r="C74" s="44" t="s">
        <v>203</v>
      </c>
      <c r="D74" s="44" t="s">
        <v>204</v>
      </c>
      <c r="E74" s="44">
        <v>150</v>
      </c>
      <c r="F74" s="34"/>
    </row>
    <row r="75" ht="15.6" customHeight="1" spans="1:6">
      <c r="A75" s="34">
        <v>72</v>
      </c>
      <c r="B75" s="34" t="s">
        <v>34</v>
      </c>
      <c r="C75" s="44" t="s">
        <v>205</v>
      </c>
      <c r="D75" s="44" t="s">
        <v>206</v>
      </c>
      <c r="E75" s="44">
        <v>200</v>
      </c>
      <c r="F75" s="34"/>
    </row>
    <row r="76" ht="15.6" customHeight="1" spans="1:6">
      <c r="A76" s="34">
        <v>73</v>
      </c>
      <c r="B76" s="34" t="s">
        <v>34</v>
      </c>
      <c r="C76" s="44" t="s">
        <v>207</v>
      </c>
      <c r="D76" s="44" t="s">
        <v>208</v>
      </c>
      <c r="E76" s="44">
        <v>50</v>
      </c>
      <c r="F76" s="34"/>
    </row>
    <row r="77" ht="15.6" customHeight="1" spans="1:6">
      <c r="A77" s="34">
        <v>74</v>
      </c>
      <c r="B77" s="34" t="s">
        <v>34</v>
      </c>
      <c r="C77" s="44" t="s">
        <v>209</v>
      </c>
      <c r="D77" s="44" t="s">
        <v>210</v>
      </c>
      <c r="E77" s="44">
        <v>50</v>
      </c>
      <c r="F77" s="34"/>
    </row>
    <row r="78" ht="15.6" customHeight="1" spans="1:6">
      <c r="A78" s="34">
        <v>75</v>
      </c>
      <c r="B78" s="34" t="s">
        <v>35</v>
      </c>
      <c r="C78" s="44" t="s">
        <v>99</v>
      </c>
      <c r="D78" s="44" t="s">
        <v>211</v>
      </c>
      <c r="E78" s="44">
        <v>100</v>
      </c>
      <c r="F78" s="34"/>
    </row>
    <row r="79" ht="15.6" customHeight="1" spans="1:6">
      <c r="A79" s="34">
        <v>76</v>
      </c>
      <c r="B79" s="34" t="s">
        <v>38</v>
      </c>
      <c r="C79" s="44" t="s">
        <v>212</v>
      </c>
      <c r="D79" s="44" t="s">
        <v>213</v>
      </c>
      <c r="E79" s="44">
        <v>50</v>
      </c>
      <c r="F79" s="34"/>
    </row>
    <row r="80" ht="15.6" customHeight="1" spans="1:6">
      <c r="A80" s="34">
        <v>77</v>
      </c>
      <c r="B80" s="34" t="s">
        <v>39</v>
      </c>
      <c r="C80" s="44" t="s">
        <v>214</v>
      </c>
      <c r="D80" s="44" t="s">
        <v>215</v>
      </c>
      <c r="E80" s="44">
        <v>32</v>
      </c>
      <c r="F80" s="34"/>
    </row>
    <row r="81" ht="15.6" customHeight="1" spans="1:6">
      <c r="A81" s="34">
        <v>78</v>
      </c>
      <c r="B81" s="34" t="s">
        <v>39</v>
      </c>
      <c r="C81" s="44" t="s">
        <v>216</v>
      </c>
      <c r="D81" s="44" t="s">
        <v>217</v>
      </c>
      <c r="E81" s="44">
        <v>40</v>
      </c>
      <c r="F81" s="34"/>
    </row>
    <row r="82" ht="15.6" customHeight="1" spans="1:6">
      <c r="A82" s="34">
        <v>79</v>
      </c>
      <c r="B82" s="34" t="s">
        <v>39</v>
      </c>
      <c r="C82" s="44" t="s">
        <v>218</v>
      </c>
      <c r="D82" s="44" t="s">
        <v>219</v>
      </c>
      <c r="E82" s="44">
        <v>40</v>
      </c>
      <c r="F82" s="34"/>
    </row>
    <row r="83" ht="15.6" customHeight="1" spans="1:6">
      <c r="A83" s="34">
        <v>80</v>
      </c>
      <c r="B83" s="34" t="s">
        <v>39</v>
      </c>
      <c r="C83" s="34" t="s">
        <v>220</v>
      </c>
      <c r="D83" s="34" t="s">
        <v>221</v>
      </c>
      <c r="E83" s="34">
        <v>30</v>
      </c>
      <c r="F83" s="34"/>
    </row>
    <row r="84" ht="15.6" customHeight="1" spans="1:6">
      <c r="A84" s="34">
        <v>81</v>
      </c>
      <c r="B84" s="34" t="s">
        <v>39</v>
      </c>
      <c r="C84" s="34" t="s">
        <v>222</v>
      </c>
      <c r="D84" s="34" t="s">
        <v>223</v>
      </c>
      <c r="E84" s="34">
        <v>35</v>
      </c>
      <c r="F84" s="34"/>
    </row>
    <row r="85" ht="15.6" customHeight="1" spans="1:6">
      <c r="A85" s="34">
        <v>82</v>
      </c>
      <c r="B85" s="34" t="s">
        <v>39</v>
      </c>
      <c r="C85" s="34" t="s">
        <v>224</v>
      </c>
      <c r="D85" s="34" t="s">
        <v>223</v>
      </c>
      <c r="E85" s="34">
        <v>40</v>
      </c>
      <c r="F85" s="34"/>
    </row>
    <row r="86" ht="15.6" customHeight="1" spans="1:6">
      <c r="A86" s="34">
        <v>83</v>
      </c>
      <c r="B86" s="34" t="s">
        <v>39</v>
      </c>
      <c r="C86" s="44" t="s">
        <v>225</v>
      </c>
      <c r="D86" s="44" t="s">
        <v>226</v>
      </c>
      <c r="E86" s="34">
        <v>50</v>
      </c>
      <c r="F86" s="44"/>
    </row>
    <row r="87" ht="15.6" customHeight="1" spans="1:6">
      <c r="A87" s="34">
        <v>84</v>
      </c>
      <c r="B87" s="34" t="s">
        <v>39</v>
      </c>
      <c r="C87" s="44" t="s">
        <v>227</v>
      </c>
      <c r="D87" s="44" t="s">
        <v>228</v>
      </c>
      <c r="E87" s="44">
        <v>30</v>
      </c>
      <c r="F87" s="34"/>
    </row>
    <row r="88" ht="15.6" customHeight="1" spans="1:6">
      <c r="A88" s="34">
        <v>85</v>
      </c>
      <c r="B88" s="34" t="s">
        <v>42</v>
      </c>
      <c r="C88" s="44" t="s">
        <v>229</v>
      </c>
      <c r="D88" s="44" t="s">
        <v>230</v>
      </c>
      <c r="E88" s="44">
        <v>50</v>
      </c>
      <c r="F88" s="34"/>
    </row>
    <row r="89" ht="15.6" customHeight="1" spans="1:6">
      <c r="A89" s="34">
        <v>86</v>
      </c>
      <c r="B89" s="34" t="s">
        <v>42</v>
      </c>
      <c r="C89" s="44" t="s">
        <v>231</v>
      </c>
      <c r="D89" s="44" t="s">
        <v>232</v>
      </c>
      <c r="E89" s="44">
        <v>40</v>
      </c>
      <c r="F89" s="34"/>
    </row>
    <row r="90" ht="15.6" customHeight="1" spans="1:6">
      <c r="A90" s="34">
        <v>87</v>
      </c>
      <c r="B90" s="34" t="s">
        <v>42</v>
      </c>
      <c r="C90" s="44" t="s">
        <v>233</v>
      </c>
      <c r="D90" s="44" t="s">
        <v>234</v>
      </c>
      <c r="E90" s="44">
        <v>100</v>
      </c>
      <c r="F90" s="34"/>
    </row>
    <row r="91" ht="15.6" customHeight="1" spans="1:6">
      <c r="A91" s="34">
        <v>88</v>
      </c>
      <c r="B91" s="34" t="s">
        <v>42</v>
      </c>
      <c r="C91" s="44" t="s">
        <v>235</v>
      </c>
      <c r="D91" s="44" t="s">
        <v>236</v>
      </c>
      <c r="E91" s="44">
        <v>100</v>
      </c>
      <c r="F91" s="34"/>
    </row>
    <row r="92" ht="15.6" customHeight="1" spans="1:6">
      <c r="A92" s="34">
        <v>89</v>
      </c>
      <c r="B92" s="34" t="s">
        <v>42</v>
      </c>
      <c r="C92" s="44" t="s">
        <v>237</v>
      </c>
      <c r="D92" s="44" t="s">
        <v>238</v>
      </c>
      <c r="E92" s="44">
        <v>100</v>
      </c>
      <c r="F92" s="34"/>
    </row>
    <row r="93" ht="15.6" customHeight="1" spans="1:6">
      <c r="A93" s="34">
        <v>90</v>
      </c>
      <c r="B93" s="34" t="s">
        <v>239</v>
      </c>
      <c r="C93" s="44" t="s">
        <v>240</v>
      </c>
      <c r="D93" s="44" t="s">
        <v>241</v>
      </c>
      <c r="E93" s="44">
        <v>30</v>
      </c>
      <c r="F93" s="34"/>
    </row>
    <row r="94" ht="15.6" customHeight="1" spans="1:6">
      <c r="A94" s="59" t="s">
        <v>242</v>
      </c>
      <c r="B94" s="59"/>
      <c r="C94" s="59"/>
      <c r="D94" s="59"/>
      <c r="E94" s="65">
        <f>SUM(E4:E93)</f>
        <v>8233</v>
      </c>
      <c r="F94" s="34"/>
    </row>
  </sheetData>
  <mergeCells count="1">
    <mergeCell ref="A2:F2"/>
  </mergeCells>
  <pageMargins left="0.59" right="0.36" top="0.748031496062992" bottom="0.748031496062992" header="0.31496062992126" footer="0.31496062992126"/>
  <pageSetup paperSize="9" scale="8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6"/>
  </sheetPr>
  <dimension ref="A1:F13"/>
  <sheetViews>
    <sheetView workbookViewId="0">
      <selection activeCell="E25" sqref="E25"/>
    </sheetView>
  </sheetViews>
  <sheetFormatPr defaultColWidth="6.24770642201835" defaultRowHeight="14.25" outlineLevelCol="5"/>
  <cols>
    <col min="1" max="1" width="6.24770642201835" style="24"/>
    <col min="2" max="2" width="13.8715596330275" style="24" customWidth="1"/>
    <col min="3" max="3" width="40.5045871559633" style="24" customWidth="1"/>
    <col min="4" max="4" width="20.5045871559633" style="24" customWidth="1"/>
    <col min="5" max="5" width="16.1284403669725" style="24" customWidth="1"/>
    <col min="6" max="6" width="11.6238532110092" style="24" customWidth="1"/>
    <col min="7" max="16384" width="6.24770642201835" style="24"/>
  </cols>
  <sheetData>
    <row r="1" ht="22.5" customHeight="1" spans="1:6">
      <c r="A1" s="25" t="s">
        <v>243</v>
      </c>
    </row>
    <row r="2" ht="39" customHeight="1" spans="1:6">
      <c r="A2" s="27" t="s">
        <v>244</v>
      </c>
      <c r="B2" s="27"/>
      <c r="C2" s="27"/>
      <c r="D2" s="27"/>
      <c r="E2" s="27"/>
      <c r="F2" s="27"/>
    </row>
    <row r="3" ht="24.95" customHeight="1" spans="1:6">
      <c r="A3" s="49" t="s">
        <v>64</v>
      </c>
      <c r="B3" s="28" t="s">
        <v>245</v>
      </c>
      <c r="C3" s="28" t="s">
        <v>66</v>
      </c>
      <c r="D3" s="28" t="s">
        <v>246</v>
      </c>
      <c r="E3" s="28" t="s">
        <v>68</v>
      </c>
      <c r="F3" s="28" t="s">
        <v>5</v>
      </c>
    </row>
    <row r="4" ht="24.95" customHeight="1" spans="1:6">
      <c r="A4" s="30">
        <v>1</v>
      </c>
      <c r="B4" s="50" t="s">
        <v>247</v>
      </c>
      <c r="C4" s="51" t="s">
        <v>248</v>
      </c>
      <c r="D4" s="52" t="s">
        <v>249</v>
      </c>
      <c r="E4" s="31">
        <v>10</v>
      </c>
      <c r="F4" s="31" t="s">
        <v>250</v>
      </c>
    </row>
    <row r="5" ht="24.95" customHeight="1" spans="1:6">
      <c r="A5" s="30">
        <v>2</v>
      </c>
      <c r="B5" s="31" t="s">
        <v>251</v>
      </c>
      <c r="C5" s="51" t="s">
        <v>252</v>
      </c>
      <c r="D5" s="52" t="s">
        <v>253</v>
      </c>
      <c r="E5" s="31">
        <v>2</v>
      </c>
      <c r="F5" s="31" t="s">
        <v>250</v>
      </c>
    </row>
    <row r="6" ht="24.95" customHeight="1" spans="1:6">
      <c r="A6" s="30">
        <v>3</v>
      </c>
      <c r="B6" s="31" t="s">
        <v>254</v>
      </c>
      <c r="C6" s="53" t="s">
        <v>255</v>
      </c>
      <c r="D6" s="31" t="s">
        <v>256</v>
      </c>
      <c r="E6" s="31">
        <v>15</v>
      </c>
      <c r="F6" s="31" t="s">
        <v>250</v>
      </c>
    </row>
    <row r="7" ht="24.95" customHeight="1" spans="1:6">
      <c r="A7" s="30">
        <v>4</v>
      </c>
      <c r="B7" s="31" t="s">
        <v>257</v>
      </c>
      <c r="C7" s="51" t="s">
        <v>258</v>
      </c>
      <c r="D7" s="31" t="s">
        <v>259</v>
      </c>
      <c r="E7" s="31">
        <v>30</v>
      </c>
      <c r="F7" s="31"/>
    </row>
    <row r="8" ht="24.95" customHeight="1" spans="1:6">
      <c r="A8" s="30">
        <v>5</v>
      </c>
      <c r="B8" s="31" t="s">
        <v>260</v>
      </c>
      <c r="C8" s="51" t="s">
        <v>261</v>
      </c>
      <c r="D8" s="31" t="s">
        <v>262</v>
      </c>
      <c r="E8" s="31">
        <v>10</v>
      </c>
      <c r="F8" s="31"/>
    </row>
    <row r="9" ht="24.95" customHeight="1" spans="1:6">
      <c r="A9" s="30">
        <v>6</v>
      </c>
      <c r="B9" s="31" t="s">
        <v>263</v>
      </c>
      <c r="C9" s="51" t="s">
        <v>264</v>
      </c>
      <c r="D9" s="31" t="s">
        <v>265</v>
      </c>
      <c r="E9" s="31">
        <v>10</v>
      </c>
      <c r="F9" s="31"/>
    </row>
    <row r="10" s="39" customFormat="1" ht="24.95" customHeight="1" spans="1:6">
      <c r="A10" s="34">
        <v>7</v>
      </c>
      <c r="B10" s="44" t="s">
        <v>25</v>
      </c>
      <c r="C10" s="46" t="s">
        <v>266</v>
      </c>
      <c r="D10" s="44" t="s">
        <v>150</v>
      </c>
      <c r="E10" s="44">
        <v>10</v>
      </c>
      <c r="F10" s="44"/>
    </row>
    <row r="11" s="39" customFormat="1" ht="24.95" customHeight="1" spans="1:6">
      <c r="A11" s="34">
        <v>8</v>
      </c>
      <c r="B11" s="44" t="s">
        <v>25</v>
      </c>
      <c r="C11" s="46" t="s">
        <v>267</v>
      </c>
      <c r="D11" s="54" t="s">
        <v>268</v>
      </c>
      <c r="E11" s="54">
        <v>10</v>
      </c>
      <c r="F11" s="44"/>
    </row>
    <row r="12" s="39" customFormat="1" ht="24.95" customHeight="1" spans="1:6">
      <c r="A12" s="55">
        <v>9</v>
      </c>
      <c r="B12" s="45" t="s">
        <v>26</v>
      </c>
      <c r="C12" s="56" t="s">
        <v>269</v>
      </c>
      <c r="D12" s="57" t="s">
        <v>268</v>
      </c>
      <c r="E12" s="57">
        <v>3</v>
      </c>
      <c r="F12" s="58"/>
    </row>
    <row r="13" s="39" customFormat="1" ht="24.95" customHeight="1" spans="1:6">
      <c r="A13" s="46" t="s">
        <v>51</v>
      </c>
      <c r="B13" s="59"/>
      <c r="C13" s="59"/>
      <c r="D13" s="59"/>
      <c r="E13" s="34">
        <v>100</v>
      </c>
      <c r="F13" s="34"/>
    </row>
  </sheetData>
  <mergeCells count="1">
    <mergeCell ref="A2:F2"/>
  </mergeCells>
  <pageMargins left="0.511811023622047" right="0.433070866141732" top="0.748031496062992" bottom="0.748031496062992" header="0.31496062992126" footer="0.31496062992126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5"/>
  </sheetPr>
  <dimension ref="A1:F28"/>
  <sheetViews>
    <sheetView workbookViewId="0">
      <selection activeCell="G16" sqref="G16"/>
    </sheetView>
  </sheetViews>
  <sheetFormatPr defaultColWidth="9" defaultRowHeight="12.9" outlineLevelCol="5"/>
  <cols>
    <col min="1" max="1" width="5.75229357798165" style="40" customWidth="1"/>
    <col min="2" max="2" width="13.5045871559633" style="40" customWidth="1"/>
    <col min="3" max="3" width="42.1284403669725" style="40" customWidth="1"/>
    <col min="4" max="4" width="21.1284403669725" style="40" customWidth="1"/>
    <col min="5" max="5" width="15.1284403669725" style="40" customWidth="1"/>
    <col min="6" max="6" width="10.8715596330275" style="40" customWidth="1"/>
    <col min="7" max="16384" width="9" style="40"/>
  </cols>
  <sheetData>
    <row r="1" ht="24" customHeight="1" spans="1:6">
      <c r="A1" s="41" t="s">
        <v>270</v>
      </c>
    </row>
    <row r="2" ht="37.5" customHeight="1" spans="1:6">
      <c r="A2" s="42" t="s">
        <v>271</v>
      </c>
      <c r="B2" s="42"/>
      <c r="C2" s="42"/>
      <c r="D2" s="42"/>
      <c r="E2" s="42"/>
      <c r="F2" s="42"/>
    </row>
    <row r="3" s="39" customFormat="1" ht="24.95" customHeight="1" spans="1:6">
      <c r="A3" s="43" t="s">
        <v>64</v>
      </c>
      <c r="B3" s="43" t="s">
        <v>65</v>
      </c>
      <c r="C3" s="43" t="s">
        <v>66</v>
      </c>
      <c r="D3" s="43" t="s">
        <v>246</v>
      </c>
      <c r="E3" s="43" t="s">
        <v>68</v>
      </c>
      <c r="F3" s="43" t="s">
        <v>5</v>
      </c>
    </row>
    <row r="4" s="39" customFormat="1" ht="24.95" customHeight="1" spans="1:6">
      <c r="A4" s="44">
        <v>1</v>
      </c>
      <c r="B4" s="44" t="s">
        <v>11</v>
      </c>
      <c r="C4" s="44" t="s">
        <v>272</v>
      </c>
      <c r="D4" s="44" t="s">
        <v>273</v>
      </c>
      <c r="E4" s="44">
        <v>120</v>
      </c>
      <c r="F4" s="44"/>
    </row>
    <row r="5" s="39" customFormat="1" ht="24.95" customHeight="1" spans="1:6">
      <c r="A5" s="44">
        <v>2</v>
      </c>
      <c r="B5" s="44" t="s">
        <v>13</v>
      </c>
      <c r="C5" s="44" t="s">
        <v>274</v>
      </c>
      <c r="D5" s="44" t="s">
        <v>275</v>
      </c>
      <c r="E5" s="44">
        <v>100</v>
      </c>
      <c r="F5" s="44"/>
    </row>
    <row r="6" s="39" customFormat="1" ht="24.95" customHeight="1" spans="1:6">
      <c r="A6" s="44">
        <v>3</v>
      </c>
      <c r="B6" s="44" t="s">
        <v>13</v>
      </c>
      <c r="C6" s="44" t="s">
        <v>276</v>
      </c>
      <c r="D6" s="44" t="s">
        <v>76</v>
      </c>
      <c r="E6" s="44">
        <v>30</v>
      </c>
      <c r="F6" s="44"/>
    </row>
    <row r="7" s="39" customFormat="1" ht="24.95" customHeight="1" spans="1:6">
      <c r="A7" s="44">
        <v>4</v>
      </c>
      <c r="B7" s="44" t="s">
        <v>13</v>
      </c>
      <c r="C7" s="44" t="s">
        <v>277</v>
      </c>
      <c r="D7" s="44" t="s">
        <v>278</v>
      </c>
      <c r="E7" s="44">
        <v>35</v>
      </c>
      <c r="F7" s="44"/>
    </row>
    <row r="8" s="39" customFormat="1" ht="24.95" customHeight="1" spans="1:6">
      <c r="A8" s="44">
        <v>5</v>
      </c>
      <c r="B8" s="44" t="s">
        <v>13</v>
      </c>
      <c r="C8" s="44" t="s">
        <v>279</v>
      </c>
      <c r="D8" s="44" t="s">
        <v>280</v>
      </c>
      <c r="E8" s="44">
        <v>35</v>
      </c>
      <c r="F8" s="44"/>
    </row>
    <row r="9" s="39" customFormat="1" ht="24.95" customHeight="1" spans="1:6">
      <c r="A9" s="44">
        <v>6</v>
      </c>
      <c r="B9" s="44" t="s">
        <v>22</v>
      </c>
      <c r="C9" s="44" t="s">
        <v>281</v>
      </c>
      <c r="D9" s="44" t="s">
        <v>282</v>
      </c>
      <c r="E9" s="44">
        <v>50</v>
      </c>
      <c r="F9" s="44"/>
    </row>
    <row r="10" s="39" customFormat="1" ht="24.95" customHeight="1" spans="1:6">
      <c r="A10" s="44">
        <v>7</v>
      </c>
      <c r="B10" s="44" t="s">
        <v>22</v>
      </c>
      <c r="C10" s="44" t="s">
        <v>283</v>
      </c>
      <c r="D10" s="44" t="s">
        <v>284</v>
      </c>
      <c r="E10" s="44">
        <v>400</v>
      </c>
      <c r="F10" s="44"/>
    </row>
    <row r="11" s="39" customFormat="1" ht="24.95" customHeight="1" spans="1:6">
      <c r="A11" s="44">
        <v>8</v>
      </c>
      <c r="B11" s="44" t="s">
        <v>22</v>
      </c>
      <c r="C11" s="44" t="s">
        <v>285</v>
      </c>
      <c r="D11" s="44" t="s">
        <v>286</v>
      </c>
      <c r="E11" s="44">
        <v>100</v>
      </c>
      <c r="F11" s="44"/>
    </row>
    <row r="12" s="39" customFormat="1" ht="24.95" customHeight="1" spans="1:6">
      <c r="A12" s="44">
        <v>9</v>
      </c>
      <c r="B12" s="44" t="s">
        <v>23</v>
      </c>
      <c r="C12" s="44" t="s">
        <v>287</v>
      </c>
      <c r="D12" s="44" t="s">
        <v>288</v>
      </c>
      <c r="E12" s="44">
        <v>30</v>
      </c>
      <c r="F12" s="44"/>
    </row>
    <row r="13" s="39" customFormat="1" ht="24.95" customHeight="1" spans="1:6">
      <c r="A13" s="44">
        <v>10</v>
      </c>
      <c r="B13" s="44" t="s">
        <v>27</v>
      </c>
      <c r="C13" s="44" t="s">
        <v>289</v>
      </c>
      <c r="D13" s="44" t="s">
        <v>290</v>
      </c>
      <c r="E13" s="44">
        <v>250</v>
      </c>
      <c r="F13" s="44" t="s">
        <v>291</v>
      </c>
    </row>
    <row r="14" s="39" customFormat="1" ht="24.95" customHeight="1" spans="1:6">
      <c r="A14" s="44">
        <v>11</v>
      </c>
      <c r="B14" s="44" t="s">
        <v>27</v>
      </c>
      <c r="C14" s="44" t="s">
        <v>292</v>
      </c>
      <c r="D14" s="44" t="s">
        <v>293</v>
      </c>
      <c r="E14" s="44">
        <v>100</v>
      </c>
      <c r="F14" s="44"/>
    </row>
    <row r="15" s="39" customFormat="1" ht="24.95" customHeight="1" spans="1:6">
      <c r="A15" s="44">
        <v>12</v>
      </c>
      <c r="B15" s="44" t="s">
        <v>28</v>
      </c>
      <c r="C15" s="44" t="s">
        <v>294</v>
      </c>
      <c r="D15" s="44" t="s">
        <v>295</v>
      </c>
      <c r="E15" s="44">
        <v>50</v>
      </c>
      <c r="F15" s="44"/>
    </row>
    <row r="16" s="39" customFormat="1" ht="24.95" customHeight="1" spans="1:6">
      <c r="A16" s="44">
        <v>13</v>
      </c>
      <c r="B16" s="44" t="s">
        <v>29</v>
      </c>
      <c r="C16" s="44" t="s">
        <v>296</v>
      </c>
      <c r="D16" s="44" t="s">
        <v>297</v>
      </c>
      <c r="E16" s="44">
        <v>200</v>
      </c>
      <c r="F16" s="44"/>
    </row>
    <row r="17" s="39" customFormat="1" ht="24.95" customHeight="1" spans="1:6">
      <c r="A17" s="44">
        <v>14</v>
      </c>
      <c r="B17" s="44" t="s">
        <v>32</v>
      </c>
      <c r="C17" s="44" t="s">
        <v>298</v>
      </c>
      <c r="D17" s="44" t="s">
        <v>299</v>
      </c>
      <c r="E17" s="44">
        <v>68</v>
      </c>
      <c r="F17" s="44"/>
    </row>
    <row r="18" s="39" customFormat="1" ht="24.95" customHeight="1" spans="1:6">
      <c r="A18" s="44">
        <v>15</v>
      </c>
      <c r="B18" s="44" t="s">
        <v>32</v>
      </c>
      <c r="C18" s="44" t="s">
        <v>300</v>
      </c>
      <c r="D18" s="44" t="s">
        <v>301</v>
      </c>
      <c r="E18" s="44">
        <v>50</v>
      </c>
      <c r="F18" s="44"/>
    </row>
    <row r="19" s="39" customFormat="1" ht="24.95" customHeight="1" spans="1:6">
      <c r="A19" s="44">
        <v>16</v>
      </c>
      <c r="B19" s="44" t="s">
        <v>32</v>
      </c>
      <c r="C19" s="44" t="s">
        <v>201</v>
      </c>
      <c r="D19" s="44" t="s">
        <v>302</v>
      </c>
      <c r="E19" s="44">
        <v>60</v>
      </c>
      <c r="F19" s="44"/>
    </row>
    <row r="20" s="39" customFormat="1" ht="24.95" customHeight="1" spans="1:6">
      <c r="A20" s="44">
        <v>17</v>
      </c>
      <c r="B20" s="44" t="s">
        <v>32</v>
      </c>
      <c r="C20" s="44" t="s">
        <v>303</v>
      </c>
      <c r="D20" s="44" t="s">
        <v>304</v>
      </c>
      <c r="E20" s="44">
        <v>65</v>
      </c>
      <c r="F20" s="44"/>
    </row>
    <row r="21" s="39" customFormat="1" ht="24.95" customHeight="1" spans="1:6">
      <c r="A21" s="44">
        <v>18</v>
      </c>
      <c r="B21" s="44" t="s">
        <v>32</v>
      </c>
      <c r="C21" s="44" t="s">
        <v>305</v>
      </c>
      <c r="D21" s="44" t="s">
        <v>306</v>
      </c>
      <c r="E21" s="44">
        <v>62</v>
      </c>
      <c r="F21" s="44"/>
    </row>
    <row r="22" s="39" customFormat="1" ht="24.95" customHeight="1" spans="1:6">
      <c r="A22" s="44">
        <v>19</v>
      </c>
      <c r="B22" s="44" t="s">
        <v>32</v>
      </c>
      <c r="C22" s="44" t="s">
        <v>307</v>
      </c>
      <c r="D22" s="44" t="s">
        <v>308</v>
      </c>
      <c r="E22" s="44">
        <v>46</v>
      </c>
      <c r="F22" s="44"/>
    </row>
    <row r="23" s="39" customFormat="1" ht="24.95" customHeight="1" spans="1:6">
      <c r="A23" s="44">
        <v>20</v>
      </c>
      <c r="B23" s="44" t="s">
        <v>36</v>
      </c>
      <c r="C23" s="44" t="s">
        <v>309</v>
      </c>
      <c r="D23" s="44" t="s">
        <v>310</v>
      </c>
      <c r="E23" s="44">
        <v>200</v>
      </c>
      <c r="F23" s="44"/>
    </row>
    <row r="24" s="39" customFormat="1" ht="24.95" customHeight="1" spans="1:6">
      <c r="A24" s="44">
        <v>21</v>
      </c>
      <c r="B24" s="44" t="s">
        <v>36</v>
      </c>
      <c r="C24" s="44" t="s">
        <v>311</v>
      </c>
      <c r="D24" s="44" t="s">
        <v>312</v>
      </c>
      <c r="E24" s="44">
        <v>300</v>
      </c>
      <c r="F24" s="44"/>
    </row>
    <row r="25" s="39" customFormat="1" ht="24.95" customHeight="1" spans="1:6">
      <c r="A25" s="44">
        <v>22</v>
      </c>
      <c r="B25" s="44" t="s">
        <v>37</v>
      </c>
      <c r="C25" s="44" t="s">
        <v>313</v>
      </c>
      <c r="D25" s="44" t="s">
        <v>314</v>
      </c>
      <c r="E25" s="44">
        <v>80</v>
      </c>
      <c r="F25" s="44"/>
    </row>
    <row r="26" s="39" customFormat="1" ht="24.95" customHeight="1" spans="1:6">
      <c r="A26" s="44">
        <v>23</v>
      </c>
      <c r="B26" s="44" t="s">
        <v>26</v>
      </c>
      <c r="C26" s="44" t="s">
        <v>315</v>
      </c>
      <c r="D26" s="44" t="s">
        <v>316</v>
      </c>
      <c r="E26" s="44">
        <v>200</v>
      </c>
      <c r="F26" s="44"/>
    </row>
    <row r="27" s="39" customFormat="1" ht="24.95" customHeight="1" spans="1:6">
      <c r="A27" s="45">
        <v>24</v>
      </c>
      <c r="B27" s="45" t="s">
        <v>40</v>
      </c>
      <c r="C27" s="45" t="s">
        <v>317</v>
      </c>
      <c r="D27" s="45" t="s">
        <v>318</v>
      </c>
      <c r="E27" s="44">
        <v>150</v>
      </c>
      <c r="F27" s="44"/>
    </row>
    <row r="28" s="39" customFormat="1" ht="24.95" customHeight="1" spans="1:6">
      <c r="A28" s="46" t="s">
        <v>51</v>
      </c>
      <c r="B28" s="47"/>
      <c r="C28" s="47"/>
      <c r="D28" s="47"/>
      <c r="E28" s="48">
        <f>SUM(E4:E27)</f>
        <v>2781</v>
      </c>
      <c r="F28" s="44"/>
    </row>
  </sheetData>
  <mergeCells count="1">
    <mergeCell ref="A2:F2"/>
  </mergeCells>
  <pageMargins left="0.511811023622047" right="0.31496062992126" top="0.748031496062992" bottom="0.748031496062992" header="0.31496062992126" footer="0.31496062992126"/>
  <pageSetup paperSize="9" scale="8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6"/>
  </sheetPr>
  <dimension ref="A1:H8"/>
  <sheetViews>
    <sheetView workbookViewId="0">
      <selection activeCell="C28" sqref="C28"/>
    </sheetView>
  </sheetViews>
  <sheetFormatPr defaultColWidth="9" defaultRowHeight="12.9" outlineLevelRow="7" outlineLevelCol="7"/>
  <cols>
    <col min="1" max="1" width="6" customWidth="1"/>
    <col min="2" max="2" width="13.1284403669725" customWidth="1"/>
    <col min="3" max="3" width="25.5045871559633" customWidth="1"/>
    <col min="4" max="4" width="23" customWidth="1"/>
    <col min="5" max="5" width="12.2477064220183" customWidth="1"/>
    <col min="6" max="6" width="9.62385321100917" customWidth="1"/>
    <col min="7" max="7" width="9.75229357798165" customWidth="1"/>
    <col min="8" max="8" width="33" customWidth="1"/>
  </cols>
  <sheetData>
    <row r="1" ht="26.25" customHeight="1" spans="1:8">
      <c r="A1" s="25" t="s">
        <v>319</v>
      </c>
    </row>
    <row r="2" s="23" customFormat="1" ht="36.75" customHeight="1" spans="1:8">
      <c r="A2" s="26" t="s">
        <v>320</v>
      </c>
      <c r="B2" s="27"/>
      <c r="C2" s="27"/>
      <c r="D2" s="27"/>
      <c r="E2" s="27"/>
      <c r="F2" s="27"/>
      <c r="G2" s="27"/>
      <c r="H2" s="27"/>
    </row>
    <row r="3" s="24" customFormat="1" ht="30" customHeight="1" spans="1:8">
      <c r="A3" s="28" t="s">
        <v>64</v>
      </c>
      <c r="B3" s="28" t="s">
        <v>65</v>
      </c>
      <c r="C3" s="28" t="s">
        <v>66</v>
      </c>
      <c r="D3" s="28" t="s">
        <v>246</v>
      </c>
      <c r="E3" s="28" t="s">
        <v>68</v>
      </c>
      <c r="F3" s="28" t="s">
        <v>321</v>
      </c>
      <c r="G3" s="28" t="s">
        <v>322</v>
      </c>
      <c r="H3" s="29" t="s">
        <v>5</v>
      </c>
    </row>
    <row r="4" s="24" customFormat="1" ht="30" customHeight="1" spans="1:8">
      <c r="A4" s="30">
        <v>1</v>
      </c>
      <c r="B4" s="31" t="s">
        <v>260</v>
      </c>
      <c r="C4" s="31" t="s">
        <v>323</v>
      </c>
      <c r="D4" s="31" t="s">
        <v>262</v>
      </c>
      <c r="E4" s="31">
        <v>190</v>
      </c>
      <c r="F4" s="30" t="s">
        <v>324</v>
      </c>
      <c r="G4" s="30" t="s">
        <v>325</v>
      </c>
      <c r="H4" s="32" t="s">
        <v>326</v>
      </c>
    </row>
    <row r="5" s="24" customFormat="1" ht="30" customHeight="1" spans="1:8">
      <c r="A5" s="30">
        <v>2</v>
      </c>
      <c r="B5" s="30" t="s">
        <v>327</v>
      </c>
      <c r="C5" s="31" t="s">
        <v>328</v>
      </c>
      <c r="D5" s="31" t="s">
        <v>329</v>
      </c>
      <c r="E5" s="31">
        <v>100</v>
      </c>
      <c r="F5" s="30" t="s">
        <v>324</v>
      </c>
      <c r="G5" s="30" t="s">
        <v>325</v>
      </c>
      <c r="H5" s="33"/>
    </row>
    <row r="6" s="24" customFormat="1" ht="30" customHeight="1" spans="1:8">
      <c r="A6" s="30">
        <v>3</v>
      </c>
      <c r="B6" s="34" t="s">
        <v>330</v>
      </c>
      <c r="C6" s="30" t="s">
        <v>331</v>
      </c>
      <c r="D6" s="30" t="s">
        <v>332</v>
      </c>
      <c r="E6" s="30">
        <v>50</v>
      </c>
      <c r="F6" s="30" t="s">
        <v>333</v>
      </c>
      <c r="G6" s="30" t="s">
        <v>334</v>
      </c>
      <c r="H6" s="33"/>
    </row>
    <row r="7" s="24" customFormat="1" ht="30" customHeight="1" spans="1:8">
      <c r="A7" s="35" t="s">
        <v>335</v>
      </c>
      <c r="B7" s="36"/>
      <c r="C7" s="36"/>
      <c r="D7" s="37"/>
      <c r="E7" s="30">
        <v>340</v>
      </c>
      <c r="F7" s="30"/>
      <c r="G7" s="33"/>
      <c r="H7" s="38"/>
    </row>
    <row r="8" ht="30" customHeight="1"/>
  </sheetData>
  <mergeCells count="3">
    <mergeCell ref="A2:H2"/>
    <mergeCell ref="A7:D7"/>
    <mergeCell ref="H4:H6"/>
  </mergeCells>
  <pageMargins left="0.61" right="0.354330708661417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29"/>
  <sheetViews>
    <sheetView workbookViewId="0">
      <selection activeCell="A2" sqref="A2:H2"/>
    </sheetView>
  </sheetViews>
  <sheetFormatPr defaultColWidth="9" defaultRowHeight="14.25" outlineLevelCol="7"/>
  <cols>
    <col min="1" max="1" width="9.5045871559633" style="1" customWidth="1"/>
    <col min="2" max="3" width="5.12844036697248" style="1" customWidth="1"/>
    <col min="4" max="4" width="15.3761467889908" style="1" customWidth="1"/>
    <col min="5" max="5" width="13.7522935779817" style="1" customWidth="1"/>
    <col min="6" max="6" width="14" style="1" customWidth="1"/>
    <col min="7" max="7" width="31.5045871559633" style="1" customWidth="1"/>
    <col min="8" max="8" width="17.2477064220184" style="1" customWidth="1"/>
    <col min="9" max="16384" width="9" style="1"/>
  </cols>
  <sheetData>
    <row r="1" ht="35.25" customHeight="1" spans="1:8">
      <c r="A1" s="2" t="s">
        <v>336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337</v>
      </c>
      <c r="B2" s="5"/>
      <c r="C2" s="5"/>
      <c r="D2" s="5"/>
      <c r="E2" s="5"/>
      <c r="F2" s="5"/>
      <c r="G2" s="5"/>
      <c r="H2" s="5"/>
    </row>
    <row r="3" ht="24" customHeight="1" spans="1:8">
      <c r="A3" s="6" t="s">
        <v>338</v>
      </c>
      <c r="B3" s="7"/>
      <c r="C3" s="7"/>
      <c r="D3" s="7"/>
      <c r="E3" s="7"/>
      <c r="F3" s="7"/>
      <c r="G3" s="7"/>
      <c r="H3" s="7"/>
    </row>
    <row r="4" ht="21" customHeight="1" spans="1:8">
      <c r="A4" s="8" t="s">
        <v>339</v>
      </c>
      <c r="B4" s="9"/>
      <c r="C4" s="10"/>
      <c r="D4" s="8" t="s">
        <v>340</v>
      </c>
      <c r="E4" s="9"/>
      <c r="F4" s="9"/>
      <c r="G4" s="9"/>
      <c r="H4" s="10"/>
    </row>
    <row r="5" ht="21" customHeight="1" spans="1:8">
      <c r="A5" s="11" t="s">
        <v>341</v>
      </c>
      <c r="B5" s="11"/>
      <c r="C5" s="11"/>
      <c r="D5" s="8" t="s">
        <v>342</v>
      </c>
      <c r="E5" s="9"/>
      <c r="F5" s="9"/>
      <c r="G5" s="9"/>
      <c r="H5" s="10"/>
    </row>
    <row r="6" ht="21" customHeight="1" spans="1:8">
      <c r="A6" s="8" t="s">
        <v>343</v>
      </c>
      <c r="B6" s="9"/>
      <c r="C6" s="10"/>
      <c r="D6" s="8"/>
      <c r="E6" s="9"/>
      <c r="F6" s="9"/>
      <c r="G6" s="9"/>
      <c r="H6" s="10"/>
    </row>
    <row r="7" ht="21" customHeight="1" spans="1:8">
      <c r="A7" s="11" t="s">
        <v>344</v>
      </c>
      <c r="B7" s="12"/>
      <c r="C7" s="12"/>
      <c r="D7" s="11" t="s">
        <v>345</v>
      </c>
      <c r="E7" s="11"/>
      <c r="F7" s="11"/>
      <c r="G7" s="11"/>
      <c r="H7" s="11"/>
    </row>
    <row r="8" ht="21" customHeight="1" spans="1:8">
      <c r="A8" s="12"/>
      <c r="B8" s="12"/>
      <c r="C8" s="12"/>
      <c r="D8" s="11" t="s">
        <v>346</v>
      </c>
      <c r="E8" s="11"/>
      <c r="F8" s="11"/>
      <c r="G8" s="11"/>
      <c r="H8" s="11"/>
    </row>
    <row r="9" ht="21" customHeight="1" spans="1:8">
      <c r="A9" s="12"/>
      <c r="B9" s="12"/>
      <c r="C9" s="12"/>
      <c r="D9" s="11" t="s">
        <v>347</v>
      </c>
      <c r="E9" s="11"/>
      <c r="F9" s="11"/>
      <c r="G9" s="11"/>
      <c r="H9" s="11"/>
    </row>
    <row r="10" ht="21" customHeight="1" spans="1:8">
      <c r="A10" s="13" t="s">
        <v>348</v>
      </c>
      <c r="B10" s="14"/>
      <c r="C10" s="15"/>
      <c r="D10" s="8" t="s">
        <v>349</v>
      </c>
      <c r="E10" s="9"/>
      <c r="F10" s="9"/>
      <c r="G10" s="9"/>
      <c r="H10" s="10"/>
    </row>
    <row r="11" ht="21" customHeight="1" spans="1:8">
      <c r="A11" s="11" t="s">
        <v>350</v>
      </c>
      <c r="B11" s="8" t="s">
        <v>351</v>
      </c>
      <c r="C11" s="10"/>
      <c r="D11" s="11" t="s">
        <v>352</v>
      </c>
      <c r="E11" s="11" t="s">
        <v>353</v>
      </c>
      <c r="F11" s="11"/>
      <c r="G11" s="11"/>
      <c r="H11" s="11" t="s">
        <v>354</v>
      </c>
    </row>
    <row r="12" ht="27.95" customHeight="1" spans="1:8">
      <c r="A12" s="11"/>
      <c r="B12" s="11" t="s">
        <v>355</v>
      </c>
      <c r="C12" s="11"/>
      <c r="D12" s="16" t="s">
        <v>356</v>
      </c>
      <c r="E12" s="17" t="s">
        <v>357</v>
      </c>
      <c r="F12" s="17"/>
      <c r="G12" s="17"/>
      <c r="H12" s="11" t="s">
        <v>358</v>
      </c>
    </row>
    <row r="13" ht="27.95" customHeight="1" spans="1:8">
      <c r="A13" s="11"/>
      <c r="B13" s="11"/>
      <c r="C13" s="11"/>
      <c r="D13" s="18"/>
      <c r="E13" s="19" t="s">
        <v>359</v>
      </c>
      <c r="F13" s="20"/>
      <c r="G13" s="21"/>
      <c r="H13" s="11" t="s">
        <v>358</v>
      </c>
    </row>
    <row r="14" ht="27.95" customHeight="1" spans="1:8">
      <c r="A14" s="11"/>
      <c r="B14" s="11"/>
      <c r="C14" s="11"/>
      <c r="D14" s="18"/>
      <c r="E14" s="22" t="s">
        <v>360</v>
      </c>
      <c r="F14" s="9"/>
      <c r="G14" s="10"/>
      <c r="H14" s="11" t="s">
        <v>358</v>
      </c>
    </row>
    <row r="15" ht="27.95" customHeight="1" spans="1:8">
      <c r="A15" s="11"/>
      <c r="B15" s="11"/>
      <c r="C15" s="11"/>
      <c r="D15" s="18"/>
      <c r="E15" s="8" t="s">
        <v>361</v>
      </c>
      <c r="F15" s="9"/>
      <c r="G15" s="10"/>
      <c r="H15" s="11" t="s">
        <v>358</v>
      </c>
    </row>
    <row r="16" ht="27.95" customHeight="1" spans="1:8">
      <c r="A16" s="11"/>
      <c r="B16" s="11"/>
      <c r="C16" s="11"/>
      <c r="D16" s="18"/>
      <c r="E16" s="19" t="s">
        <v>362</v>
      </c>
      <c r="F16" s="20"/>
      <c r="G16" s="21"/>
      <c r="H16" s="11" t="s">
        <v>358</v>
      </c>
    </row>
    <row r="17" ht="27.95" customHeight="1" spans="1:8">
      <c r="A17" s="11"/>
      <c r="B17" s="11"/>
      <c r="C17" s="11"/>
      <c r="D17" s="18"/>
      <c r="E17" s="8" t="s">
        <v>363</v>
      </c>
      <c r="F17" s="9"/>
      <c r="G17" s="10"/>
      <c r="H17" s="11" t="s">
        <v>358</v>
      </c>
    </row>
    <row r="18" ht="27.95" customHeight="1" spans="1:8">
      <c r="A18" s="11"/>
      <c r="B18" s="11"/>
      <c r="C18" s="11"/>
      <c r="D18" s="18"/>
      <c r="E18" s="17" t="s">
        <v>364</v>
      </c>
      <c r="F18" s="17"/>
      <c r="G18" s="17"/>
      <c r="H18" s="11" t="s">
        <v>358</v>
      </c>
    </row>
    <row r="19" ht="33" customHeight="1" spans="1:8">
      <c r="A19" s="11"/>
      <c r="B19" s="11"/>
      <c r="C19" s="11"/>
      <c r="D19" s="18"/>
      <c r="E19" s="17" t="s">
        <v>365</v>
      </c>
      <c r="F19" s="17"/>
      <c r="G19" s="17"/>
      <c r="H19" s="11" t="s">
        <v>358</v>
      </c>
    </row>
    <row r="20" ht="33" customHeight="1" spans="1:8">
      <c r="A20" s="11"/>
      <c r="B20" s="11"/>
      <c r="C20" s="11"/>
      <c r="D20" s="16" t="s">
        <v>366</v>
      </c>
      <c r="E20" s="17" t="s">
        <v>367</v>
      </c>
      <c r="F20" s="17"/>
      <c r="G20" s="17"/>
      <c r="H20" s="11" t="s">
        <v>368</v>
      </c>
    </row>
    <row r="21" ht="33" customHeight="1" spans="1:8">
      <c r="A21" s="11"/>
      <c r="B21" s="11"/>
      <c r="C21" s="11"/>
      <c r="D21" s="18"/>
      <c r="E21" s="17" t="s">
        <v>369</v>
      </c>
      <c r="F21" s="17"/>
      <c r="G21" s="17"/>
      <c r="H21" s="11" t="s">
        <v>368</v>
      </c>
    </row>
    <row r="22" ht="27.95" customHeight="1" spans="1:8">
      <c r="A22" s="11"/>
      <c r="B22" s="11"/>
      <c r="C22" s="11"/>
      <c r="D22" s="18"/>
      <c r="E22" s="17" t="s">
        <v>370</v>
      </c>
      <c r="F22" s="17"/>
      <c r="G22" s="17"/>
      <c r="H22" s="11" t="s">
        <v>368</v>
      </c>
    </row>
    <row r="23" ht="27.95" customHeight="1" spans="1:8">
      <c r="A23" s="11"/>
      <c r="B23" s="11"/>
      <c r="C23" s="11"/>
      <c r="D23" s="18"/>
      <c r="E23" s="17" t="s">
        <v>371</v>
      </c>
      <c r="F23" s="17"/>
      <c r="G23" s="17"/>
      <c r="H23" s="11" t="s">
        <v>368</v>
      </c>
    </row>
    <row r="24" ht="32.1" customHeight="1" spans="1:8">
      <c r="A24" s="11"/>
      <c r="B24" s="11"/>
      <c r="C24" s="11"/>
      <c r="D24" s="18"/>
      <c r="E24" s="17" t="s">
        <v>372</v>
      </c>
      <c r="F24" s="17"/>
      <c r="G24" s="17"/>
      <c r="H24" s="11" t="s">
        <v>368</v>
      </c>
    </row>
    <row r="25" ht="32.1" customHeight="1" spans="1:8">
      <c r="A25" s="11"/>
      <c r="B25" s="11"/>
      <c r="C25" s="11"/>
      <c r="D25" s="18"/>
      <c r="E25" s="17" t="s">
        <v>373</v>
      </c>
      <c r="F25" s="17"/>
      <c r="G25" s="17"/>
      <c r="H25" s="11" t="s">
        <v>368</v>
      </c>
    </row>
    <row r="26" ht="30.95" customHeight="1" spans="1:8">
      <c r="A26" s="11"/>
      <c r="B26" s="11"/>
      <c r="C26" s="11"/>
      <c r="D26" s="11" t="s">
        <v>374</v>
      </c>
      <c r="E26" s="17" t="s">
        <v>375</v>
      </c>
      <c r="F26" s="17"/>
      <c r="G26" s="17"/>
      <c r="H26" s="11" t="s">
        <v>376</v>
      </c>
    </row>
    <row r="27" ht="30.95" customHeight="1" spans="1:8">
      <c r="A27" s="11"/>
      <c r="B27" s="11"/>
      <c r="C27" s="11"/>
      <c r="D27" s="11"/>
      <c r="E27" s="17" t="s">
        <v>377</v>
      </c>
      <c r="F27" s="17"/>
      <c r="G27" s="17"/>
      <c r="H27" s="11" t="s">
        <v>378</v>
      </c>
    </row>
    <row r="28" ht="30.95" customHeight="1" spans="1:8">
      <c r="A28" s="11"/>
      <c r="B28" s="11" t="s">
        <v>379</v>
      </c>
      <c r="C28" s="11"/>
      <c r="D28" s="11" t="s">
        <v>380</v>
      </c>
      <c r="E28" s="17" t="s">
        <v>381</v>
      </c>
      <c r="F28" s="17"/>
      <c r="G28" s="17"/>
      <c r="H28" s="11" t="s">
        <v>358</v>
      </c>
    </row>
    <row r="29" ht="30.95" customHeight="1" spans="1:8">
      <c r="A29" s="11"/>
      <c r="B29" s="11"/>
      <c r="C29" s="11"/>
      <c r="D29" s="11" t="s">
        <v>382</v>
      </c>
      <c r="E29" s="17" t="s">
        <v>383</v>
      </c>
      <c r="F29" s="17"/>
      <c r="G29" s="17"/>
      <c r="H29" s="11" t="s">
        <v>358</v>
      </c>
    </row>
  </sheetData>
  <mergeCells count="44">
    <mergeCell ref="A1:H1"/>
    <mergeCell ref="A2:H2"/>
    <mergeCell ref="A3:H3"/>
    <mergeCell ref="A4:C4"/>
    <mergeCell ref="D4:H4"/>
    <mergeCell ref="A5:C5"/>
    <mergeCell ref="D5:H5"/>
    <mergeCell ref="A6:C6"/>
    <mergeCell ref="D6:H6"/>
    <mergeCell ref="D7:E7"/>
    <mergeCell ref="F7:H7"/>
    <mergeCell ref="D8:E8"/>
    <mergeCell ref="F8:H8"/>
    <mergeCell ref="D9:E9"/>
    <mergeCell ref="F9:H9"/>
    <mergeCell ref="A10:C10"/>
    <mergeCell ref="D10:H10"/>
    <mergeCell ref="B11:C11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A11:A29"/>
    <mergeCell ref="D12:D19"/>
    <mergeCell ref="D20:D25"/>
    <mergeCell ref="D26:D27"/>
    <mergeCell ref="B12:C27"/>
    <mergeCell ref="B28:C29"/>
    <mergeCell ref="A7:C9"/>
  </mergeCells>
  <pageMargins left="0.42" right="0.32" top="0.78740157480315" bottom="0.551181102362205" header="0.31496062992126" footer="0.31496062992126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附件1.1</vt:lpstr>
      <vt:lpstr>附件1.2</vt:lpstr>
      <vt:lpstr>附件2</vt:lpstr>
      <vt:lpstr>附件4</vt:lpstr>
      <vt:lpstr>附件3</vt:lpstr>
      <vt:lpstr>附件5</vt:lpstr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云阳县农业农村委 胡竞渝</cp:lastModifiedBy>
  <dcterms:created xsi:type="dcterms:W3CDTF">2023-08-26T11:21:00Z</dcterms:created>
  <cp:lastPrinted>2026-07-21T20:47:00Z</cp:lastPrinted>
  <dcterms:modified xsi:type="dcterms:W3CDTF">2026-08-26T07:02:40Z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9B0E30ECEEAF4CB2A90A0EB59741070B_12</vt:lpwstr>
  </property>
  <property fmtid="{D5CDD505-2E9C-101B-9397-08002B2CF9AE}" pid="4" name="CalculationRule">
    <vt:i4>0</vt:i4>
  </property>
</Properties>
</file>