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firstSheet="2" activeTab="2"/>
  </bookViews>
  <sheets>
    <sheet name="年初上报版本1" sheetId="1" state="hidden" r:id="rId1"/>
    <sheet name="韦书记审删项目" sheetId="3" state="hidden" r:id="rId2"/>
    <sheet name="项目库1023" sheetId="4" r:id="rId3"/>
  </sheets>
  <externalReferences>
    <externalReference r:id="rId4"/>
    <externalReference r:id="rId5"/>
  </externalReferences>
  <definedNames>
    <definedName name="_xlnm._FilterDatabase" localSheetId="0" hidden="1">年初上报版本1!$A$6:$XFB$569</definedName>
    <definedName name="_xlnm._FilterDatabase" localSheetId="2" hidden="1">项目库1023!$A$5:$XEY$769</definedName>
    <definedName name="_xlnm.Print_Area" localSheetId="0">年初上报版本1!$A$1:$AP$22</definedName>
    <definedName name="_xlnm.Print_Titles" localSheetId="0">年初上报版本1!$A:$AP,年初上报版本1!$4:$6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20837</author>
  </authors>
  <commentList>
    <comment ref="F161" authorId="0">
      <text>
        <r>
          <rPr>
            <sz val="9"/>
            <rFont val="宋体"/>
            <charset val="134"/>
          </rPr>
          <t xml:space="preserve">管理用房仅用于产业办公相关，不能用作其他用途，面积过大，可能疑似负面清单
</t>
        </r>
      </text>
    </comment>
  </commentList>
</comments>
</file>

<file path=xl/sharedStrings.xml><?xml version="1.0" encoding="utf-8"?>
<sst xmlns="http://schemas.openxmlformats.org/spreadsheetml/2006/main" count="40138" uniqueCount="8490">
  <si>
    <t>附件</t>
  </si>
  <si>
    <t>云阳县2024年巩固脱贫攻坚成果和衔接推进乡村振兴项目储备库备案表</t>
  </si>
  <si>
    <t>序号</t>
  </si>
  <si>
    <t>项目名称</t>
  </si>
  <si>
    <t>项目类型</t>
  </si>
  <si>
    <t>项目二级类型</t>
  </si>
  <si>
    <t>项目子类型</t>
  </si>
  <si>
    <t>建设任务</t>
  </si>
  <si>
    <t>建设性质</t>
  </si>
  <si>
    <t>实施地点</t>
  </si>
  <si>
    <t>绩效目标</t>
  </si>
  <si>
    <t>群众参与和利益联结机制</t>
  </si>
  <si>
    <t>绩效目标申报</t>
  </si>
  <si>
    <t>实施单位</t>
  </si>
  <si>
    <t>规划实施年度</t>
  </si>
  <si>
    <t>项目进度安排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</si>
  <si>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</si>
  <si>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</si>
  <si>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</si>
  <si>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</si>
  <si>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</si>
  <si>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</si>
  <si>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</si>
  <si>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</si>
  <si>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</si>
  <si>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</si>
  <si>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</si>
  <si>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</si>
  <si>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</si>
  <si>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</si>
  <si>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</si>
  <si>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</si>
  <si>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</si>
  <si>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</si>
  <si>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</si>
  <si>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</si>
  <si>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</si>
  <si>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</si>
  <si>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</si>
  <si>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t>解决“两不愁三保障”项目</t>
  </si>
  <si>
    <t>“巩固提升类”项目</t>
  </si>
  <si>
    <t>资产收益分配方案（简述）</t>
  </si>
  <si>
    <t>村集体经济收入分配方案（简述）</t>
  </si>
  <si>
    <t>数量指标</t>
  </si>
  <si>
    <t>质量指标</t>
  </si>
  <si>
    <t>时效指标</t>
  </si>
  <si>
    <t>成本指标</t>
  </si>
  <si>
    <t>经济效益</t>
  </si>
  <si>
    <t>社会效益</t>
  </si>
  <si>
    <t>可持续效益</t>
  </si>
  <si>
    <t>衔接资金</t>
  </si>
  <si>
    <t>其他财政涉农整合资金</t>
  </si>
  <si>
    <t>其他财政资金</t>
  </si>
  <si>
    <t>云阳县2024年人和街道凤岭村新建蔬菜基地项目</t>
  </si>
  <si>
    <t>产业发展</t>
  </si>
  <si>
    <t>配套设施项目</t>
  </si>
  <si>
    <t>产业园（区）</t>
  </si>
  <si>
    <t>对凤山水库周围进行综合整治，农田耕地整形升级100亩，新建100亩蔬菜基地及其配套设施，修建产业便道5000米。</t>
  </si>
  <si>
    <t>改建</t>
  </si>
  <si>
    <t>凤岭村7、8组</t>
  </si>
  <si>
    <t>通过对凤山水库周围进行综合整治，农田耕地整形升级100亩，新建100亩蔬菜基地，修建产业便道5000米，将进一步完善凤岭村蔬菜产业配套基础设施，增强区域产业发展能力，增加当地就业岗位10个，人均增收2万元。</t>
  </si>
  <si>
    <t>50名群众代表参与项目选择，实施，监督，管理，农户参与种植蔬菜，增加当地就业岗位10个，人均增收2.4万元</t>
  </si>
  <si>
    <t>农田耕地整形升级100亩，新建100亩蔬菜基地，修建产业便道5000米。</t>
  </si>
  <si>
    <t>项目（工程）竣工验收合格率100%</t>
  </si>
  <si>
    <t>项目（工程）完成及时率100%</t>
  </si>
  <si>
    <t>农田耕地整形1000元/亩；产业便道180元/米</t>
  </si>
  <si>
    <t>增加农户收入10万元/年</t>
  </si>
  <si>
    <t>带动20人，其中脱贫户2人发展蔬菜产业</t>
  </si>
  <si>
    <t>工程设计使用年限≥10年</t>
  </si>
  <si>
    <t>群众满意≥95%</t>
  </si>
  <si>
    <t>县农业农村委</t>
  </si>
  <si>
    <t>云阳县人和街道办事处</t>
  </si>
  <si>
    <t>2024.12</t>
  </si>
  <si>
    <t>否</t>
  </si>
  <si>
    <t>是</t>
  </si>
  <si>
    <t>无</t>
  </si>
  <si>
    <t>刘传良</t>
  </si>
  <si>
    <t>云阳县2024年人和街道桃园社区人居环境整治项目</t>
  </si>
  <si>
    <t>乡村建设行动</t>
  </si>
  <si>
    <t>人居环境整治</t>
  </si>
  <si>
    <t>村容村貌提升</t>
  </si>
  <si>
    <t>桃园社12.13组37户农房蓝蓬顶、破损墙体、院坝进行综合整治。</t>
  </si>
  <si>
    <t>桃园社合区</t>
  </si>
  <si>
    <t>通过对桃园社12.13组37户农房蓝蓬顶、破损墙体、院坝进行综合整治，实现提升“田园综合体”村容村貌品质，带动156人（其中脱贫户18人），提升人居环境</t>
  </si>
  <si>
    <t>37户群众参与项目建设、监督、管理带动37户农户（其中脱贫户4户）改善人居环境</t>
  </si>
  <si>
    <t>通过对桃园社12.13组37户农房蓝蓬顶、破损墙体、院坝进行综合整治，实现提升“田园综合体”村容村貌品质，带动发展，带动156人（其中脱贫户18人）提升人居环境</t>
  </si>
  <si>
    <t>桃园社12.13组37户农房蓝蓬顶、破损墙体、院坝进行综合整治</t>
  </si>
  <si>
    <t>按每户5.6万元预算，总投资209万元</t>
  </si>
  <si>
    <t>提升37户人居环境水平</t>
  </si>
  <si>
    <t>县规资局</t>
  </si>
  <si>
    <t>云阳县2024年人和街道晒经村枇杷、柑橘园提升项目</t>
  </si>
  <si>
    <t>生产项目</t>
  </si>
  <si>
    <t>种植业基地</t>
  </si>
  <si>
    <t>果园去杂200亩；增施有机肥1200亩；果树整型修枝1200亩。</t>
  </si>
  <si>
    <t>晒经村1—8组</t>
  </si>
  <si>
    <t>通过对果园去杂200亩；增施有机肥1200亩；果树整型修枝1200亩，实现带动580人，其中脱贫人口45人增收。</t>
  </si>
  <si>
    <t>200名群众代表参与项目选择，实施，监督，管理，通过产业提升带动脱贫户增收1000元。</t>
  </si>
  <si>
    <t>通过对1果园去杂200亩；增施有机肥1200亩；果树整型修枝1200亩，实现带动580人，其中脱贫人口45人增收。</t>
  </si>
  <si>
    <t>果园去杂200亩；增施有机肥1200亩；果树整型修枝1200亩</t>
  </si>
  <si>
    <t>1.果园去杂200亩，1000元/亩，补助20万元；2.增施有机肥1200亩，购买有机肥200吨，1800元/吨，补助36万元；3.果树整型修枝1200亩，60元/亩，补助7.2万元</t>
  </si>
  <si>
    <t>每亩增收500元</t>
  </si>
  <si>
    <t>带动580人，其中脱贫户45人农户发展柑橘、枇杷产业</t>
  </si>
  <si>
    <t>项目存续期1年</t>
  </si>
  <si>
    <t xml:space="preserve">否 </t>
  </si>
  <si>
    <t>云阳县2024年人和街道晒经村果园提能项目</t>
  </si>
  <si>
    <t>在晒经村3、7、8组果园内新修1.5米宽彩色采摘道3000米。</t>
  </si>
  <si>
    <t>晒经村3、7、8组</t>
  </si>
  <si>
    <t>通过新修1.5米宽彩色采摘道3000米。实现提升农产品附加值，促进30人，其中脱贫人口3人发展生产</t>
  </si>
  <si>
    <t>100名群众代表参与项目选择，实施，监督，管理，通过产业融合发展带动脱贫户增收500元。</t>
  </si>
  <si>
    <t>300元/米，补助63.2万元</t>
  </si>
  <si>
    <t>每亩增收1000元</t>
  </si>
  <si>
    <t>带动周边30人，其中脱贫户3人发展</t>
  </si>
  <si>
    <t>工程设计使用年限≥5年</t>
  </si>
  <si>
    <t>云阳县2024年人和街道凤岭村枳壳、龙眼提升项目</t>
  </si>
  <si>
    <t>果园去杂200亩；增施有机肥1100亩；果树整型修枝1100亩。</t>
  </si>
  <si>
    <t>凤岭村9—17组</t>
  </si>
  <si>
    <t>通过对果园去杂200亩；增施有机肥1100亩；果树整型修枝1100亩，实现提高果品质量，增加350人，其中脱贫人口20人收入</t>
  </si>
  <si>
    <t>100名群众代表参与项目选择，实施，监督，管理通过产业提升带动脱贫户增收1000元。</t>
  </si>
  <si>
    <t>1.果园去杂200亩，1000元/亩，补助20万元；
2.增施有机肥1100亩，购买有机肥180吨，1800元/吨，补助32.4万元；
3.果树整型修枝1100亩，60元/亩，补助6.6万元</t>
  </si>
  <si>
    <t>带动350人，其中脱贫户20人农户发展枳壳、龙眼产业</t>
  </si>
  <si>
    <t>云阳县2024年人和街道桃园社区粮油基地配套设施项目</t>
  </si>
  <si>
    <t>农村基础设施（含产业配套基础设施）</t>
  </si>
  <si>
    <t>产业路、资源路、旅游路建设</t>
  </si>
  <si>
    <t>硬化3米宽机耕道11.5公里</t>
  </si>
  <si>
    <t>新建</t>
  </si>
  <si>
    <t>桃园社区4、5组</t>
  </si>
  <si>
    <t>通过硬化硬化3.5米宽机耕道1.5公里，解决粮油基地500亩的种植运输。带动150户367人，其中脱贫户13户53人增收</t>
  </si>
  <si>
    <t>150人参与入库项目选择和监督；通过改善生产条件，方便生产出行并降低运输成本。带动150户367人，其中脱贫户13户53人增收。</t>
  </si>
  <si>
    <t>通过硬化3.5米宽机耕道1.5公里，解决粮油基地500亩的种植运输。带动150户367人，其中脱贫户13户53人增收</t>
  </si>
  <si>
    <t>硬化3.5米宽机耕道1.5公里</t>
  </si>
  <si>
    <t>项目验收合格率≥100%</t>
  </si>
  <si>
    <t>硬化宽3.5米宽机耕道50万/公里</t>
  </si>
  <si>
    <t>生产条件改善带动农业亩均产量增加≥40斤）每亩增收100元</t>
  </si>
  <si>
    <t>受益农户≥367人、收益农户出行平均缩短时间≥0.5小时）</t>
  </si>
  <si>
    <t>受益农户满意度100%</t>
  </si>
  <si>
    <t>云阳县2024年人和街道中兴村蔬菜基地整治提升项目</t>
  </si>
  <si>
    <t>整治蔬菜大棚16个</t>
  </si>
  <si>
    <t>中兴村6组</t>
  </si>
  <si>
    <t>通过整治蔬菜大棚16个提升蔬菜基地生产能力，实现带动周边50人其中脱贫人口5人发展蔬菜产业</t>
  </si>
  <si>
    <t>50名群众代表参与项目选择，实施，监督，管理，带动周边85人其中脱贫人口5人发展蔬菜产业增收。</t>
  </si>
  <si>
    <t>整治蔬菜大棚1.25万元/个</t>
  </si>
  <si>
    <t>每亩增收2000元</t>
  </si>
  <si>
    <t>带动周边85人其中脱贫人口5人发展蔬菜产业</t>
  </si>
  <si>
    <t>云阳县2024年人和街道桃园社区牟家湾农产品加工项目</t>
  </si>
  <si>
    <t>加工流通项目</t>
  </si>
  <si>
    <t>产地初加工和精深加工</t>
  </si>
  <si>
    <t xml:space="preserve">新建粮食加工（大米）厂房300平方，投资20万元。购置：1.大米车间加工设备23台（套）、电机15台；2.水路、气路设备1套（空压机、气路管道）；
3.电控设备（控制柜、电缆、桥架、辅材）；4.风网设备4套；5.粮仓2个；6.斗、料管及机架等冷作设备9套；7.包装设备2台；
</t>
  </si>
  <si>
    <t>桃园社区12、13组</t>
  </si>
  <si>
    <t>通过新建粮食加工（大米）厂房300平方，投资20万元。购置：1.大米车间加工设备23台（套）、电机15台；2.水路、气路设备1套（空压机、气路管道）；
3.电控设备（控制柜、电缆、桥架、辅材）；4.风网设备4套；5.粮仓2个；6.斗、料管及机架等冷作设备9套；7.包装设备2台。实现增加粮油加工生产能力，带动粮油生产，带动5人其中脱贫人口1人就业</t>
  </si>
  <si>
    <t>100名群众代表参与项目选择，实施，监督，管理，增加就业岗位5个。</t>
  </si>
  <si>
    <t>1.大米车间加工设备23台（套）、电机15台，补助20.23万；2.水路、气路设备1套（空压机、气路管道），补助0.6万；3.电控设备（控制柜、电缆、桥架、辅材），补助1.6万；4.风网设备4套，补助1.22万元；5.粮仓2个，补助1.85万元；6.斗、料管及机架等冷作设备9套，补助4.15万元</t>
  </si>
  <si>
    <t>增加务工收入5000元/人</t>
  </si>
  <si>
    <t>带动5人就近务工增收</t>
  </si>
  <si>
    <t>云阳县2024年人和街道凤岭村余小井果酒加工项目</t>
  </si>
  <si>
    <t>1.新建酿酒车间750平方米；2.安装T5行车1台；3.不锈钢发酵罐3个；4.果酒存储器120个；5.压榨机1台；6.过滤机2台；7.巴氏杀菌机1台；8.清洗池4个
9.粉碎机2台；10.蒸馏器2套；11.低压锅炉1个。</t>
  </si>
  <si>
    <t>改建、新建</t>
  </si>
  <si>
    <t>凤岭村12组</t>
  </si>
  <si>
    <t>通过新建酿酒车间750平方米；安装T5行车1台；不锈钢发酵罐3个；果酒存储器120个；压榨机1台；过滤机2台；巴氏杀菌机1台；清洗池4个；粉碎机2台；蒸馏器2套；低压锅炉1个。实现年产值1200万，实现带动就业20人、周边果农增收50户以上。</t>
  </si>
  <si>
    <t>50名群众代表参与项目选择，实施，监督，管理，带动当地20人就业。</t>
  </si>
  <si>
    <t>1.T5行车1台申请补助7.5万；
2.不锈钢发酵罐3个申请补助5万；
3.果酒存储器120个申请补助4万；
4.压榨机1台申请补助0.25万；
5.过滤机2台申请补助0.9万；
6.巴氏杀菌机1台申请补助0.55万；
7.蒸馏器2套申请补助7.3万；
8.低压锅炉1个申请补助1.5万。</t>
  </si>
  <si>
    <t>户均增收1000元</t>
  </si>
  <si>
    <t>带动300人，其中脱贫户35人发展水果产业</t>
  </si>
  <si>
    <t>云阳县2024年人和街道凤岭村农产品仓储保鲜冷链项目</t>
  </si>
  <si>
    <t>农产品仓储保鲜冷链基础设施建设</t>
  </si>
  <si>
    <t>新建农产品仓储保鲜冷链库500平米</t>
  </si>
  <si>
    <t>凤岭村
9组</t>
  </si>
  <si>
    <t>通过新建500平米农产品仓储保鲜冷链库，实现100万吨水果增值有保障，实现增加就业岗位5个</t>
  </si>
  <si>
    <t>200名群众代表参与项目选择，实施，监督，管理，带动群众发展水果产业增收，增加就业岗位5。</t>
  </si>
  <si>
    <t>每平米2000元，总投资100万元，财政补助50万</t>
  </si>
  <si>
    <t>带动农户户均增收1000元</t>
  </si>
  <si>
    <t>受益人口3020人，其中脱贫人口342人</t>
  </si>
  <si>
    <t>受益对象满意度≥95%</t>
  </si>
  <si>
    <t>县商务委</t>
  </si>
  <si>
    <t>云阳县2024年人和街道凤岭村果品洗选项目</t>
  </si>
  <si>
    <t>新建果品洗选厂房2400平方米，安装洗选生产线1条。</t>
  </si>
  <si>
    <t>凤岭村9组</t>
  </si>
  <si>
    <t>通过新建果品洗选厂房2400平方米，安装洗选生产线1条。实现提高果品质量，增加农产品附加值，带动就业30人，其中脱贫人口3人。</t>
  </si>
  <si>
    <t>200名群众代表参与项目选择，实施，监督，管理，增加就业岗位30个。</t>
  </si>
  <si>
    <t>厂房改造200元/平方米；生产线改造1条50万元</t>
  </si>
  <si>
    <t>增加务工收入2000元/人</t>
  </si>
  <si>
    <t>带动30人就近务工增收</t>
  </si>
  <si>
    <t>云阳县2024年人和街道民权村红糖加工厂提升项目</t>
  </si>
  <si>
    <t>安装八口连环电磁炉灶一套、烘干机一套、冷库设备一套、轧机一台、打包机2台、操作台8台</t>
  </si>
  <si>
    <t>民权村4组</t>
  </si>
  <si>
    <t>通过安装八口连环电磁炉灶一套、烘干机一套、冷库设备一套、轧机一台、打包机2台、操作台8台，实现增加农产品附加值，带动380人煤气灶脱贫户38人发展甘蔗种植产业增收</t>
  </si>
  <si>
    <t>100名群众代表参与项目选择，实施，监督，管理，收购农户种植的甘蔗，增加就业岗位10个。</t>
  </si>
  <si>
    <t>安装八口连环电磁炉灶一套、烘干机一套、冷库设备一套、轧机一台、打包机2台、操作台8台，实现增加农产品附加值，带动380人煤气灶脱贫户38人发展甘蔗种植产业增收</t>
  </si>
  <si>
    <t>安装八口连环电磁炉灶一套、烘干机一套、冷库设备一套、轧机一台、打包机2台、操作台8台。</t>
  </si>
  <si>
    <t>1.安装八口连环电磁炉灶一套，补助16万；2.烘干机一套补助1万；3.冷库设备一套补助6.9万4.轧机一台补助3万；5.打包机2台补助1.5万；6.操作台8台补助1.5万</t>
  </si>
  <si>
    <t>带动10人就近务工增收</t>
  </si>
  <si>
    <t>云阳县2024年人和街道长河村贮藏冷库建设项目</t>
  </si>
  <si>
    <t>.①新建贮藏冷库130㎡库房（含场坪），投资金额25万元；②安装配套设备：15p机主2台，投资金额6.5万元；散热器2台，投资金额2.4万元；3.冷凝器 2台，投资金额4.2万元；电控箱 1台，投资金额4万元；铜管/线材等配套耗材设施，投资金额6万元。2.新建烘干房30㎡，投资金额10万元，安装货架、加热管、压缩机、布板等配套设备，投资金额20万元.</t>
  </si>
  <si>
    <t>长河村</t>
  </si>
  <si>
    <t>通过.新建贮藏冷库130㎡库房（含场坪）；安装配套设备：15p机主2台；散热器2台；冷凝器 2台；电控箱 1台，铜管/线材等配套耗材设施。新建烘干房30㎡，安装货架、加热管、压缩机、布板等配套设备.，实现带动农户发展柑橘、甘蔗产业增收，增加就业岗位4个</t>
  </si>
  <si>
    <t>300名群众代表参与项目选择，实施，监督，管理，带动农户发展柑橘、甘蔗产业增收，增加就业岗位4个。</t>
  </si>
  <si>
    <t>新建贮藏冷库130㎡库房（含场坪）；安装配套设备：15p机主2台；散热器2台；冷凝器 2台；电控箱 1台，铜管/线材等配套耗材设施。新建烘干房30㎡，安装货架、加热管、压缩机、布板等配套设备</t>
  </si>
  <si>
    <t>安装配套设备：15p机主2台，补助金额6.5万元；散热器2台，补助金额2.4万元；3.冷凝器 2台，补助金额4.2万元；电控箱 1台，补助金额4万元；铜管/线材等配套耗材设施，补助金额6万元。新建烘干房30㎡，补助金额9万元，安装货架、加热管、压缩机、布板等配套设备，补助金额20万元.</t>
  </si>
  <si>
    <t>带动4人就近务工增收</t>
  </si>
  <si>
    <t>云阳县2024年人和街道莲花社区市外桃苑山坪塘整治项目</t>
  </si>
  <si>
    <t>整治年久失修山坪塘2口（37500立方）。</t>
  </si>
  <si>
    <t>莲花社区6组</t>
  </si>
  <si>
    <t>通过整治年久失修山坪塘2口（37500立方），实现解决300亩果园灌溉，带动周边群众增收</t>
  </si>
  <si>
    <t>30名群众代表参与项目选择，实施，监督，管理，带动周边群众70人增收500元。</t>
  </si>
  <si>
    <t>整治山坪塘2口。</t>
  </si>
  <si>
    <t>项目（工程）验收合格率100%</t>
  </si>
  <si>
    <t>19元/立方</t>
  </si>
  <si>
    <t>亩增收500元</t>
  </si>
  <si>
    <t>带动30人。其中脱贫户5人发展水果产业</t>
  </si>
  <si>
    <t>云阳县2024年人和街道桃园社区供水管网改造工程</t>
  </si>
  <si>
    <t>农村供水保障设施建设</t>
  </si>
  <si>
    <t>新建100钢管2400米，pe50管道8500米，pe32管道4650米，转水池1座，减压池5座。总表6块，户表200块。</t>
  </si>
  <si>
    <t>人和街道桃园社区</t>
  </si>
  <si>
    <t>通过新建100钢管2400米，pe50管道8500米，pe32管道4650米，转水池1座，减压池5座。总表6块，户表200块。巩固提升1150人饮水安全</t>
  </si>
  <si>
    <t>30名群众代表参与项目选择，实施，监督，管理，增加收入3万元。</t>
  </si>
  <si>
    <t>完成新建100钢管2400米，pe50管道8500米，pe32管道4650米，转水池1座，减压池5座。总表6块，户表200块。</t>
  </si>
  <si>
    <t>饮水管道1.2万元/公里，水池500元/方</t>
  </si>
  <si>
    <t>带动当地10名群众参与务工，增加收入3万元</t>
  </si>
  <si>
    <t>巩固提升1150人饮水安全</t>
  </si>
  <si>
    <t>县水利局</t>
  </si>
  <si>
    <t>云阳县宏源水利开发有限公司</t>
  </si>
  <si>
    <t>云阳县2024年洞鹿乡青康村机耕道建设项目</t>
  </si>
  <si>
    <t>在青康村新修3.5米宽的机耕道4公里。</t>
  </si>
  <si>
    <t>云阳县洞鹿乡青康村</t>
  </si>
  <si>
    <t>通过在青康村3组、5组、6组修建长4公里、宽3.5米的机耕道，可改善农村道路的现有路况，提高安全系数，满足群众日常生产生活需要，极大改善群众出行条件。受益农户35户102人，其中脱贫户和监测户5户12人。</t>
  </si>
  <si>
    <t>18人参与前期项目确定会议、决议，16人参与入库项目的选择，7人参与项目实施过程中施工质量和资金使用的监督，通过在青康村3组、5组、6组修建长4公里、宽3.5米的机耕道，可改善农村道路的现有路况，提高安全系数，满足群众日常生产生活需要，极大改善群众出行条件。受益农户35户102人，其中脱贫户和监测户5户12人。</t>
  </si>
  <si>
    <t>修建机耕道4公里。</t>
  </si>
  <si>
    <t>项目验收合格率100%</t>
  </si>
  <si>
    <t>项目完成及时率100%</t>
  </si>
  <si>
    <t>建设成本50万元/公里</t>
  </si>
  <si>
    <t>带动增加农户务工总收入≥3万元</t>
  </si>
  <si>
    <t>受益脱贫人口和监测对象≥12人</t>
  </si>
  <si>
    <t>工程设计使用年限≥3年</t>
  </si>
  <si>
    <t>受益群众满意度≥90%</t>
  </si>
  <si>
    <t>云阳县洞鹿乡人民政府</t>
  </si>
  <si>
    <t>李攀云</t>
  </si>
  <si>
    <t>云阳县2024年洞鹿乡青康村人行便道建设项目</t>
  </si>
  <si>
    <t>农村道路建设（通村路、通户路、小型桥梁等）</t>
  </si>
  <si>
    <t>新修人行便道5公里。</t>
  </si>
  <si>
    <t>通过新修人行便道5公里，可改善群众生产生产生活条件，方便群众安全出行。受益农户42户108人，其中脱贫户和监测户7户19人。</t>
  </si>
  <si>
    <t>18人参与前期项目确定会议、决议，16人参与入库项目的选择，7人参与项目实施过程中施工质量和资金使用的监督。通过新修人行便道5公里，可改善群众生产生产生活条件，方便群众安全出行。受益农户35户102人，其中脱贫户和监测户5户12人。</t>
  </si>
  <si>
    <t>通过新修人行便道5公里，可改善群众生产生产生活条件，方便群众安全出行。受益农户35户102人，其中脱贫户和监测户5户12人。</t>
  </si>
  <si>
    <t>建设成本15万元/公里</t>
  </si>
  <si>
    <t>带动增加农户务工总收入≥1万元</t>
  </si>
  <si>
    <t>受益脱贫人口和监测对象≥19人</t>
  </si>
  <si>
    <t>李海军</t>
  </si>
  <si>
    <t>17784208521</t>
  </si>
  <si>
    <t>云阳县2024年洞鹿乡三池村石菖蒲种植项目</t>
  </si>
  <si>
    <t>采取“企业+农户+村集体”的形式，种植石菖蒲种植150亩。</t>
  </si>
  <si>
    <t>新增</t>
  </si>
  <si>
    <t>云阳县洞鹿乡三池村</t>
  </si>
  <si>
    <t>通过采取“企业+农户+村集体”的形式，种植石菖蒲种植150亩。项目投产后可带动130户385人增收，实现户均年增收3000元以上，其中脱贫户和监测户25户64人。</t>
  </si>
  <si>
    <t>23人参与前期项目确定会议、决议，20人参与入库项目的选择，16人参与项目实施过程中施工质量和资金使用的监督。通过采取公司+农户+专业合作社的形式，发展石菖蒲种植150余亩，项目投产后可带动130户385人增收，实现户均年增收3000万元以上，其中脱贫户和监测户25户64人。</t>
  </si>
  <si>
    <t>种植石菖蒲150亩。</t>
  </si>
  <si>
    <t>种植成本1600元/亩</t>
  </si>
  <si>
    <t>特色产业带动农户实现户均年增收≥0.3万元</t>
  </si>
  <si>
    <t>受益脱贫人口和监测对象≥64人</t>
  </si>
  <si>
    <t>工程设计使用年限≥1年</t>
  </si>
  <si>
    <t>村集体通过统一指导实施石菖蒲的种植、销售，获得务工劳务收入。具体以实际为准</t>
  </si>
  <si>
    <t>张炳林</t>
  </si>
  <si>
    <t>云阳县2024年洞鹿乡双河村石菖蒲项目</t>
  </si>
  <si>
    <t>以村集体经济组织牵头种植石菖蒲400亩（间作），实行大豆套种，折合面积200亩。</t>
  </si>
  <si>
    <t>云阳县洞鹿乡双河村</t>
  </si>
  <si>
    <t>通过种植石菖蒲400亩（间作），项目投产后可带动150户435人增收，实现户均年增收3000元以上，其中脱贫户和监测户18户42人。</t>
  </si>
  <si>
    <t>16人参与前期项目确定会议、决议，16人参与入库项目的选择，8人参与项目实施过程中施工质量和资金使用的监督。通过发展石菖蒲400亩（间作），项目投产后可带动150户435人增收，实现户均年增收3000元以上，其中脱贫户和监测户18户42人。</t>
  </si>
  <si>
    <t>种植石菖蒲400亩（间种），折合面积200亩。</t>
  </si>
  <si>
    <t>受益脱贫人口和监测对象≥42人</t>
  </si>
  <si>
    <t>刘林函</t>
  </si>
  <si>
    <t>云阳县2024年路阳镇龙王桥社区羊肚菌大棚升级改造项目</t>
  </si>
  <si>
    <t>改建羊肚菌种植基地146个大棚棚顶，共计52000平方米。</t>
  </si>
  <si>
    <t>改  建</t>
  </si>
  <si>
    <t>云阳县路阳镇龙王桥社区</t>
  </si>
  <si>
    <t>通过羊肚菌种植基地改造，可保障146个大棚共计52000平方米羊肚菌种植基地的科学化生产，促进羊肚菌增收。</t>
  </si>
  <si>
    <t>16人参与前期项目确定会议、决议，8人参与入库项目的选择，4人参与项目实施过程中施工质量和资金使用的监督，通过羊肚菌种植基地改造，可保障146个大棚共计52000平方米羊肚菌种植基地的科学化生产，促进羊肚菌增收，带动务工人数58人，股份分红10172人，其中脱贫户、监测户684人。</t>
  </si>
  <si>
    <t>改造种植大棚棚顶146个。</t>
  </si>
  <si>
    <t>项目完工及时率≥95%</t>
  </si>
  <si>
    <t>104万元</t>
  </si>
  <si>
    <t>保障146个大棚共计52000平方米羊肚菌种植基地的科学化生产，促进羊肚菌增收。</t>
  </si>
  <si>
    <t>受益脱贫人口≥45人</t>
  </si>
  <si>
    <t>项目存续年限≥3年</t>
  </si>
  <si>
    <t>受益群众满意度≥95%</t>
  </si>
  <si>
    <t>云阳县路阳镇人民政府</t>
  </si>
  <si>
    <t>项目所在村占项目补助资金的49%,持股部分按10%固定分红</t>
  </si>
  <si>
    <t>蒋长宏</t>
  </si>
  <si>
    <t>云阳县2024年路阳镇大米加工厂建设项目</t>
  </si>
  <si>
    <t>新建大米加工厂房1000平方米，1500元/平方米（含装修），小计150万元；购入安装日产60吨大米加工生产线一条，小计120万元；购入20T烘干机2台，20万元/台，小计40万元；购入稻谷成品周转仓2个，10万元/个，小计20万元。</t>
  </si>
  <si>
    <t>路阳镇</t>
  </si>
  <si>
    <t>通过新建大米加工厂，预计年加工精米1000吨，路阳镇和双龙镇文龙片区常年种植水稻面积2万多亩，有1万余吨稻谷需要加工，为当地农户提供精细加工，延长产业链，提升产值链，带动优质水稻产业发展；解决约100户社员稻谷售卖问题，促进社员种植优质水稻增收，企业年纯收益达到30万元。</t>
  </si>
  <si>
    <t>19人参与前期项目确定会议、决议，9人参与入库项目的选择，5人参与项目实施过程中施工质量和资金使用的监督,通过项目建设为当地农户提供精细加工，延长产业链，提升产值链，带动优质水稻产业发展；解决约100户社员稻谷售卖问题，促进社员种植优质水稻增收。</t>
  </si>
  <si>
    <t>新建大米加工厂房1000平方米。</t>
  </si>
  <si>
    <t>330万元</t>
  </si>
  <si>
    <t>解决约100户社员稻谷售卖问题，促进社员种植优质水稻增收。</t>
  </si>
  <si>
    <t>受益脱贫人口≥62人</t>
  </si>
  <si>
    <t>项目存续年限≥5年</t>
  </si>
  <si>
    <t>云阳县农业农村委</t>
  </si>
  <si>
    <t>2024年</t>
  </si>
  <si>
    <t>项目所在村占项目补助资金的30％，持股部分按5％固定分红</t>
  </si>
  <si>
    <t>谭伟</t>
  </si>
  <si>
    <t>云阳县2024年路阳镇文武村粉条加工项目</t>
  </si>
  <si>
    <t>硬化晒场600平方米；整修加工房300平方米；晾晒棚钢架600平方米；安装直径50水管1500米；修建水池100立方；新增粉条加工机一套，绞粉机一套。</t>
  </si>
  <si>
    <t>改扩建</t>
  </si>
  <si>
    <t>文武村18组</t>
  </si>
  <si>
    <t>通过项目实施，带动农户就业20人，其中脱贫户5人；优先能胜任工种的残残人及家人就近就业5人，每人年增收1.5万元以上。</t>
  </si>
  <si>
    <t>19人参与前期项目确定会议、决议，9人参与入库项目的选择，5人参与项目实施过程中施工质量和资金使用的监督,通过项目建设带动农户20人，脱贫户5人。</t>
  </si>
  <si>
    <t>硬化晒场600平方米，整修加工房300平方米，晾晒棚钢架600平，安装直径50水管1500米，修建100立方水池，粉条加工机一套。</t>
  </si>
  <si>
    <t>54万元</t>
  </si>
  <si>
    <t>带动农户20人，脱贫户5人；优先能胜任工种的残残人及家人就近就业5人，每人年增收1.5万元以上。</t>
  </si>
  <si>
    <t>受益脱贫人口≥5人</t>
  </si>
  <si>
    <t>云阳县2024年路阳镇文武村花椒园水肥一体化建设项目</t>
  </si>
  <si>
    <t>产业服务支撑项目</t>
  </si>
  <si>
    <t>智慧农业</t>
  </si>
  <si>
    <t>479.5亩花椒园水肥一体化建设。</t>
  </si>
  <si>
    <t>文武村12组</t>
  </si>
  <si>
    <t>通过479.5亩花椒园水肥一体化建设，减少化肥使用量，提升作业效率，增加产业收入。</t>
  </si>
  <si>
    <t>19人参与前期项目确定会议、决议，9人参与入库项目的选择，5人参与项目实施过程中施工质量和资金使用的监督,通过项目建设减少化肥使用量，提升作业效率，增加产业收入。</t>
  </si>
  <si>
    <t>80万元</t>
  </si>
  <si>
    <t>减少化肥使用量，提升作业效率，增加产业收入。</t>
  </si>
  <si>
    <t>云阳县2024年路阳镇南海村花椒园水肥一体化建设项目</t>
  </si>
  <si>
    <t>200亩花椒园水肥一体化建设。</t>
  </si>
  <si>
    <t>南海村1组</t>
  </si>
  <si>
    <t>通过200亩花椒园水肥一体化建设，减少化肥农药使用量，提升作业效率，增加产业收入。</t>
  </si>
  <si>
    <t>32万元</t>
  </si>
  <si>
    <t>受益脱贫人口≥4人</t>
  </si>
  <si>
    <t>云阳县2024年路阳镇迎瑞药材种植管护项目</t>
  </si>
  <si>
    <t>硬化园内道路3公里；完善药材园管护、灌溉设施。</t>
  </si>
  <si>
    <t>提升</t>
  </si>
  <si>
    <t>迎瑞村1、4组</t>
  </si>
  <si>
    <t>通过硬化园内道路3公里；完善药材园管护、灌溉设施，带动脱贫户256户提高务工收入，全村6480人分红。年纯收入10万元。</t>
  </si>
  <si>
    <t>30人参与前期施工项目确定会议、决议，8人参与入库项目的选择，6人参与项目实施过程中施工质量和资金使用的监督，通过硬化园内道路3公里；完善药材园管护、灌溉设施，可方便6842人生活出行并降低农产品运输成本，其中脱贫户1004人。</t>
  </si>
  <si>
    <t>400亩药材园管护。</t>
  </si>
  <si>
    <t>64万元</t>
  </si>
  <si>
    <t>提高群众务工收入，村集体经济年纯收入10万元。</t>
  </si>
  <si>
    <t>受益脱贫人口≥256户</t>
  </si>
  <si>
    <t>云阳县2024年路阳镇龙王桥社区5组拐枣树提灌项目工程</t>
  </si>
  <si>
    <t>小型农田水利设施建设</t>
  </si>
  <si>
    <t>修建提灌设施一座，提灌水平落差30米，距离500米。整修蓄水池一口</t>
  </si>
  <si>
    <t>路阳镇龙王桥社区</t>
  </si>
  <si>
    <t>通过修建提灌设施一座、整修蓄水池一口，保障龙王桥社区5组120余亩农田的灌溉用水，提升防旱抗灾能力。</t>
  </si>
  <si>
    <t>26人参与前期项目确定，在项目选择、实施由村民小组讨论通过，村民义务监督、管理，保障人民群众生命财产安全。</t>
  </si>
  <si>
    <t>25万元</t>
  </si>
  <si>
    <t>生产条件改善带动农业产值增加。</t>
  </si>
  <si>
    <t>受益脱贫人口≥31户</t>
  </si>
  <si>
    <t>群众满意度≥95%</t>
  </si>
  <si>
    <t>云阳县水利局</t>
  </si>
  <si>
    <t>云阳县2024年农坝镇云山村高山腊肉熏房建设项目</t>
  </si>
  <si>
    <t>建设腊肉熏房200平方米。腌制房和库存房50平方米</t>
  </si>
  <si>
    <t>云山村10组</t>
  </si>
  <si>
    <t>通过项目建设，带动村集体经济收入1万元，带动5户12人就业务工增加收入，其中贫困户3户、8人。</t>
  </si>
  <si>
    <t>10名村民代表参与前期项目确定会议、决议，5人参与项目的选择，3人参与项目实施过程中施工质量和资金使用的监督；通过项目建设，带动村集体经济收入1万元，带动5户12人就业务工增加收入，其中脱贫户3户、8人。</t>
  </si>
  <si>
    <t>建设腊肉熏房200平方米。2腌制房和库存房50平米</t>
  </si>
  <si>
    <t xml:space="preserve">建设腊肉熏房200平方米。腌制房和库存房50平方米，预计年腌制腊肉20吨。
</t>
  </si>
  <si>
    <t>厂房建设1000元/平方，设施设备</t>
  </si>
  <si>
    <t>村集体经济增收1万元以上</t>
  </si>
  <si>
    <t>带动脱贫人口8人农产品销售</t>
  </si>
  <si>
    <t>使用年限≥15年</t>
  </si>
  <si>
    <t>云阳县农坝镇人民政府</t>
  </si>
  <si>
    <t>颜伟</t>
  </si>
  <si>
    <t>云阳县2024年农坝镇农坝社区白岩寺鱼塘修建项目</t>
  </si>
  <si>
    <t>养殖业基地</t>
  </si>
  <si>
    <t>修缮鱼塘10亩</t>
  </si>
  <si>
    <t>农坝社区2组</t>
  </si>
  <si>
    <t>通过项目建设，带动村集体经济收入2万元，带动3户10人就业务工增加收入，其中脱贫户1户、2人。</t>
  </si>
  <si>
    <t>10名村民代表参与前期项目确定会议、决议，5人参与项目的选择，3人参与项目实施过程中施工质量和资金使用的监督；通过项目建设，带动村集体经济收入2万元，带动3户10人就业务工增加收入，其中贫困户1户、2人。</t>
  </si>
  <si>
    <t>修缮鱼塘10亩，促进农民，带动社区集体经济发展</t>
  </si>
  <si>
    <t>修缮鱼塘10亩一个</t>
  </si>
  <si>
    <t>每亩按照20000元修缮</t>
  </si>
  <si>
    <t>促进社区集体经济收入增加2万元。</t>
  </si>
  <si>
    <t>带动3户10人就业务工增加收入，其中贫困户1户、2人。</t>
  </si>
  <si>
    <t>项目存续年限≥10年</t>
  </si>
  <si>
    <t>云阳县2024年农坝镇红梁村水厂新建项目</t>
  </si>
  <si>
    <t>新建日供水200吨超滤水厂一座，拦水坝一座，水源至水厂引水管道200米PE90管道，主管道1000米PE75管道，4000米PE63管道，6000米PE50管道，5000米PE25管道，5000米PE20管道，600块分表。</t>
  </si>
  <si>
    <t>农坝镇红梁村</t>
  </si>
  <si>
    <t>通过项目建设，带动10户25人就业务工增加收入，其中贫困户2户6人。</t>
  </si>
  <si>
    <t>10名村民代表参与前期项目确定会议、决议，5人参与项目的选择，3人参与项目实施过程中施工质量和资金使用的监督；通过项目建设，带动10户25人就业务工增加收入，其中贫困户2户、6人。</t>
  </si>
  <si>
    <t>巩固提升2000人饮水安全</t>
  </si>
  <si>
    <t>完成新建日供水200吨超滤水厂一座，拦水坝一座，水源至水厂引水管道200米PE90管道，主管道1000米PE75管道，4000米PE63管道，6000米PE50管道，5000米PE25管道，5000米PE20管道，600块分表。</t>
  </si>
  <si>
    <t>钢筋混凝土人饮池按700元每立方米补助，100吨/天超滤设备22.6万元/套，200吨/天超滤设备27.6万元/套，300吨/天超滤设备34.9万元/套，抽水设备及配套6万元一套，PE110管道购安补助标准53元每米，PE90管道购安补助标准36元每米，PE75管道购安补助标准26元每米，PE63管道购安补助标准18元每米，PE50管道购安补助标准12元每米，PE40管道购安补助标准8元每米，PE32管道购安补助标准5.5元每米，PE25管道购安补助标准3.7元每米，PE20管道购安补助标准2.7元每米，DN100镀锌钢管购安补助标准100元每米，DN80镀锌钢管购安补助标准75元每米。</t>
  </si>
  <si>
    <t>带动10户25人就业务工增加收入，其中贫困户2户、6人。增加收入4万元</t>
  </si>
  <si>
    <t>≥10年</t>
  </si>
  <si>
    <t>谯渝辉</t>
  </si>
  <si>
    <t>云阳县2024年农坝镇幸福村水厂新建项目</t>
  </si>
  <si>
    <t>新建日供水200吨超滤水厂一座，引水管道6000米PE90管道，主管道1500米PE75管道，2000米PE50管道，3500米PE32管道，3000米PE25管道，5000米PE20管道，450块分表。</t>
  </si>
  <si>
    <t>农坝镇幸福村</t>
  </si>
  <si>
    <t>通过项目建设，带动8户17人就业务工增加收入，其中贫困户3户、7人。</t>
  </si>
  <si>
    <t>10名村民代表参与前期项目确定会议、决议，5人参与项目的选择，3人参与项目实施过程中施工质量和资金使用的监督；通过项目建设，带动8户17人就业务工增加收入，其中贫困户3户、7人。</t>
  </si>
  <si>
    <t>完成新建日供水200吨超滤水厂一座，引水管道6000米PE90管道，主管道1500米PE75管道，2000米PE50管道，3500米PE32管道，3000米PE25管道，5000米PE20管道，450块分表。</t>
  </si>
  <si>
    <t>项目完工及时率≥100%</t>
  </si>
  <si>
    <t>带动当地10名群众参与务工，增加收入4万元。</t>
  </si>
  <si>
    <t>云阳县2024年农坝镇云山村山羊养殖基地及养殖示范点</t>
  </si>
  <si>
    <t>建设标准化圈舍（生活区40平方米、管理区35平方米、饲草饲料加工贮藏区20平方米、消毒间10平方米、羊舍600平方米、病羊管理区50平方米、隔离室20平方米、治疗室15平方米、无害化处理设施、沼气池、晒草场、贮草棚）及种羊100只</t>
  </si>
  <si>
    <t>云山村5组</t>
  </si>
  <si>
    <t>通过项目申请建设投产后，年产值40万元，可带动集体经济发展壮大增收4万元，带动周边10余户群众发展山羊养殖产业和就业，其中脱贫户8户。户均增收3000元以上</t>
  </si>
  <si>
    <t>10名村民代表参与前期项目确定会议、决议，7人参与项目的选择，4人参与项目实施过程中施工质量和资金使用的监督；通过项目建设，可带动集体经济发展壮大增收4万元，带动周边10余户群众发展山羊养殖产业和就业，其中脱贫户8户。户均增收3000元以上</t>
  </si>
  <si>
    <t>建设标准化圈舍795平方和引进种羊100只</t>
  </si>
  <si>
    <t>建设标准化圈舍（生活区40平方米、管理区35平方米、饲草饲料加工贮藏区20平方米、消毒间10平方米、羊舍600平方米、病羊管理区50平方米、隔离室20平方米、治疗室15平方米、无害化处理设施、沼气池、晒草场、贮草棚
）及种羊100只</t>
  </si>
  <si>
    <t>圈舍1000元/平方，种羊2000元/只</t>
  </si>
  <si>
    <t>可带动集体经济发展壮大增收2万元，带动周边10余户群众发展山羊养殖产业和就业，其中脱贫户8户。户均增收3000元以上。</t>
  </si>
  <si>
    <t>带动周边10余户群众发展山羊养殖产业和就业，其中脱贫户8户。户均增收3000元以上</t>
  </si>
  <si>
    <t>云阳县2024年农坝镇云山村淫羊藿种植园项目</t>
  </si>
  <si>
    <t>淫羊藿标准种植园300亩</t>
  </si>
  <si>
    <t>通过项目建设，年产值15万元以上，可带动周边10户群众发展中药材产业种植的积极性，实现户均增收2000元以上，其中脱贫户5户10余人。</t>
  </si>
  <si>
    <t>10名村民代表参与前期项目确定会议、决议，5人参与项目的选择，3人参与项目实施过程中施工质量和资金使用的监督；通过项目建设，年产值15万元以上，可带动周边10户群众发展中药材产业种植的积极性，实现户均增收2000元以上，其中脱贫户5户10余人。</t>
  </si>
  <si>
    <t>中药材种植1600元/亩</t>
  </si>
  <si>
    <t>带动周边10户群众发展中药材产业种植的积极性，实现户均增收2000元以上。</t>
  </si>
  <si>
    <t>带动周边10户群众发展中药材产业种植的积极性，实现户均增收2000元以上，其中脱贫户5户10余人。</t>
  </si>
  <si>
    <t>云阳县2024年农坝镇云峰村天麻种植园项目</t>
  </si>
  <si>
    <t>种植中药材天麻400亩</t>
  </si>
  <si>
    <t>云峰村1组</t>
  </si>
  <si>
    <t>通过项目建设投产后，年收益800万元，带动集体经济发展壮大，带动20余人务工，脱贫户6人以上</t>
  </si>
  <si>
    <t>10名村民代表参与前期项目确定会议、决议，5人参与项目的选择，3人参与项目实施过程中施工质量和资金使用的监督；通过项目建设投产后，年收益800万元，带动集体经济发展壮大，带动20余人务工，脱贫户6人以上</t>
  </si>
  <si>
    <t>种植中药村天麻400亩，带动集体经济发展壮大，带动20余人务工，脱贫户6人以上</t>
  </si>
  <si>
    <t>种植中药村天麻400亩</t>
  </si>
  <si>
    <t>中药材种植2000元/亩</t>
  </si>
  <si>
    <t>带动群众就业务工，增加收入2000元以上。</t>
  </si>
  <si>
    <t>带动集体经济发展壮大，带动20余人务工，脱贫户6人以上</t>
  </si>
  <si>
    <t>云阳县2024年农坝镇云山村天麻种植园项目</t>
  </si>
  <si>
    <t>种植中药材天麻100亩</t>
  </si>
  <si>
    <t>云山</t>
  </si>
  <si>
    <t>通过项目建设投产后，年收益200万元，带动集体经济发展壮大，带动10余人务工，脱贫户4人以上</t>
  </si>
  <si>
    <t>10名村民代表参与前期项目确定会议、决议，5人参与项目的选择，3人参与项目实施过程中施工质量和资金使用的监督；通过项目建设投产后，年收益200万元，带动集体经济发展壮大，带动10余人务工，脱贫户4人以上</t>
  </si>
  <si>
    <t>种植中药村天麻100亩，带动集体经济发展壮大，带动10余人务工，脱贫户4人以上</t>
  </si>
  <si>
    <t>种植中药村天麻100亩</t>
  </si>
  <si>
    <t>带动集体经济发展壮大，带动10余人务工，脱贫户4人以上</t>
  </si>
  <si>
    <t>云阳县2024年农坝镇云山村蔬菜种植园项目</t>
  </si>
  <si>
    <t>蔬菜种植基地300亩</t>
  </si>
  <si>
    <t>云山村8、9、10组</t>
  </si>
  <si>
    <t>通过项目建设，带动10户群众发展产业的积极性，实现脱贫致富增收，户均增收1000元以上。其中脱贫户6户11人。</t>
  </si>
  <si>
    <t>10名村民代表参与前期项目确定会议、决议，5人参与项目的选择，3人参与项目实施过程中施工质量和资金使用的监督；通过项目建设，带动10户群众发展产业的积极性，实现脱贫致富增收，户均增收1000元以上。其中脱贫户6户11人。</t>
  </si>
  <si>
    <t>蔬菜种植基地300亩，带动10户群众发展产业的积极性，实现脱贫致富增收，户均增收1000元以上。其中脱贫户6户11人。</t>
  </si>
  <si>
    <t>蔬菜种植600元/亩</t>
  </si>
  <si>
    <t>带动群众就业务工，增加收入1000元以上。</t>
  </si>
  <si>
    <t>带动10户群众发展产业的积极性，实现脱贫致富增收，户均增收1000元以上。其中脱贫户6户11人。</t>
  </si>
  <si>
    <t>云阳县2024年农坝镇红梁村标准化中药材种植园建设项目</t>
  </si>
  <si>
    <t>新建中药材种植园200亩，其中淫羊藿100亩、黄精100亩。</t>
  </si>
  <si>
    <t>红梁村4组、5组、6组、9组</t>
  </si>
  <si>
    <t>通过项目建设，预计年产值达10万元以上，可带动周边农户10人就近务工，增加收入，其中脱贫户4户8人，其余农户以土地入股进行分红提高收入，增加村集体经济联合社收入2.5万元。</t>
  </si>
  <si>
    <t>10名村民代表参与前期项目确定会议、决议，5人参与项目的选择，3人参与项目实施过程中施工质量和资金使用的监督；通过项目建设，预计年产值达10万元以上，可带动周边农户10人就近务工，增加收入，其中贫困户4户8人，其余农户以土地入股进行分红提高收入，增加村集体经济联合社收入2.5万元。</t>
  </si>
  <si>
    <t>增加村集体经济联合社收入</t>
  </si>
  <si>
    <t>带动群众增收1000元以上</t>
  </si>
  <si>
    <t>带动周边农户10人就近务工，增加收入，其中脱贫户4户8人，其余农户以土地入股进行分红提高收入，增加村集体经济联合社收入2.5万元。</t>
  </si>
  <si>
    <t>云阳县2024年农坝镇龙堰社区蔬菜种植园项目</t>
  </si>
  <si>
    <t>种植香菇30亩</t>
  </si>
  <si>
    <t>龙堰社区10组</t>
  </si>
  <si>
    <t>通过项目建设带动20户群众发展产业的积极性，实现脱贫致富增收，户均增收1500元以上。其中脱贫户5户12人</t>
  </si>
  <si>
    <t>10名村民代表参与前期项目确定会议、决议，5人参与项目的选择，3人参与项目实施过程中施工质量和资金使用的监督；通过项目建设带动20户群众发展产业的积极性，实现脱贫致富增收，户均增收1500元以上。其中脱贫户5户12人</t>
  </si>
  <si>
    <t>种植香菇30亩，带动20户群众发展产业的积极性，实现脱贫致富增收，户均增收1500元以上。</t>
  </si>
  <si>
    <t>带动群众增收1500元以上</t>
  </si>
  <si>
    <t>动20户群众发展产业的积极性，实现脱贫致富增收，户均增收1500元以上。</t>
  </si>
  <si>
    <t>云阳县2024年农坝镇云阳县龙堰社区饲料加工</t>
  </si>
  <si>
    <t>饲料加工厂房1000和设备</t>
  </si>
  <si>
    <t>龙堰社区7组</t>
  </si>
  <si>
    <t>通过项目建设带动35户群众发展产业的积极性和务工就业，实现脱贫致富增收，户均增收3000元以上。其中脱贫户8户19人</t>
  </si>
  <si>
    <t>10名村民代表参与前期项目确定会议、决议，5人参与项目的选择，3人参与项目实施过程中施工质量和资金使用的监督；通过项目建设带动35户群众发展产业的积极性和务工就业，实现脱贫致富增收，户均增收3000元以上。其中脱贫户8户19人</t>
  </si>
  <si>
    <t>饲料加工厂房1000平方和设备</t>
  </si>
  <si>
    <t>项目验收合格率≥95%</t>
  </si>
  <si>
    <t>厂房1000元/平方，设施设备</t>
  </si>
  <si>
    <t>带动群众增收3000元以上</t>
  </si>
  <si>
    <t>带动35户群众发展产业的积极性和务工就业，实现脱贫致富增收.</t>
  </si>
  <si>
    <t>云阳县2024年农坝镇云阳瑞森中药材加工厂</t>
  </si>
  <si>
    <t>新建标准化中药材加工厂1200平米。</t>
  </si>
  <si>
    <t>龙堰社区</t>
  </si>
  <si>
    <t>通过项目建设带动28户群众发展产业的积极性和务工就业，实现脱贫致富增收，户均增收3000元以上。其中脱贫户8户19人</t>
  </si>
  <si>
    <t>10名村民代表参与前期项目确定会议、决议，5人参与项目的选择，3人参与项目实施过程中施工质量和资金使用的监督；通过项目建设带动28户群众发展产业的积极性和务工就业，实现脱贫致富增收，户均增收3000元以上。其中脱贫户8户19人</t>
  </si>
  <si>
    <t>带动28户群众发展产业的积极性和务工就业，实现脱贫致富增收</t>
  </si>
  <si>
    <t>云阳县2024年农坝镇冷链物流仓储中心项目</t>
  </si>
  <si>
    <t>新建标准化冷链仓储中心厂房1000平方及冷链相关设施设备。</t>
  </si>
  <si>
    <t>通过项目建设提升农产品保鲜和储存，解决当地群众就业务要，增加脱贫群众收入，户均增收3000元以上。其中脱贫户8户19人</t>
  </si>
  <si>
    <t>10名村民代表参与前期项目确定会议、决议，5人参与项目的选择，3人参与项目实施过程中施工质量和资金使用的监督；通过项目建设提升农产品保鲜和储存，解决当地群众就业务要，增加脱贫群众收入，户均增收3000元以上。其中脱贫户8户19人</t>
  </si>
  <si>
    <t>通过项目建设提升农产品保鲜和储存，解决当地群众就业务要，增加8户脱贫群众收入.</t>
  </si>
  <si>
    <t>云阳县2024年农坝镇云峰村高山伏调蔬菜项目</t>
  </si>
  <si>
    <t>高山伏调蔬菜种植100亩</t>
  </si>
  <si>
    <t>云峰村</t>
  </si>
  <si>
    <t>通过项目建设，带动群众10户21人发展产业，户均增收2000元以上，其中脱贫户3户5人。</t>
  </si>
  <si>
    <t>10名村民代表参与前期项目确定会议、决议，5人参与项目的选择，3人参与项目实施过程中施工质量和资金使用的监督；通过项目建设，带动群众10户21人发展产业，户均增收2000元以上，其中脱贫户3户5人。</t>
  </si>
  <si>
    <t>带动群众增收2000元以上</t>
  </si>
  <si>
    <t>带动群众10户21人发展产业，户均增收2000元以上.</t>
  </si>
  <si>
    <t>云阳县2024年农坝镇水竹村高山伏调蔬菜项目</t>
  </si>
  <si>
    <t>种植高山伏调蔬菜50亩</t>
  </si>
  <si>
    <t>水竹村</t>
  </si>
  <si>
    <t>通过项目建设，带动群众5户8人发展产业，户均增收2000元以上，其中脱贫户2户3人。</t>
  </si>
  <si>
    <t>10名村民代表参与前期项目确定会议、决议，5人参与项目的选择，3人参与项目实施过程中施工质量和资金使用的监督；通过项目建设，带动群众5户8人发展产业，户均增收2000元以上，其中脱贫户2户3人。</t>
  </si>
  <si>
    <t>种植高山伏调蔬菜600元/亩</t>
  </si>
  <si>
    <t>通过项目建设，带动群众5户8人发展产业。</t>
  </si>
  <si>
    <t>云阳县2024年农坝镇幸福村辣椒种植园项目</t>
  </si>
  <si>
    <t>种植辣椒100亩</t>
  </si>
  <si>
    <t>幸福村</t>
  </si>
  <si>
    <t>通过项目建设，带动群众10户21人发展产业，流转土地，户均增收2000元以上，其中脱贫户2户3人。</t>
  </si>
  <si>
    <t>10名村民代表参与前期项目确定会议、决议，5人参与项目的选择，3人参与项目实施过程中施工质量和资金使用的监督；通过项目建设，带动群众10户21人发展产业，流转土地，户均增收2000元以上，其中脱贫户2户3人。</t>
  </si>
  <si>
    <t>种植辣椒600元/亩</t>
  </si>
  <si>
    <t>通过项目建设，带动群众10户21人发展产业，流转土地.</t>
  </si>
  <si>
    <t>云阳县2024年农坝镇幸福村油菜种植示范园建设项目</t>
  </si>
  <si>
    <t>油菜种植示范园300亩</t>
  </si>
  <si>
    <t>通过项目建设，带动群众13户28人发展产业，流转土地，户均增收1500元以上，其中脱贫户5户8人。</t>
  </si>
  <si>
    <t>10名村民代表参与前期项目确定会议、决议，5人参与项目的选择，3人参与项目实施过程中施工质量和资金使用的监督；通过项目建设，带动群众13户28人发展产业，流转土地，户均增收1500元以上，其中脱贫户5户8人。</t>
  </si>
  <si>
    <t>油菜种植600元/亩</t>
  </si>
  <si>
    <t>通过项目建设，带动群众13户28人发展产业，流转土地.</t>
  </si>
  <si>
    <t>云阳县2024年农坝镇幸福村风萝卜干加工厂</t>
  </si>
  <si>
    <t>建设标准化加工厂房500平方及生产配套设施</t>
  </si>
  <si>
    <t>通过项目建设提升农产品储存和多渠道使用，解决当地群众就业务要，增加脱贫群众收入，户均增收2000元以上。其中脱贫户3户10人</t>
  </si>
  <si>
    <t>10名村民代表参与前期项目确定会议、决议，5人参与项目的选择，3人参与项目实施过程中施工质量和资金使用的监督；通过项目建设提升农产品储存和多渠道使用，解决当地群众就业务要，增加脱贫群众收入，户均增收2000元以上。其中脱贫户3户10人</t>
  </si>
  <si>
    <t>云阳县2024年农坝镇小平农产品加工厂</t>
  </si>
  <si>
    <t>新建标准化农产品深加工厂房1000平方及相关设施设备。</t>
  </si>
  <si>
    <t>通过项目建设，提升农产品使用渠道，增加群众就业务工，带动10户21人群众增收，其中脱贫群众6户9人。</t>
  </si>
  <si>
    <t>10名村民代表参与前期项目确定会议、决议，5人参与项目的选择，3人参与项目实施过程中施工质量和资金使用的监督；通过项目建设，提升农产品使用渠道，增加群众就业务工，带动10户21人群众增收，其中脱贫群众6户9人。</t>
  </si>
  <si>
    <t>云阳县2024年农坝镇云峰村中药材（黄精）种植项目</t>
  </si>
  <si>
    <t>种植中药材黄精200亩，安装运输轨道3公里，机耕道3.2公里</t>
  </si>
  <si>
    <t>云峰村13组</t>
  </si>
  <si>
    <t>通过项目建设，带动群众20人务工产业，户均增收3000元以上，其中带动脱贫户5户10人。</t>
  </si>
  <si>
    <t>10名村民代表参与前期项目确定会议、决议，5人参与项目的选择，3人参与项目实施过程中施工质量和资金使用的监督；通过项目建设，带动群众20人务工产业，户均增收3000元以上，其中带动脱贫户5户30人。</t>
  </si>
  <si>
    <t>中药材种植4000元/亩-8000元/亩，机耕道40万元/公里</t>
  </si>
  <si>
    <t>云阳县2024年农坝镇云水竹村中药材种植基地建设项目（续建2年）</t>
  </si>
  <si>
    <t>管护黄精200亩（猕猴桃间种）1年，除草、施肥、修枝整形、防病治虫和排涝抗旱等。</t>
  </si>
  <si>
    <t>续建</t>
  </si>
  <si>
    <t>农坝镇水竹村3、4、8、9组</t>
  </si>
  <si>
    <t>通过项目建设，带动脱贫户6户，一般农户10户以上参与项目建设受益，人均增收3000元。</t>
  </si>
  <si>
    <t>10名村民代表参与前期项目确定会议、决议，5人参与项目的选择，3人参与项目实施过程中施工质量和资金使用的监督；通过项目建设，带动建卡脱贫户6户，一般农户10户以上参与项目建设受益，人均增收3000元。</t>
  </si>
  <si>
    <t>管护3万/亩</t>
  </si>
  <si>
    <t>云阳县2024年农坝镇水竹村中药材种植园项目（续建2年）</t>
  </si>
  <si>
    <t>管护黄精50亩1年，除草、施肥、修枝整形、防病治虫和排涝抗旱等。</t>
  </si>
  <si>
    <t>农坝镇水竹村9组</t>
  </si>
  <si>
    <t>通过项目建设投产后，年产值60万元，可带动建卡脱贫户3农户9人受益，人均增收2000元。</t>
  </si>
  <si>
    <t>10名村民代表参与前期项目确定会议、决议，5人参与项目的选择，3人参与项目实施过程中施工质量和资金使用的监督；通过项目建设投产后，年产值60万元，可带动建卡脱贫户3农户9人受益，人均增收2000元。</t>
  </si>
  <si>
    <t>云阳县2024年石门乡兴柳村农产品加工厂项目</t>
  </si>
  <si>
    <t xml:space="preserve">在兴柳村小学改建加工厂房450平方米，冷库3个475立方米，晾晒房320平方米，购置多用烘干机2台，杀毒机一台，环保颗粒蒸汽机一台，生物颗粒燃机2台，清洗机一台，切割土豆块多功能蒸汽机一台，真空打包机一套。
</t>
  </si>
  <si>
    <t>石门乡兴柳村小学</t>
  </si>
  <si>
    <t>通过建设加工厂房450平方米，完善配套设施。项目实施后，可增加农户收入，带动上脱贫户20人以上增收2000元。</t>
  </si>
  <si>
    <t>9人参与入库项目的选择，2人参与项目实施过程中施工质量和资金使用的监督。通过建设加工厂房450平方米，完善配套设施。项目实施后，可增加农户收入，带动脱贫户20人以上增收2000元。</t>
  </si>
  <si>
    <t>通过建设加工厂房450平方米，完善配套设施。项目实施后，可增加农户收入，带动20户以上脱贫户增收2000元。</t>
  </si>
  <si>
    <t>新建加工厂房450平方米，晾晒房320平方米，购置多用烘干机2台，杀毒机一台，环保颗粒蒸汽机一台，生物颗粒燃机2台，清洗机一台，切割土豆块多功能蒸汽机一台。</t>
  </si>
  <si>
    <t>项目完工及时率100%</t>
  </si>
  <si>
    <t>加工厂房1200元/平米、晾晒房1000元/平米，烘干机900元/台、清洗机2000元/台、杀毒机1500元/台、切条机800元/台、生物颗粒燃机300元/台。</t>
  </si>
  <si>
    <t>带动农户及脱贫户户均增收2000元</t>
  </si>
  <si>
    <t>受益脱贫人口数≥8人</t>
  </si>
  <si>
    <t>项目存续期≥5年</t>
  </si>
  <si>
    <t>云阳县石门乡人民政府</t>
  </si>
  <si>
    <t>李小琴</t>
  </si>
  <si>
    <t>云阳县2024年石门乡广益村高山腊肉加工厂</t>
  </si>
  <si>
    <t>建设3000平方米的腊肉加工厂，分为上下两层。一层有600立方米冻库、腌制车间400平方米、30间熏烤房共500平方米、晾晒厂棚500平方米，二楼分别为员工宿舍、仓储物流、分销电商等共计1200平方米。修建蓄水池200立方米，购置一批切割机，流水线作业的设施设备等。</t>
  </si>
  <si>
    <t>云阳县石门乡广益村4组</t>
  </si>
  <si>
    <t>通过建设腊肉加工厂、购买生产设备，项目实施可带动30人毛猪养殖产业发展，带动农户就近务工，户均增收3000元。</t>
  </si>
  <si>
    <t>10人参与前期项目确定会议、决议，5人参与入库项目的选择，通过建设腊肉加工厂、购买生产设备，项目实施可带动30人毛猪养殖产业发展，带动农户就近务工，户均增收2000元。</t>
  </si>
  <si>
    <t>建设600立方米冻库、腌制车间400平方米、30间熏烤房共500平方米、晾晒厂棚500平方米，二楼分别为员工宿舍、仓储物流、分销电商等共计1200平方米。修建蓄水池200立方米，购置一批切割机，流水线作业的设施设备等。</t>
  </si>
  <si>
    <t>加工厂房1000元/平米，冻库1200元/立方，蓄水池1000元/方。</t>
  </si>
  <si>
    <t>受益脱贫人口数≥12人</t>
  </si>
  <si>
    <t>项目存续期≥3年</t>
  </si>
  <si>
    <t>云阳县2024年石门乡清溪村甜玉米项目</t>
  </si>
  <si>
    <t>建立以甜玉米为主、豆类、蔬菜套种为辅的前端种植基地5000亩及以上，建设1000平米分拣厂房及250㎡冻库，购买短距运输小型农用货车两辆。</t>
  </si>
  <si>
    <t>石门乡清溪村</t>
  </si>
  <si>
    <t>通过建设前端种植基地5000亩及以上，建设1000平米分拣厂房及250㎡冻库，带动至少农户及脱贫户40人以上年增收2000元以上。</t>
  </si>
  <si>
    <t>9人参与入库项目的选择，3人参与项目实施过程中施工质量和资金使用的监督。通过建设前端种植基地5000亩及以上，建设1000平米分拣厂房及250㎡冻库，带动至少40户当地村民年增收2000元以上。</t>
  </si>
  <si>
    <t>建设前端种植基地5000亩及以上，分拣厂房1000平米，冻库250㎡，购买短距运输小型农用货车两辆。</t>
  </si>
  <si>
    <t>基地发展150万；分拣厂房建设120万元；制冷机组1套、冻库建设60万元；短距运输小型农用货车两辆10万元。</t>
  </si>
  <si>
    <t>受益脱贫人口数≥10人</t>
  </si>
  <si>
    <t>云阳县2024年石门乡广益村蓄水池项目</t>
  </si>
  <si>
    <t>新建抗旱池500方1口</t>
  </si>
  <si>
    <t>广益村3组</t>
  </si>
  <si>
    <t>通过新建抗旱池500方，可改善98人（其中脱贫人口和监测对象人数38人）生活条件。</t>
  </si>
  <si>
    <t>3人参与入库项目的选择，2人参与项目实施过程中施工质量和资金使用的监督，通过新建抗旱池500方，可改善98人（其中脱贫人口和监测对象人数38人）生活条件。</t>
  </si>
  <si>
    <t>新建抗旱池500方1口。</t>
  </si>
  <si>
    <t>饮水管道1.20万元/公里，蓄水池1000元/方。</t>
  </si>
  <si>
    <t>受益脱贫人口≥38人</t>
  </si>
  <si>
    <t>工程设计使用年限≥15年</t>
  </si>
  <si>
    <t>水利局</t>
  </si>
  <si>
    <t>云阳县2024年鱼泉镇建坪村5组抗旱池项目</t>
  </si>
  <si>
    <t xml:space="preserve">
小型农田水利设施建设</t>
  </si>
  <si>
    <t>新建抗旱池长10米，宽10米，深2米；合计200方。</t>
  </si>
  <si>
    <t>云阳县鱼泉镇建坪村5组</t>
  </si>
  <si>
    <t>通过建设抗旱池200方，储备水源，解决干旱时缺水及农田灌溉问题，可改善161人（其中脱贫人口46人）生产生活条件。</t>
  </si>
  <si>
    <t>12名群众参与监督，4人直接参与项目实施，通过务工获得工资收入4000元。</t>
  </si>
  <si>
    <t>新建抗旱池1口，共200方。</t>
  </si>
  <si>
    <t>按照10万元/口进行补助</t>
  </si>
  <si>
    <t>减少脱贫巩固户用水成本105元</t>
  </si>
  <si>
    <t>可改善161人（其中脱贫人口46人）生产生活条件</t>
  </si>
  <si>
    <t>云阳县鱼泉镇人民政府</t>
  </si>
  <si>
    <t>黄作兵</t>
  </si>
  <si>
    <t>云阳县2024年鱼泉镇白果村抗旱池项目</t>
  </si>
  <si>
    <t>新建抗旱池6口，每口抗旱池长10米，宽10米，深2米。</t>
  </si>
  <si>
    <t>鱼泉镇白果村1、2、5、6组</t>
  </si>
  <si>
    <t>通过建设6口200方抗旱池，解决干旱时缺水及农田灌溉问题。可改善741人（其中脱贫人口115人）生产生活条件。</t>
  </si>
  <si>
    <t>14名群众参与监督，6人直接参与项目实施，通过务工获得工资收入6000元。</t>
  </si>
  <si>
    <t>新建抗旱池6口，共1200方。</t>
  </si>
  <si>
    <t>可改善741人（其中脱贫人口115人）生产生活条件</t>
  </si>
  <si>
    <t>云阳县2024年鱼泉镇八一村水厂新建项目</t>
  </si>
  <si>
    <t>新建日供水200吨超滤水厂一座，2000米PE75管道。</t>
  </si>
  <si>
    <t>鱼泉镇八一村</t>
  </si>
  <si>
    <t>通过新建日供水200吨超滤水厂并配套管道安装，可改善2019人（脱贫人口219人）的饮水条件。</t>
  </si>
  <si>
    <t>18名群众参与监督，带动当地7名群众参与务工，增加收入2.1万元。</t>
  </si>
  <si>
    <t>完成新建日供水200吨超滤水厂一座，2000米PE75管道。</t>
  </si>
  <si>
    <t>完成新建日供水200吨超滤水厂一座，2000米PE75管道。钢筋混凝土人饮池按700元每立方米补助，100吨/天超滤设备22.6万元/套，200吨/天超滤设备27.6万元/套，300吨/天超滤设备34.9万元/套，抽水设备及配套6万元一套，PE110管道购安补助标准53元每米，PE90管道购安补助标准36元每米，PE75管道购安补助标准26元每米，PE63管道购安补助标准18元每米，PE50管道购安补助标准12元每米，PE40管道购安补助标准8元每米，PE32管道购安补助标准5.5元每米，PE25管道购安补助标准3.7元每米，PE20管道购安补助标准2.7元每米，DN100镀锌钢管购安补助标准100元每米，DN80镀锌钢管购安补助标准75元每米。</t>
  </si>
  <si>
    <t>带动当地7名群众参与务工，增加收入2.1万元</t>
  </si>
  <si>
    <t>巩固提升2019人（脱贫人口219人）饮水安全</t>
  </si>
  <si>
    <t>云阳县2024年鱼泉镇建坪村水厂新建项目</t>
  </si>
  <si>
    <t>新建日供水200吨超滤水厂一座，水源至水厂引水管5000米PE75管道，主管道20000米PE75管道。</t>
  </si>
  <si>
    <t>鱼泉镇建坪村</t>
  </si>
  <si>
    <t>通过新建日供水200吨超滤水厂，并配套安装管道，可解决2343人（其中脱贫人口243人）的饮水安全。</t>
  </si>
  <si>
    <t>62名群众参与监督，带动当地4名群众参与务工，增加收入1.2万元。</t>
  </si>
  <si>
    <t>完成新建日供水200吨超滤水厂一座，水源至水厂引水管5000米PE75管道，主管道20000米PE75管道。</t>
  </si>
  <si>
    <t>完成新建日供水200吨超滤水厂一座，水源至水厂引水管5000米PE75管道，主管道20000米PE75管道。钢筋混凝土人饮池按700元每立方米补助，100吨/天超滤设备22.6万元/套，200吨/天超滤设备27.6万元/套，300吨/天超滤设备34.9万元/套，抽水设备及配套6万元一套，PE110管道购安补助标准53元每米，PE90管道购安补助标准36元每米，PE75管道购安补助标准26元每米，PE63管道购安补助标准18元每米，PE50管道购安补助标准12元每米，PE40管道购安补助标准8元每米，PE32管道购安补助标准5.5元每米，PE25管道购安补助标准3.7元每米，PE20管道购安补助标准2.7元每米，DN100镀锌钢管购安补助标准100元每米，DN80镀锌钢管购安补助标准75元每米。</t>
  </si>
  <si>
    <t>带动当地4名群众参与务工，增加收入1.2万元。</t>
  </si>
  <si>
    <t>巩固提升311人（脱贫人口243人）饮水安全</t>
  </si>
  <si>
    <t>云阳县2024年鱼泉镇龙湾村水厂新建项目</t>
  </si>
  <si>
    <t>新建日供水200吨超滤水厂一座，水源至水厂引水管2000米PE63管道，主管道7000米PE63管道。</t>
  </si>
  <si>
    <t>鱼泉镇龙湾村</t>
  </si>
  <si>
    <t>通过新建日供水200吨超滤水厂，并配套安装管道，可解决1468人（其中脱贫人口148人）的饮水安全。</t>
  </si>
  <si>
    <t>30名群众参与监督，带动当地4名群众参与务工，增加收入1.2万元。</t>
  </si>
  <si>
    <t>完成新建日供水200吨超滤水厂一座，水源至水厂引水管2000米PE63管道，主管道7000米PE63管道。</t>
  </si>
  <si>
    <t>巩固提升1468人（脱贫人口148人）饮水安全</t>
  </si>
  <si>
    <t>云阳县2024年鱼泉镇鹿鸣村水厂新建项目</t>
  </si>
  <si>
    <t>新建日供水200吨超滤水厂一座，水源至水厂引水管2500米PE75管道，主管道4000米PE75管道。</t>
  </si>
  <si>
    <t>鱼泉镇鹿鸣村</t>
  </si>
  <si>
    <t>通过新建日供水200吨超滤水厂，并配套安装管道，可解决1855人（其中脱贫人口158人）的饮水安全。</t>
  </si>
  <si>
    <t>42名群众参与监督，带动当地5名群众参与务工，增加收入1.5万元。</t>
  </si>
  <si>
    <t>完成新建日供水200吨超滤水厂一座，水源至水厂引水管2500米PE75管道，主管道4000米PE75管道。</t>
  </si>
  <si>
    <t>完成新建日供水200吨超滤水厂一座，水源至水厂引水管2500米PE75管道，主管道4000米PE75管道。钢筋混凝土人饮池按700元每立方米补助，100吨/天超滤设备22.6万元/套，200吨/天超滤设备27.6万元/套，300吨/天超滤设备34.9万元/套，抽水设备及配套6万元一套，PE110管道购安补助标准53元每米，PE90管道购安补助标准36元每米，PE75管道购安补助标准26元每米，PE63管道购安补助标准18元每米，PE50管道购安补助标准12元每米，PE40管道购安补助标准8元每米，PE32管道购安补助标准5.5元每米，PE25管道购安补助标准3.7元每米，PE20管道购安补助标准2.7元每米，DN100镀锌钢管购安补助标准100元每米，DN80镀锌钢管购安补助标准75元每米。</t>
  </si>
  <si>
    <t>带动当地5名群众参与务工，增加收入1.5万元。</t>
  </si>
  <si>
    <t>巩固提升1855人（脱贫人口158人）饮水安全</t>
  </si>
  <si>
    <t>云阳县2024年鱼泉镇木瓜村水厂新建项目</t>
  </si>
  <si>
    <t>新建日供水200吨超滤水厂一座，4500米PE63管道。</t>
  </si>
  <si>
    <t>鱼泉镇木瓜村</t>
  </si>
  <si>
    <t>通过新建日供水200吨超滤水厂，并配套安装管道，可解决3470人（其中脱贫人口307人）的饮水安全。</t>
  </si>
  <si>
    <t>30名群众参与监督，带动当地6名群众参与务工，增加收入1.8万元。</t>
  </si>
  <si>
    <t>完成新建日供水200吨超滤水厂一座，4500米PE63管道。</t>
  </si>
  <si>
    <t>完成新建日供水200吨超滤水厂一座，4500米PE63管道。钢筋混凝土人饮池按700元每立方米补助，100吨/天超滤设备22.6万元/套，200吨/天超滤设备27.6万元/套，300吨/天超滤设备34.9万元/套，抽水设备及配套6万元一套，PE110管道购安补助标准53元每米，PE90管道购安补助标准36元每米，PE75管道购安补助标准26元每米，PE63管道购安补助标准18元每米，PE50管道购安补助标准12元每米，PE40管道购安补助标准8元每米，PE32管道购安补助标准5.5元每米，PE25管道购安补助标准3.7元每米，PE20管道购安补助标准2.7元每米，DN100镀锌钢管购安补助标准100元每米，DN80镀锌钢管购安补助标准75元每米。</t>
  </si>
  <si>
    <t>带动当地6名群众参与务工，增加收入1.8万元。</t>
  </si>
  <si>
    <t>巩固提升3470人（脱贫人口307人）饮水安全</t>
  </si>
  <si>
    <t>云阳县2024年鱼泉镇三星村水厂新建项目</t>
  </si>
  <si>
    <t>新建日供水200吨超滤水厂一座，8000米PE75管道。</t>
  </si>
  <si>
    <t>鱼泉镇三星村</t>
  </si>
  <si>
    <t>通过新建日供水200吨超滤水厂，并配套安装管道，可解决2277人（其中脱贫人口217人）的饮水安全。</t>
  </si>
  <si>
    <t>28名群众参与监督带动当地8名群众参与务工，增加收入2.4万元。</t>
  </si>
  <si>
    <t>完成新建日供水200吨超滤水厂一座，8000米PE75管道。</t>
  </si>
  <si>
    <t>完成新建日供水200吨超滤水厂一座，8000米PE75管道。钢筋混凝土人饮池按700元每立方米补助，100吨/天超滤设备22.6万元/套，200吨/天超滤设备27.6万元/套，300吨/天超滤设备34.9万元/套，抽水设备及配套6万元一套，PE110管道购安补助标准53元每米，PE90管道购安补助标准36元每米，PE75管道购安补助标准26元每米，PE63管道购安补助标准18元每米，PE50管道购安补助标准12元每米，PE40管道购安补助标准8元每米，PE32管道购安补助标准5.5元每米，PE25管道购安补助标准3.7元每米，PE20管道购安补助标准2.7元每米，DN100镀锌钢管购安补助标准100元每米，DN80镀锌钢管购安补助标准75元每米。</t>
  </si>
  <si>
    <t>带动当地8名群众参与务工，增加收入2.4万元。</t>
  </si>
  <si>
    <t>巩固提升2277人（脱贫人口217人）饮水安全</t>
  </si>
  <si>
    <t>云阳县2024年鱼泉镇燕子村水厂新建项目</t>
  </si>
  <si>
    <t>新建日供水200吨超滤水厂一座，3000米PE75管道。</t>
  </si>
  <si>
    <t>鱼泉镇燕子村</t>
  </si>
  <si>
    <t>通过新建日供水200吨超滤水厂，并配套安装管道，可解决1635人（其中脱贫人口156人）的饮水安全。</t>
  </si>
  <si>
    <t>35名群众参与监督，增加带动当地10名群众参与务工，增加收入3万元。</t>
  </si>
  <si>
    <t>完成新建日供水200吨超滤水厂一座，3000米PE75管道。</t>
  </si>
  <si>
    <t>完成新建日供水200吨超滤水厂一座，3000米PE75管道。钢筋混凝土人饮池按700元每立方米补助，100吨/天超滤设备22.6万元/套，200吨/天超滤设备27.6万元/套，300吨/天超滤设备34.9万元/套，抽水设备及配套6万元一套，PE110管道购安补助标准53元每米，PE90管道购安补助标准36元每米，PE75管道购安补助标准26元每米，PE63管道购安补助标准18元每米，PE50管道购安补助标准12元每米，PE40管道购安补助标准8元每米，PE32管道购安补助标准5.5元每米，PE25管道购安补助标准3.7元每米，PE20管道购安补助标准2.7元每米，DN100镀锌钢管购安补助标准100元每米，DN80镀锌钢管购安补助标准75元每米。</t>
  </si>
  <si>
    <t>巩固提升1635人（脱贫人口156人）饮水安全</t>
  </si>
  <si>
    <r>
      <rPr>
        <sz val="9"/>
        <color rgb="FF000000"/>
        <rFont val="方正仿宋_GBK"/>
        <charset val="134"/>
      </rPr>
      <t>云阳县</t>
    </r>
    <r>
      <rPr>
        <sz val="9"/>
        <color rgb="FF000000"/>
        <rFont val="方正仿宋_GBK"/>
        <charset val="134"/>
      </rPr>
      <t>2024</t>
    </r>
    <r>
      <rPr>
        <sz val="9"/>
        <color rgb="FF000000"/>
        <rFont val="方正仿宋_GBK"/>
        <charset val="134"/>
      </rPr>
      <t>年平安镇平安社区柑橘洗选项目</t>
    </r>
  </si>
  <si>
    <r>
      <rPr>
        <sz val="9"/>
        <color rgb="FF000000"/>
        <rFont val="方正仿宋_GBK"/>
        <charset val="134"/>
      </rPr>
      <t>购置</t>
    </r>
    <r>
      <rPr>
        <sz val="9"/>
        <color rgb="FF000000"/>
        <rFont val="方正仿宋_GBK"/>
        <charset val="134"/>
      </rPr>
      <t>20</t>
    </r>
    <r>
      <rPr>
        <sz val="9"/>
        <color rgb="FF000000"/>
        <rFont val="方正仿宋_GBK"/>
        <charset val="134"/>
      </rPr>
      <t>吨每小时的电子无损分选设备</t>
    </r>
    <r>
      <rPr>
        <sz val="9"/>
        <color rgb="FF000000"/>
        <rFont val="方正仿宋_GBK"/>
        <charset val="134"/>
      </rPr>
      <t>1</t>
    </r>
    <r>
      <rPr>
        <sz val="9"/>
        <color rgb="FF000000"/>
        <rFont val="方正仿宋_GBK"/>
        <charset val="134"/>
      </rPr>
      <t>套（含电力配电设施），沃柑光果分选机</t>
    </r>
    <r>
      <rPr>
        <sz val="9"/>
        <color rgb="FF000000"/>
        <rFont val="方正仿宋_GBK"/>
        <charset val="134"/>
      </rPr>
      <t>1</t>
    </r>
    <r>
      <rPr>
        <sz val="9"/>
        <color rgb="FF000000"/>
        <rFont val="方正仿宋_GBK"/>
        <charset val="134"/>
      </rPr>
      <t>台，叶果分选机</t>
    </r>
    <r>
      <rPr>
        <sz val="9"/>
        <color rgb="FF000000"/>
        <rFont val="方正仿宋_GBK"/>
        <charset val="134"/>
      </rPr>
      <t>1</t>
    </r>
    <r>
      <rPr>
        <sz val="9"/>
        <color rgb="FF000000"/>
        <rFont val="方正仿宋_GBK"/>
        <charset val="134"/>
      </rPr>
      <t>台，胶箱</t>
    </r>
    <r>
      <rPr>
        <sz val="9"/>
        <color rgb="FF000000"/>
        <rFont val="方正仿宋_GBK"/>
        <charset val="134"/>
      </rPr>
      <t>4</t>
    </r>
    <r>
      <rPr>
        <sz val="9"/>
        <color rgb="FF000000"/>
        <rFont val="方正仿宋_GBK"/>
        <charset val="134"/>
      </rPr>
      <t>万个，托盘</t>
    </r>
    <r>
      <rPr>
        <sz val="9"/>
        <color rgb="FF000000"/>
        <rFont val="方正仿宋_GBK"/>
        <charset val="134"/>
      </rPr>
      <t>400</t>
    </r>
    <r>
      <rPr>
        <sz val="9"/>
        <color rgb="FF000000"/>
        <rFont val="方正仿宋_GBK"/>
        <charset val="134"/>
      </rPr>
      <t>个，油叉车</t>
    </r>
    <r>
      <rPr>
        <sz val="9"/>
        <color rgb="FF000000"/>
        <rFont val="方正仿宋_GBK"/>
        <charset val="134"/>
      </rPr>
      <t>1</t>
    </r>
    <r>
      <rPr>
        <sz val="9"/>
        <color rgb="FF000000"/>
        <rFont val="方正仿宋_GBK"/>
        <charset val="134"/>
      </rPr>
      <t>台。</t>
    </r>
  </si>
  <si>
    <t>平安社区</t>
  </si>
  <si>
    <r>
      <rPr>
        <sz val="9"/>
        <color rgb="FF000000"/>
        <rFont val="方正仿宋_GBK"/>
        <charset val="134"/>
      </rPr>
      <t>通过购置</t>
    </r>
    <r>
      <rPr>
        <sz val="9"/>
        <color rgb="FF000000"/>
        <rFont val="方正仿宋_GBK"/>
        <charset val="134"/>
      </rPr>
      <t>20</t>
    </r>
    <r>
      <rPr>
        <sz val="9"/>
        <color rgb="FF000000"/>
        <rFont val="方正仿宋_GBK"/>
        <charset val="134"/>
      </rPr>
      <t>吨每小时的电子无损分选设备</t>
    </r>
    <r>
      <rPr>
        <sz val="9"/>
        <color rgb="FF000000"/>
        <rFont val="方正仿宋_GBK"/>
        <charset val="134"/>
      </rPr>
      <t>1</t>
    </r>
    <r>
      <rPr>
        <sz val="9"/>
        <color rgb="FF000000"/>
        <rFont val="方正仿宋_GBK"/>
        <charset val="134"/>
      </rPr>
      <t>套（含电力配电设施），沃柑光果分选机</t>
    </r>
    <r>
      <rPr>
        <sz val="9"/>
        <color rgb="FF000000"/>
        <rFont val="方正仿宋_GBK"/>
        <charset val="134"/>
      </rPr>
      <t>1</t>
    </r>
    <r>
      <rPr>
        <sz val="9"/>
        <color rgb="FF000000"/>
        <rFont val="方正仿宋_GBK"/>
        <charset val="134"/>
      </rPr>
      <t>台，叶果分选机</t>
    </r>
    <r>
      <rPr>
        <sz val="9"/>
        <color rgb="FF000000"/>
        <rFont val="方正仿宋_GBK"/>
        <charset val="134"/>
      </rPr>
      <t>1</t>
    </r>
    <r>
      <rPr>
        <sz val="9"/>
        <color rgb="FF000000"/>
        <rFont val="方正仿宋_GBK"/>
        <charset val="134"/>
      </rPr>
      <t>台，胶箱</t>
    </r>
    <r>
      <rPr>
        <sz val="9"/>
        <color rgb="FF000000"/>
        <rFont val="方正仿宋_GBK"/>
        <charset val="134"/>
      </rPr>
      <t>4</t>
    </r>
    <r>
      <rPr>
        <sz val="9"/>
        <color rgb="FF000000"/>
        <rFont val="方正仿宋_GBK"/>
        <charset val="134"/>
      </rPr>
      <t>万个，托盘</t>
    </r>
    <r>
      <rPr>
        <sz val="9"/>
        <color rgb="FF000000"/>
        <rFont val="方正仿宋_GBK"/>
        <charset val="134"/>
      </rPr>
      <t>400</t>
    </r>
    <r>
      <rPr>
        <sz val="9"/>
        <color rgb="FF000000"/>
        <rFont val="方正仿宋_GBK"/>
        <charset val="134"/>
      </rPr>
      <t>个，油叉车</t>
    </r>
    <r>
      <rPr>
        <sz val="9"/>
        <color rgb="FF000000"/>
        <rFont val="方正仿宋_GBK"/>
        <charset val="134"/>
      </rPr>
      <t>1</t>
    </r>
    <r>
      <rPr>
        <sz val="9"/>
        <color rgb="FF000000"/>
        <rFont val="方正仿宋_GBK"/>
        <charset val="134"/>
      </rPr>
      <t>台。可带动农户</t>
    </r>
    <r>
      <rPr>
        <sz val="9"/>
        <color rgb="FF000000"/>
        <rFont val="方正仿宋_GBK"/>
        <charset val="134"/>
      </rPr>
      <t>60</t>
    </r>
    <r>
      <rPr>
        <sz val="9"/>
        <color rgb="FF000000"/>
        <rFont val="方正仿宋_GBK"/>
        <charset val="134"/>
      </rPr>
      <t>户，</t>
    </r>
    <r>
      <rPr>
        <sz val="9"/>
        <color rgb="FF000000"/>
        <rFont val="方正仿宋_GBK"/>
        <charset val="134"/>
      </rPr>
      <t>186</t>
    </r>
    <r>
      <rPr>
        <sz val="9"/>
        <color rgb="FF000000"/>
        <rFont val="方正仿宋_GBK"/>
        <charset val="134"/>
      </rPr>
      <t>人，其中脱贫户</t>
    </r>
    <r>
      <rPr>
        <sz val="9"/>
        <color rgb="FF000000"/>
        <rFont val="方正仿宋_GBK"/>
        <charset val="134"/>
      </rPr>
      <t>24</t>
    </r>
    <r>
      <rPr>
        <sz val="9"/>
        <color rgb="FF000000"/>
        <rFont val="方正仿宋_GBK"/>
        <charset val="134"/>
      </rPr>
      <t>户</t>
    </r>
    <r>
      <rPr>
        <sz val="9"/>
        <color rgb="FF000000"/>
        <rFont val="方正仿宋_GBK"/>
        <charset val="134"/>
      </rPr>
      <t>52</t>
    </r>
    <r>
      <rPr>
        <sz val="9"/>
        <color rgb="FF000000"/>
        <rFont val="方正仿宋_GBK"/>
        <charset val="134"/>
      </rPr>
      <t>人，发展柑橘产业，预计实现每年户均增收</t>
    </r>
    <r>
      <rPr>
        <sz val="9"/>
        <color rgb="FF000000"/>
        <rFont val="方正仿宋_GBK"/>
        <charset val="134"/>
      </rPr>
      <t>4000</t>
    </r>
    <r>
      <rPr>
        <sz val="9"/>
        <color rgb="FF000000"/>
        <rFont val="方正仿宋_GBK"/>
        <charset val="134"/>
      </rPr>
      <t>元。</t>
    </r>
  </si>
  <si>
    <r>
      <rPr>
        <sz val="9"/>
        <color rgb="FF000000"/>
        <rFont val="方正仿宋_GBK"/>
        <charset val="134"/>
      </rPr>
      <t>5</t>
    </r>
    <r>
      <rPr>
        <sz val="9"/>
        <color rgb="FF000000"/>
        <rFont val="方正仿宋_GBK"/>
        <charset val="134"/>
      </rPr>
      <t>人参与入库项目的选择，</t>
    </r>
    <r>
      <rPr>
        <sz val="9"/>
        <color rgb="FF000000"/>
        <rFont val="方正仿宋_GBK"/>
        <charset val="134"/>
      </rPr>
      <t>3</t>
    </r>
    <r>
      <rPr>
        <sz val="9"/>
        <color rgb="FF000000"/>
        <rFont val="方正仿宋_GBK"/>
        <charset val="134"/>
      </rPr>
      <t>人参与项目实施过程中施工质量和资金使用的监督。通过务工等方式带动农户增收，受益农户</t>
    </r>
    <r>
      <rPr>
        <sz val="9"/>
        <color rgb="FF000000"/>
        <rFont val="方正仿宋_GBK"/>
        <charset val="134"/>
      </rPr>
      <t>60</t>
    </r>
    <r>
      <rPr>
        <sz val="9"/>
        <color rgb="FF000000"/>
        <rFont val="方正仿宋_GBK"/>
        <charset val="134"/>
      </rPr>
      <t>户，</t>
    </r>
    <r>
      <rPr>
        <sz val="9"/>
        <color rgb="FF000000"/>
        <rFont val="方正仿宋_GBK"/>
        <charset val="134"/>
      </rPr>
      <t>186</t>
    </r>
    <r>
      <rPr>
        <sz val="9"/>
        <color rgb="FF000000"/>
        <rFont val="方正仿宋_GBK"/>
        <charset val="134"/>
      </rPr>
      <t>人，其中脱贫户</t>
    </r>
    <r>
      <rPr>
        <sz val="9"/>
        <color rgb="FF000000"/>
        <rFont val="方正仿宋_GBK"/>
        <charset val="134"/>
      </rPr>
      <t>24</t>
    </r>
    <r>
      <rPr>
        <sz val="9"/>
        <color rgb="FF000000"/>
        <rFont val="方正仿宋_GBK"/>
        <charset val="134"/>
      </rPr>
      <t>户</t>
    </r>
    <r>
      <rPr>
        <sz val="9"/>
        <color rgb="FF000000"/>
        <rFont val="方正仿宋_GBK"/>
        <charset val="134"/>
      </rPr>
      <t>52</t>
    </r>
    <r>
      <rPr>
        <sz val="9"/>
        <color rgb="FF000000"/>
        <rFont val="方正仿宋_GBK"/>
        <charset val="134"/>
      </rPr>
      <t>人</t>
    </r>
    <r>
      <rPr>
        <sz val="9"/>
        <color rgb="FF000000"/>
        <rFont val="方正仿宋_GBK"/>
        <charset val="134"/>
      </rPr>
      <t>.</t>
    </r>
  </si>
  <si>
    <r>
      <rPr>
        <sz val="9"/>
        <color rgb="FF000000"/>
        <rFont val="方正仿宋_GBK"/>
        <charset val="134"/>
      </rPr>
      <t>本项目实施后可带动农户</t>
    </r>
    <r>
      <rPr>
        <sz val="9"/>
        <color rgb="FF000000"/>
        <rFont val="方正仿宋_GBK"/>
        <charset val="134"/>
      </rPr>
      <t>60</t>
    </r>
    <r>
      <rPr>
        <sz val="9"/>
        <color rgb="FF000000"/>
        <rFont val="方正仿宋_GBK"/>
        <charset val="134"/>
      </rPr>
      <t>户，</t>
    </r>
    <r>
      <rPr>
        <sz val="9"/>
        <color rgb="FF000000"/>
        <rFont val="方正仿宋_GBK"/>
        <charset val="134"/>
      </rPr>
      <t>186</t>
    </r>
    <r>
      <rPr>
        <sz val="9"/>
        <color rgb="FF000000"/>
        <rFont val="方正仿宋_GBK"/>
        <charset val="134"/>
      </rPr>
      <t>人，其中脱贫户</t>
    </r>
    <r>
      <rPr>
        <sz val="9"/>
        <color rgb="FF000000"/>
        <rFont val="方正仿宋_GBK"/>
        <charset val="134"/>
      </rPr>
      <t>24</t>
    </r>
    <r>
      <rPr>
        <sz val="9"/>
        <color rgb="FF000000"/>
        <rFont val="方正仿宋_GBK"/>
        <charset val="134"/>
      </rPr>
      <t>户</t>
    </r>
    <r>
      <rPr>
        <sz val="9"/>
        <color rgb="FF000000"/>
        <rFont val="方正仿宋_GBK"/>
        <charset val="134"/>
      </rPr>
      <t>52</t>
    </r>
    <r>
      <rPr>
        <sz val="9"/>
        <color rgb="FF000000"/>
        <rFont val="方正仿宋_GBK"/>
        <charset val="134"/>
      </rPr>
      <t>人，发展柑橘产业，预计实现每年户均增收</t>
    </r>
    <r>
      <rPr>
        <sz val="9"/>
        <color rgb="FF000000"/>
        <rFont val="方正仿宋_GBK"/>
        <charset val="134"/>
      </rPr>
      <t>4000</t>
    </r>
    <r>
      <rPr>
        <sz val="9"/>
        <color rgb="FF000000"/>
        <rFont val="方正仿宋_GBK"/>
        <charset val="134"/>
      </rPr>
      <t>元。</t>
    </r>
  </si>
  <si>
    <r>
      <rPr>
        <sz val="9"/>
        <color rgb="FF000000"/>
        <rFont val="方正仿宋_GBK"/>
        <charset val="134"/>
      </rPr>
      <t>项目（工程）验收合格率达</t>
    </r>
    <r>
      <rPr>
        <sz val="9"/>
        <color rgb="FF000000"/>
        <rFont val="方正仿宋_GBK"/>
        <charset val="134"/>
      </rPr>
      <t>100%</t>
    </r>
  </si>
  <si>
    <r>
      <rPr>
        <sz val="9"/>
        <color rgb="FF000000"/>
        <rFont val="方正仿宋_GBK"/>
        <charset val="134"/>
      </rPr>
      <t>项目（工程）完成及时率</t>
    </r>
    <r>
      <rPr>
        <sz val="9"/>
        <color rgb="FF000000"/>
        <rFont val="方正仿宋_GBK"/>
        <charset val="134"/>
      </rPr>
      <t>100%</t>
    </r>
  </si>
  <si>
    <r>
      <rPr>
        <sz val="9"/>
        <color rgb="FF000000"/>
        <rFont val="方正仿宋_GBK"/>
        <charset val="134"/>
      </rPr>
      <t>购置</t>
    </r>
    <r>
      <rPr>
        <sz val="9"/>
        <color rgb="FF000000"/>
        <rFont val="方正仿宋_GBK"/>
        <charset val="134"/>
      </rPr>
      <t>20</t>
    </r>
    <r>
      <rPr>
        <sz val="9"/>
        <color rgb="FF000000"/>
        <rFont val="方正仿宋_GBK"/>
        <charset val="134"/>
      </rPr>
      <t>吨每小时的电子无损分选设备</t>
    </r>
    <r>
      <rPr>
        <sz val="9"/>
        <color rgb="FF000000"/>
        <rFont val="方正仿宋_GBK"/>
        <charset val="134"/>
      </rPr>
      <t>1</t>
    </r>
    <r>
      <rPr>
        <sz val="9"/>
        <color rgb="FF000000"/>
        <rFont val="方正仿宋_GBK"/>
        <charset val="134"/>
      </rPr>
      <t>套（含电力配电设施）补助</t>
    </r>
    <r>
      <rPr>
        <sz val="9"/>
        <color rgb="FF000000"/>
        <rFont val="方正仿宋_GBK"/>
        <charset val="134"/>
      </rPr>
      <t>50</t>
    </r>
    <r>
      <rPr>
        <sz val="9"/>
        <color rgb="FF000000"/>
        <rFont val="方正仿宋_GBK"/>
        <charset val="134"/>
      </rPr>
      <t>万元，沃柑光果分选机</t>
    </r>
    <r>
      <rPr>
        <sz val="9"/>
        <color rgb="FF000000"/>
        <rFont val="方正仿宋_GBK"/>
        <charset val="134"/>
      </rPr>
      <t>1</t>
    </r>
    <r>
      <rPr>
        <sz val="9"/>
        <color rgb="FF000000"/>
        <rFont val="方正仿宋_GBK"/>
        <charset val="134"/>
      </rPr>
      <t>台，补助</t>
    </r>
    <r>
      <rPr>
        <sz val="9"/>
        <color rgb="FF000000"/>
        <rFont val="方正仿宋_GBK"/>
        <charset val="134"/>
      </rPr>
      <t>4</t>
    </r>
    <r>
      <rPr>
        <sz val="9"/>
        <color rgb="FF000000"/>
        <rFont val="方正仿宋_GBK"/>
        <charset val="134"/>
      </rPr>
      <t>万元，叶果分选机</t>
    </r>
    <r>
      <rPr>
        <sz val="9"/>
        <color rgb="FF000000"/>
        <rFont val="方正仿宋_GBK"/>
        <charset val="134"/>
      </rPr>
      <t>1</t>
    </r>
    <r>
      <rPr>
        <sz val="9"/>
        <color rgb="FF000000"/>
        <rFont val="方正仿宋_GBK"/>
        <charset val="134"/>
      </rPr>
      <t>台，补助</t>
    </r>
    <r>
      <rPr>
        <sz val="9"/>
        <color rgb="FF000000"/>
        <rFont val="方正仿宋_GBK"/>
        <charset val="134"/>
      </rPr>
      <t>4</t>
    </r>
    <r>
      <rPr>
        <sz val="9"/>
        <color rgb="FF000000"/>
        <rFont val="方正仿宋_GBK"/>
        <charset val="134"/>
      </rPr>
      <t>万元，胶箱</t>
    </r>
    <r>
      <rPr>
        <sz val="9"/>
        <color rgb="FF000000"/>
        <rFont val="方正仿宋_GBK"/>
        <charset val="134"/>
      </rPr>
      <t>4</t>
    </r>
    <r>
      <rPr>
        <sz val="9"/>
        <color rgb="FF000000"/>
        <rFont val="方正仿宋_GBK"/>
        <charset val="134"/>
      </rPr>
      <t>万个，按照</t>
    </r>
    <r>
      <rPr>
        <sz val="9"/>
        <color rgb="FF000000"/>
        <rFont val="方正仿宋_GBK"/>
        <charset val="134"/>
      </rPr>
      <t>12.5</t>
    </r>
    <r>
      <rPr>
        <sz val="9"/>
        <color rgb="FF000000"/>
        <rFont val="方正仿宋_GBK"/>
        <charset val="134"/>
      </rPr>
      <t>元</t>
    </r>
    <r>
      <rPr>
        <sz val="9"/>
        <color rgb="FF000000"/>
        <rFont val="方正仿宋_GBK"/>
        <charset val="134"/>
      </rPr>
      <t>/</t>
    </r>
    <r>
      <rPr>
        <sz val="9"/>
        <color rgb="FF000000"/>
        <rFont val="方正仿宋_GBK"/>
        <charset val="134"/>
      </rPr>
      <t>个补助，补助</t>
    </r>
    <r>
      <rPr>
        <sz val="9"/>
        <color rgb="FF000000"/>
        <rFont val="方正仿宋_GBK"/>
        <charset val="134"/>
      </rPr>
      <t>50</t>
    </r>
    <r>
      <rPr>
        <sz val="9"/>
        <color rgb="FF000000"/>
        <rFont val="方正仿宋_GBK"/>
        <charset val="134"/>
      </rPr>
      <t>万元，托盘</t>
    </r>
    <r>
      <rPr>
        <sz val="9"/>
        <color rgb="FF000000"/>
        <rFont val="方正仿宋_GBK"/>
        <charset val="134"/>
      </rPr>
      <t>400</t>
    </r>
    <r>
      <rPr>
        <sz val="9"/>
        <color rgb="FF000000"/>
        <rFont val="方正仿宋_GBK"/>
        <charset val="134"/>
      </rPr>
      <t>个，按照</t>
    </r>
    <r>
      <rPr>
        <sz val="9"/>
        <color rgb="FF000000"/>
        <rFont val="方正仿宋_GBK"/>
        <charset val="134"/>
      </rPr>
      <t>200</t>
    </r>
    <r>
      <rPr>
        <sz val="9"/>
        <color rgb="FF000000"/>
        <rFont val="方正仿宋_GBK"/>
        <charset val="134"/>
      </rPr>
      <t>元</t>
    </r>
    <r>
      <rPr>
        <sz val="9"/>
        <color rgb="FF000000"/>
        <rFont val="方正仿宋_GBK"/>
        <charset val="134"/>
      </rPr>
      <t>/</t>
    </r>
    <r>
      <rPr>
        <sz val="9"/>
        <color rgb="FF000000"/>
        <rFont val="方正仿宋_GBK"/>
        <charset val="134"/>
      </rPr>
      <t>个补助，补助</t>
    </r>
    <r>
      <rPr>
        <sz val="9"/>
        <color rgb="FF000000"/>
        <rFont val="方正仿宋_GBK"/>
        <charset val="134"/>
      </rPr>
      <t>8</t>
    </r>
    <r>
      <rPr>
        <sz val="9"/>
        <color rgb="FF000000"/>
        <rFont val="方正仿宋_GBK"/>
        <charset val="134"/>
      </rPr>
      <t>万元，油叉车</t>
    </r>
    <r>
      <rPr>
        <sz val="9"/>
        <color rgb="FF000000"/>
        <rFont val="方正仿宋_GBK"/>
        <charset val="134"/>
      </rPr>
      <t>1</t>
    </r>
    <r>
      <rPr>
        <sz val="9"/>
        <color rgb="FF000000"/>
        <rFont val="方正仿宋_GBK"/>
        <charset val="134"/>
      </rPr>
      <t>台，补助</t>
    </r>
    <r>
      <rPr>
        <sz val="9"/>
        <color rgb="FF000000"/>
        <rFont val="方正仿宋_GBK"/>
        <charset val="134"/>
      </rPr>
      <t>8</t>
    </r>
    <r>
      <rPr>
        <sz val="9"/>
        <color rgb="FF000000"/>
        <rFont val="方正仿宋_GBK"/>
        <charset val="134"/>
      </rPr>
      <t>万元。共申请补助</t>
    </r>
    <r>
      <rPr>
        <sz val="9"/>
        <color rgb="FF000000"/>
        <rFont val="方正仿宋_GBK"/>
        <charset val="134"/>
      </rPr>
      <t>124</t>
    </r>
    <r>
      <rPr>
        <sz val="9"/>
        <color rgb="FF000000"/>
        <rFont val="方正仿宋_GBK"/>
        <charset val="134"/>
      </rPr>
      <t>万元</t>
    </r>
  </si>
  <si>
    <r>
      <rPr>
        <sz val="9"/>
        <color rgb="FF000000"/>
        <rFont val="方正仿宋_GBK"/>
        <charset val="134"/>
      </rPr>
      <t>减少人工</t>
    </r>
    <r>
      <rPr>
        <sz val="9"/>
        <color rgb="FF000000"/>
        <rFont val="方正仿宋_GBK"/>
        <charset val="134"/>
      </rPr>
      <t>60%</t>
    </r>
    <r>
      <rPr>
        <sz val="9"/>
        <color rgb="FF000000"/>
        <rFont val="方正仿宋_GBK"/>
        <charset val="134"/>
      </rPr>
      <t>；亩增加综合收益超过</t>
    </r>
    <r>
      <rPr>
        <sz val="9"/>
        <color rgb="FF000000"/>
        <rFont val="方正仿宋_GBK"/>
        <charset val="134"/>
      </rPr>
      <t>500</t>
    </r>
    <r>
      <rPr>
        <sz val="9"/>
        <color rgb="FF000000"/>
        <rFont val="方正仿宋_GBK"/>
        <charset val="134"/>
      </rPr>
      <t>元。</t>
    </r>
  </si>
  <si>
    <r>
      <rPr>
        <sz val="9"/>
        <color rgb="FF000000"/>
        <rFont val="方正仿宋_GBK"/>
        <charset val="134"/>
      </rPr>
      <t>可带动农户</t>
    </r>
    <r>
      <rPr>
        <sz val="9"/>
        <color rgb="FF000000"/>
        <rFont val="方正仿宋_GBK"/>
        <charset val="134"/>
      </rPr>
      <t>60</t>
    </r>
    <r>
      <rPr>
        <sz val="9"/>
        <color rgb="FF000000"/>
        <rFont val="方正仿宋_GBK"/>
        <charset val="134"/>
      </rPr>
      <t>户，</t>
    </r>
    <r>
      <rPr>
        <sz val="9"/>
        <color rgb="FF000000"/>
        <rFont val="方正仿宋_GBK"/>
        <charset val="134"/>
      </rPr>
      <t>186</t>
    </r>
    <r>
      <rPr>
        <sz val="9"/>
        <color rgb="FF000000"/>
        <rFont val="方正仿宋_GBK"/>
        <charset val="134"/>
      </rPr>
      <t>人，其中脱贫户</t>
    </r>
    <r>
      <rPr>
        <sz val="9"/>
        <color rgb="FF000000"/>
        <rFont val="方正仿宋_GBK"/>
        <charset val="134"/>
      </rPr>
      <t>24</t>
    </r>
    <r>
      <rPr>
        <sz val="9"/>
        <color rgb="FF000000"/>
        <rFont val="方正仿宋_GBK"/>
        <charset val="134"/>
      </rPr>
      <t>户</t>
    </r>
    <r>
      <rPr>
        <sz val="9"/>
        <color rgb="FF000000"/>
        <rFont val="方正仿宋_GBK"/>
        <charset val="134"/>
      </rPr>
      <t>52</t>
    </r>
    <r>
      <rPr>
        <sz val="9"/>
        <color rgb="FF000000"/>
        <rFont val="方正仿宋_GBK"/>
        <charset val="134"/>
      </rPr>
      <t>人</t>
    </r>
  </si>
  <si>
    <r>
      <rPr>
        <sz val="9"/>
        <color rgb="FF000000"/>
        <rFont val="方正仿宋_GBK"/>
        <charset val="134"/>
      </rPr>
      <t>项目存续年限</t>
    </r>
    <r>
      <rPr>
        <sz val="9"/>
        <color rgb="FF000000"/>
        <rFont val="方正仿宋_GBK"/>
        <charset val="134"/>
      </rPr>
      <t>≥3</t>
    </r>
    <r>
      <rPr>
        <sz val="9"/>
        <color rgb="FF000000"/>
        <rFont val="方正仿宋_GBK"/>
        <charset val="134"/>
      </rPr>
      <t>年</t>
    </r>
  </si>
  <si>
    <r>
      <rPr>
        <sz val="9"/>
        <color rgb="FF000000"/>
        <rFont val="方正仿宋_GBK"/>
        <charset val="134"/>
      </rPr>
      <t>受益农户满意度</t>
    </r>
    <r>
      <rPr>
        <sz val="9"/>
        <color rgb="FF000000"/>
        <rFont val="方正仿宋_GBK"/>
        <charset val="134"/>
      </rPr>
      <t>≥95%</t>
    </r>
  </si>
  <si>
    <t>云阳县橙荟农产品加工有限公司</t>
  </si>
  <si>
    <t>杜云</t>
  </si>
  <si>
    <r>
      <rPr>
        <sz val="9"/>
        <color rgb="FF000000"/>
        <rFont val="方正仿宋_GBK"/>
        <charset val="134"/>
      </rPr>
      <t>云阳县</t>
    </r>
    <r>
      <rPr>
        <sz val="9"/>
        <color rgb="FF000000"/>
        <rFont val="方正仿宋_GBK"/>
        <charset val="134"/>
      </rPr>
      <t>2024</t>
    </r>
    <r>
      <rPr>
        <sz val="9"/>
        <color rgb="FF000000"/>
        <rFont val="方正仿宋_GBK"/>
        <charset val="134"/>
      </rPr>
      <t>年平安镇前面村柑橘园提质增效项目</t>
    </r>
  </si>
  <si>
    <r>
      <rPr>
        <sz val="9"/>
        <color rgb="FF000000"/>
        <rFont val="方正仿宋_GBK"/>
        <charset val="134"/>
      </rPr>
      <t>提质增效</t>
    </r>
    <r>
      <rPr>
        <sz val="9"/>
        <color rgb="FF000000"/>
        <rFont val="方正仿宋_GBK"/>
        <charset val="134"/>
      </rPr>
      <t>550</t>
    </r>
    <r>
      <rPr>
        <sz val="9"/>
        <color rgb="FF000000"/>
        <rFont val="方正仿宋_GBK"/>
        <charset val="134"/>
      </rPr>
      <t>亩，建设水肥一体化系统</t>
    </r>
    <r>
      <rPr>
        <sz val="9"/>
        <color rgb="FF000000"/>
        <rFont val="方正仿宋_GBK"/>
        <charset val="134"/>
      </rPr>
      <t>2</t>
    </r>
    <r>
      <rPr>
        <sz val="9"/>
        <color rgb="FF000000"/>
        <rFont val="方正仿宋_GBK"/>
        <charset val="134"/>
      </rPr>
      <t>套，每套含泵房一个</t>
    </r>
    <r>
      <rPr>
        <sz val="9"/>
        <color rgb="FF000000"/>
        <rFont val="方正仿宋_GBK"/>
        <charset val="134"/>
      </rPr>
      <t>30</t>
    </r>
    <r>
      <rPr>
        <sz val="9"/>
        <color rgb="FF000000"/>
        <rFont val="方正仿宋_GBK"/>
        <charset val="134"/>
      </rPr>
      <t>平方米左右，首部系统一套，田间管网覆盖</t>
    </r>
    <r>
      <rPr>
        <sz val="9"/>
        <color rgb="FF000000"/>
        <rFont val="方正仿宋_GBK"/>
        <charset val="134"/>
      </rPr>
      <t>550</t>
    </r>
    <r>
      <rPr>
        <sz val="9"/>
        <color rgb="FF000000"/>
        <rFont val="方正仿宋_GBK"/>
        <charset val="134"/>
      </rPr>
      <t>亩，实现施肥枪施肥及配药。</t>
    </r>
  </si>
  <si>
    <t>前面村</t>
  </si>
  <si>
    <r>
      <rPr>
        <sz val="9"/>
        <color rgb="FF000000"/>
        <rFont val="方正仿宋_GBK"/>
        <charset val="134"/>
      </rPr>
      <t>通过建设实施水肥一体化系统</t>
    </r>
    <r>
      <rPr>
        <sz val="9"/>
        <color rgb="FF000000"/>
        <rFont val="方正仿宋_GBK"/>
        <charset val="134"/>
      </rPr>
      <t>2</t>
    </r>
    <r>
      <rPr>
        <sz val="9"/>
        <color rgb="FF000000"/>
        <rFont val="方正仿宋_GBK"/>
        <charset val="134"/>
      </rPr>
      <t>套，每套含泵房一个</t>
    </r>
    <r>
      <rPr>
        <sz val="9"/>
        <color rgb="FF000000"/>
        <rFont val="方正仿宋_GBK"/>
        <charset val="134"/>
      </rPr>
      <t>30</t>
    </r>
    <r>
      <rPr>
        <sz val="9"/>
        <color rgb="FF000000"/>
        <rFont val="方正仿宋_GBK"/>
        <charset val="134"/>
      </rPr>
      <t>平方米左右，首部系统一套，田间管网覆</t>
    </r>
    <r>
      <rPr>
        <sz val="9"/>
        <color rgb="FF000000"/>
        <rFont val="方正仿宋_GBK"/>
        <charset val="134"/>
      </rPr>
      <t>550</t>
    </r>
    <r>
      <rPr>
        <sz val="9"/>
        <color rgb="FF000000"/>
        <rFont val="方正仿宋_GBK"/>
        <charset val="134"/>
      </rPr>
      <t>亩，可带动农户</t>
    </r>
    <r>
      <rPr>
        <sz val="9"/>
        <color rgb="FF000000"/>
        <rFont val="方正仿宋_GBK"/>
        <charset val="134"/>
      </rPr>
      <t>286</t>
    </r>
    <r>
      <rPr>
        <sz val="9"/>
        <color rgb="FF000000"/>
        <rFont val="方正仿宋_GBK"/>
        <charset val="134"/>
      </rPr>
      <t>户，</t>
    </r>
    <r>
      <rPr>
        <sz val="9"/>
        <color rgb="FF000000"/>
        <rFont val="方正仿宋_GBK"/>
        <charset val="134"/>
      </rPr>
      <t>857</t>
    </r>
    <r>
      <rPr>
        <sz val="9"/>
        <color rgb="FF000000"/>
        <rFont val="方正仿宋_GBK"/>
        <charset val="134"/>
      </rPr>
      <t>人，其中脱贫户</t>
    </r>
    <r>
      <rPr>
        <sz val="9"/>
        <color rgb="FF000000"/>
        <rFont val="方正仿宋_GBK"/>
        <charset val="134"/>
      </rPr>
      <t>19</t>
    </r>
    <r>
      <rPr>
        <sz val="9"/>
        <color rgb="FF000000"/>
        <rFont val="方正仿宋_GBK"/>
        <charset val="134"/>
      </rPr>
      <t>户</t>
    </r>
    <r>
      <rPr>
        <sz val="9"/>
        <color rgb="FF000000"/>
        <rFont val="方正仿宋_GBK"/>
        <charset val="134"/>
      </rPr>
      <t>42</t>
    </r>
    <r>
      <rPr>
        <sz val="9"/>
        <color rgb="FF000000"/>
        <rFont val="方正仿宋_GBK"/>
        <charset val="134"/>
      </rPr>
      <t>人，发展柑橘产业，预计实现每年户均增收</t>
    </r>
    <r>
      <rPr>
        <sz val="9"/>
        <color rgb="FF000000"/>
        <rFont val="方正仿宋_GBK"/>
        <charset val="134"/>
      </rPr>
      <t>1200</t>
    </r>
    <r>
      <rPr>
        <sz val="9"/>
        <color rgb="FF000000"/>
        <rFont val="方正仿宋_GBK"/>
        <charset val="134"/>
      </rPr>
      <t>元。</t>
    </r>
  </si>
  <si>
    <r>
      <rPr>
        <sz val="9"/>
        <color rgb="FF000000"/>
        <rFont val="方正仿宋_GBK"/>
        <charset val="134"/>
      </rPr>
      <t>8</t>
    </r>
    <r>
      <rPr>
        <sz val="9"/>
        <color rgb="FF000000"/>
        <rFont val="方正仿宋_GBK"/>
        <charset val="134"/>
      </rPr>
      <t>人参与入库项目的选择，</t>
    </r>
    <r>
      <rPr>
        <sz val="9"/>
        <color rgb="FF000000"/>
        <rFont val="方正仿宋_GBK"/>
        <charset val="134"/>
      </rPr>
      <t>3</t>
    </r>
    <r>
      <rPr>
        <sz val="9"/>
        <color rgb="FF000000"/>
        <rFont val="方正仿宋_GBK"/>
        <charset val="134"/>
      </rPr>
      <t>人参与项目实施过程中施工质量和资金使用的监督。通过务工等方式带动农户增收，受益农户</t>
    </r>
    <r>
      <rPr>
        <sz val="9"/>
        <color rgb="FF000000"/>
        <rFont val="方正仿宋_GBK"/>
        <charset val="134"/>
      </rPr>
      <t>286</t>
    </r>
    <r>
      <rPr>
        <sz val="9"/>
        <color rgb="FF000000"/>
        <rFont val="方正仿宋_GBK"/>
        <charset val="134"/>
      </rPr>
      <t>户，</t>
    </r>
    <r>
      <rPr>
        <sz val="9"/>
        <color rgb="FF000000"/>
        <rFont val="方正仿宋_GBK"/>
        <charset val="134"/>
      </rPr>
      <t>857</t>
    </r>
    <r>
      <rPr>
        <sz val="9"/>
        <color rgb="FF000000"/>
        <rFont val="方正仿宋_GBK"/>
        <charset val="134"/>
      </rPr>
      <t>人，其中脱贫户</t>
    </r>
    <r>
      <rPr>
        <sz val="9"/>
        <color rgb="FF000000"/>
        <rFont val="方正仿宋_GBK"/>
        <charset val="134"/>
      </rPr>
      <t>19</t>
    </r>
    <r>
      <rPr>
        <sz val="9"/>
        <color rgb="FF000000"/>
        <rFont val="方正仿宋_GBK"/>
        <charset val="134"/>
      </rPr>
      <t>户</t>
    </r>
    <r>
      <rPr>
        <sz val="9"/>
        <color rgb="FF000000"/>
        <rFont val="方正仿宋_GBK"/>
        <charset val="134"/>
      </rPr>
      <t>42</t>
    </r>
    <r>
      <rPr>
        <sz val="9"/>
        <color rgb="FF000000"/>
        <rFont val="方正仿宋_GBK"/>
        <charset val="134"/>
      </rPr>
      <t>人</t>
    </r>
  </si>
  <si>
    <r>
      <rPr>
        <sz val="9"/>
        <color rgb="FF000000"/>
        <rFont val="方正仿宋_GBK"/>
        <charset val="134"/>
      </rPr>
      <t>本项目实施后可带动农户</t>
    </r>
    <r>
      <rPr>
        <sz val="9"/>
        <color rgb="FF000000"/>
        <rFont val="方正仿宋_GBK"/>
        <charset val="134"/>
      </rPr>
      <t>286</t>
    </r>
    <r>
      <rPr>
        <sz val="9"/>
        <color rgb="FF000000"/>
        <rFont val="方正仿宋_GBK"/>
        <charset val="134"/>
      </rPr>
      <t>户，</t>
    </r>
    <r>
      <rPr>
        <sz val="9"/>
        <color rgb="FF000000"/>
        <rFont val="方正仿宋_GBK"/>
        <charset val="134"/>
      </rPr>
      <t>857</t>
    </r>
    <r>
      <rPr>
        <sz val="9"/>
        <color rgb="FF000000"/>
        <rFont val="方正仿宋_GBK"/>
        <charset val="134"/>
      </rPr>
      <t>人，其中脱贫户</t>
    </r>
    <r>
      <rPr>
        <sz val="9"/>
        <color rgb="FF000000"/>
        <rFont val="方正仿宋_GBK"/>
        <charset val="134"/>
      </rPr>
      <t>19</t>
    </r>
    <r>
      <rPr>
        <sz val="9"/>
        <color rgb="FF000000"/>
        <rFont val="方正仿宋_GBK"/>
        <charset val="134"/>
      </rPr>
      <t>户</t>
    </r>
    <r>
      <rPr>
        <sz val="9"/>
        <color rgb="FF000000"/>
        <rFont val="方正仿宋_GBK"/>
        <charset val="134"/>
      </rPr>
      <t>42</t>
    </r>
    <r>
      <rPr>
        <sz val="9"/>
        <color rgb="FF000000"/>
        <rFont val="方正仿宋_GBK"/>
        <charset val="134"/>
      </rPr>
      <t>人，发展柑橘产业，预计实现每年户均增收</t>
    </r>
    <r>
      <rPr>
        <sz val="9"/>
        <color rgb="FF000000"/>
        <rFont val="方正仿宋_GBK"/>
        <charset val="134"/>
      </rPr>
      <t>1200</t>
    </r>
    <r>
      <rPr>
        <sz val="9"/>
        <color rgb="FF000000"/>
        <rFont val="方正仿宋_GBK"/>
        <charset val="134"/>
      </rPr>
      <t>元。</t>
    </r>
  </si>
  <si>
    <r>
      <rPr>
        <sz val="9"/>
        <color rgb="FF000000"/>
        <rFont val="方正仿宋_GBK"/>
        <charset val="134"/>
      </rPr>
      <t>安装水肥一体化</t>
    </r>
    <r>
      <rPr>
        <sz val="9"/>
        <color rgb="FF000000"/>
        <rFont val="方正仿宋_GBK"/>
        <charset val="134"/>
      </rPr>
      <t>550</t>
    </r>
    <r>
      <rPr>
        <sz val="9"/>
        <color rgb="FF000000"/>
        <rFont val="方正仿宋_GBK"/>
        <charset val="134"/>
      </rPr>
      <t>亩，每亩</t>
    </r>
    <r>
      <rPr>
        <sz val="9"/>
        <color rgb="FF000000"/>
        <rFont val="方正仿宋_GBK"/>
        <charset val="134"/>
      </rPr>
      <t>800</t>
    </r>
    <r>
      <rPr>
        <sz val="9"/>
        <color rgb="FF000000"/>
        <rFont val="方正仿宋_GBK"/>
        <charset val="134"/>
      </rPr>
      <t>元，申请财政补助</t>
    </r>
    <r>
      <rPr>
        <sz val="9"/>
        <color rgb="FF000000"/>
        <rFont val="方正仿宋_GBK"/>
        <charset val="134"/>
      </rPr>
      <t>44</t>
    </r>
    <r>
      <rPr>
        <sz val="9"/>
        <color rgb="FF000000"/>
        <rFont val="方正仿宋_GBK"/>
        <charset val="134"/>
      </rPr>
      <t>万元。</t>
    </r>
  </si>
  <si>
    <r>
      <rPr>
        <sz val="9"/>
        <color rgb="FF000000"/>
        <rFont val="方正仿宋_GBK"/>
        <charset val="134"/>
      </rPr>
      <t>可带动农户</t>
    </r>
    <r>
      <rPr>
        <sz val="9"/>
        <color rgb="FF000000"/>
        <rFont val="方正仿宋_GBK"/>
        <charset val="134"/>
      </rPr>
      <t>286</t>
    </r>
    <r>
      <rPr>
        <sz val="9"/>
        <color rgb="FF000000"/>
        <rFont val="方正仿宋_GBK"/>
        <charset val="134"/>
      </rPr>
      <t>户，</t>
    </r>
    <r>
      <rPr>
        <sz val="9"/>
        <color rgb="FF000000"/>
        <rFont val="方正仿宋_GBK"/>
        <charset val="134"/>
      </rPr>
      <t>857</t>
    </r>
    <r>
      <rPr>
        <sz val="9"/>
        <color rgb="FF000000"/>
        <rFont val="方正仿宋_GBK"/>
        <charset val="134"/>
      </rPr>
      <t>人，其中脱贫户</t>
    </r>
    <r>
      <rPr>
        <sz val="9"/>
        <color rgb="FF000000"/>
        <rFont val="方正仿宋_GBK"/>
        <charset val="134"/>
      </rPr>
      <t>19</t>
    </r>
    <r>
      <rPr>
        <sz val="9"/>
        <color rgb="FF000000"/>
        <rFont val="方正仿宋_GBK"/>
        <charset val="134"/>
      </rPr>
      <t>户</t>
    </r>
    <r>
      <rPr>
        <sz val="9"/>
        <color rgb="FF000000"/>
        <rFont val="方正仿宋_GBK"/>
        <charset val="134"/>
      </rPr>
      <t>42</t>
    </r>
    <r>
      <rPr>
        <sz val="9"/>
        <color rgb="FF000000"/>
        <rFont val="方正仿宋_GBK"/>
        <charset val="134"/>
      </rPr>
      <t>人</t>
    </r>
  </si>
  <si>
    <t>云阳县驷马农业发展有限公司</t>
  </si>
  <si>
    <r>
      <rPr>
        <sz val="9"/>
        <color rgb="FF000000"/>
        <rFont val="方正仿宋_GBK"/>
        <charset val="134"/>
      </rPr>
      <t>云阳县</t>
    </r>
    <r>
      <rPr>
        <sz val="9"/>
        <color rgb="FF000000"/>
        <rFont val="方正仿宋_GBK"/>
        <charset val="134"/>
      </rPr>
      <t>2024</t>
    </r>
    <r>
      <rPr>
        <sz val="9"/>
        <color rgb="FF000000"/>
        <rFont val="方正仿宋_GBK"/>
        <charset val="134"/>
      </rPr>
      <t>年平安镇蔬菜保供基地冷藏保鲜项目</t>
    </r>
  </si>
  <si>
    <r>
      <rPr>
        <sz val="9"/>
        <color rgb="FF000000"/>
        <rFont val="方正仿宋_GBK"/>
        <charset val="134"/>
      </rPr>
      <t>建设蔬菜冷藏保鲜库</t>
    </r>
    <r>
      <rPr>
        <sz val="9"/>
        <color rgb="FF000000"/>
        <rFont val="方正仿宋_GBK"/>
        <charset val="134"/>
      </rPr>
      <t>200m</t>
    </r>
    <r>
      <rPr>
        <sz val="9"/>
        <color rgb="FF000000"/>
        <rFont val="宋体"/>
        <charset val="134"/>
      </rPr>
      <t>³</t>
    </r>
  </si>
  <si>
    <t>双花村</t>
  </si>
  <si>
    <r>
      <rPr>
        <sz val="9"/>
        <color rgb="FF000000"/>
        <rFont val="方正仿宋_GBK"/>
        <charset val="134"/>
      </rPr>
      <t>通过建设蔬菜冷藏保鲜库</t>
    </r>
    <r>
      <rPr>
        <sz val="9"/>
        <color rgb="FF000000"/>
        <rFont val="方正仿宋_GBK"/>
        <charset val="134"/>
      </rPr>
      <t>200m</t>
    </r>
    <r>
      <rPr>
        <sz val="9"/>
        <color rgb="FF000000"/>
        <rFont val="宋体"/>
        <charset val="134"/>
      </rPr>
      <t>³</t>
    </r>
    <r>
      <rPr>
        <sz val="9"/>
        <color rgb="FF000000"/>
        <rFont val="方正仿宋_GBK"/>
        <charset val="134"/>
      </rPr>
      <t>项目，实施后带动群众</t>
    </r>
    <r>
      <rPr>
        <sz val="9"/>
        <color rgb="FF000000"/>
        <rFont val="方正仿宋_GBK"/>
        <charset val="134"/>
      </rPr>
      <t>15</t>
    </r>
    <r>
      <rPr>
        <sz val="9"/>
        <color rgb="FF000000"/>
        <rFont val="方正仿宋_GBK"/>
        <charset val="134"/>
      </rPr>
      <t>户</t>
    </r>
    <r>
      <rPr>
        <sz val="9"/>
        <color rgb="FF000000"/>
        <rFont val="方正仿宋_GBK"/>
        <charset val="134"/>
      </rPr>
      <t>39</t>
    </r>
    <r>
      <rPr>
        <sz val="9"/>
        <color rgb="FF000000"/>
        <rFont val="方正仿宋_GBK"/>
        <charset val="134"/>
      </rPr>
      <t>人（其中脱贫户</t>
    </r>
    <r>
      <rPr>
        <sz val="9"/>
        <color rgb="FF000000"/>
        <rFont val="方正仿宋_GBK"/>
        <charset val="134"/>
      </rPr>
      <t>4</t>
    </r>
    <r>
      <rPr>
        <sz val="9"/>
        <color rgb="FF000000"/>
        <rFont val="方正仿宋_GBK"/>
        <charset val="134"/>
      </rPr>
      <t>户</t>
    </r>
    <r>
      <rPr>
        <sz val="9"/>
        <color rgb="FF000000"/>
        <rFont val="方正仿宋_GBK"/>
        <charset val="134"/>
      </rPr>
      <t>25</t>
    </r>
    <r>
      <rPr>
        <sz val="9"/>
        <color rgb="FF000000"/>
        <rFont val="方正仿宋_GBK"/>
        <charset val="134"/>
      </rPr>
      <t>人）发展大棚蔬菜种植产业，预计实现户均增收</t>
    </r>
    <r>
      <rPr>
        <sz val="9"/>
        <color rgb="FF000000"/>
        <rFont val="方正仿宋_GBK"/>
        <charset val="134"/>
      </rPr>
      <t>500</t>
    </r>
    <r>
      <rPr>
        <sz val="9"/>
        <color rgb="FF000000"/>
        <rFont val="方正仿宋_GBK"/>
        <charset val="134"/>
      </rPr>
      <t>元以上。</t>
    </r>
  </si>
  <si>
    <r>
      <rPr>
        <sz val="9"/>
        <color rgb="FF000000"/>
        <rFont val="方正仿宋_GBK"/>
        <charset val="134"/>
      </rPr>
      <t>6</t>
    </r>
    <r>
      <rPr>
        <sz val="9"/>
        <color rgb="FF000000"/>
        <rFont val="方正仿宋_GBK"/>
        <charset val="134"/>
      </rPr>
      <t>人参与入库项目的选择，</t>
    </r>
    <r>
      <rPr>
        <sz val="9"/>
        <color rgb="FF000000"/>
        <rFont val="方正仿宋_GBK"/>
        <charset val="134"/>
      </rPr>
      <t>3</t>
    </r>
    <r>
      <rPr>
        <sz val="9"/>
        <color rgb="FF000000"/>
        <rFont val="方正仿宋_GBK"/>
        <charset val="134"/>
      </rPr>
      <t>人参与项目实施过程中施工质量和资金使用的监督。通过务工等方式带动农户增收，受益群众</t>
    </r>
    <r>
      <rPr>
        <sz val="9"/>
        <color rgb="FF000000"/>
        <rFont val="方正仿宋_GBK"/>
        <charset val="134"/>
      </rPr>
      <t>15</t>
    </r>
    <r>
      <rPr>
        <sz val="9"/>
        <color rgb="FF000000"/>
        <rFont val="方正仿宋_GBK"/>
        <charset val="134"/>
      </rPr>
      <t>户</t>
    </r>
    <r>
      <rPr>
        <sz val="9"/>
        <color rgb="FF000000"/>
        <rFont val="方正仿宋_GBK"/>
        <charset val="134"/>
      </rPr>
      <t>39</t>
    </r>
    <r>
      <rPr>
        <sz val="9"/>
        <color rgb="FF000000"/>
        <rFont val="方正仿宋_GBK"/>
        <charset val="134"/>
      </rPr>
      <t>人（其中脱贫户</t>
    </r>
    <r>
      <rPr>
        <sz val="9"/>
        <color rgb="FF000000"/>
        <rFont val="方正仿宋_GBK"/>
        <charset val="134"/>
      </rPr>
      <t>4</t>
    </r>
    <r>
      <rPr>
        <sz val="9"/>
        <color rgb="FF000000"/>
        <rFont val="方正仿宋_GBK"/>
        <charset val="134"/>
      </rPr>
      <t>户</t>
    </r>
    <r>
      <rPr>
        <sz val="9"/>
        <color rgb="FF000000"/>
        <rFont val="方正仿宋_GBK"/>
        <charset val="134"/>
      </rPr>
      <t>25</t>
    </r>
    <r>
      <rPr>
        <sz val="9"/>
        <color rgb="FF000000"/>
        <rFont val="方正仿宋_GBK"/>
        <charset val="134"/>
      </rPr>
      <t>人</t>
    </r>
  </si>
  <si>
    <r>
      <rPr>
        <sz val="9"/>
        <color rgb="FF000000"/>
        <rFont val="方正仿宋_GBK"/>
        <charset val="134"/>
      </rPr>
      <t>项目实施后带动群众</t>
    </r>
    <r>
      <rPr>
        <sz val="9"/>
        <color rgb="FF000000"/>
        <rFont val="方正仿宋_GBK"/>
        <charset val="134"/>
      </rPr>
      <t>15</t>
    </r>
    <r>
      <rPr>
        <sz val="9"/>
        <color rgb="FF000000"/>
        <rFont val="方正仿宋_GBK"/>
        <charset val="134"/>
      </rPr>
      <t>户</t>
    </r>
    <r>
      <rPr>
        <sz val="9"/>
        <color rgb="FF000000"/>
        <rFont val="方正仿宋_GBK"/>
        <charset val="134"/>
      </rPr>
      <t>39</t>
    </r>
    <r>
      <rPr>
        <sz val="9"/>
        <color rgb="FF000000"/>
        <rFont val="方正仿宋_GBK"/>
        <charset val="134"/>
      </rPr>
      <t>人（其中脱贫户</t>
    </r>
    <r>
      <rPr>
        <sz val="9"/>
        <color rgb="FF000000"/>
        <rFont val="方正仿宋_GBK"/>
        <charset val="134"/>
      </rPr>
      <t>4</t>
    </r>
    <r>
      <rPr>
        <sz val="9"/>
        <color rgb="FF000000"/>
        <rFont val="方正仿宋_GBK"/>
        <charset val="134"/>
      </rPr>
      <t>户</t>
    </r>
    <r>
      <rPr>
        <sz val="9"/>
        <color rgb="FF000000"/>
        <rFont val="方正仿宋_GBK"/>
        <charset val="134"/>
      </rPr>
      <t>25</t>
    </r>
    <r>
      <rPr>
        <sz val="9"/>
        <color rgb="FF000000"/>
        <rFont val="方正仿宋_GBK"/>
        <charset val="134"/>
      </rPr>
      <t>人）发展大棚蔬菜种植产业，预计实现户均增收</t>
    </r>
    <r>
      <rPr>
        <sz val="9"/>
        <color rgb="FF000000"/>
        <rFont val="方正仿宋_GBK"/>
        <charset val="134"/>
      </rPr>
      <t>500</t>
    </r>
    <r>
      <rPr>
        <sz val="9"/>
        <color rgb="FF000000"/>
        <rFont val="方正仿宋_GBK"/>
        <charset val="134"/>
      </rPr>
      <t>元以上。</t>
    </r>
  </si>
  <si>
    <r>
      <rPr>
        <sz val="9"/>
        <color rgb="FF000000"/>
        <rFont val="方正仿宋_GBK"/>
        <charset val="134"/>
      </rPr>
      <t>按</t>
    </r>
    <r>
      <rPr>
        <sz val="9"/>
        <color rgb="FF000000"/>
        <rFont val="方正仿宋_GBK"/>
        <charset val="134"/>
      </rPr>
      <t>1000</t>
    </r>
    <r>
      <rPr>
        <sz val="9"/>
        <color rgb="FF000000"/>
        <rFont val="方正仿宋_GBK"/>
        <charset val="134"/>
      </rPr>
      <t>元</t>
    </r>
    <r>
      <rPr>
        <sz val="9"/>
        <color rgb="FF000000"/>
        <rFont val="方正仿宋_GBK"/>
        <charset val="134"/>
      </rPr>
      <t>/m</t>
    </r>
    <r>
      <rPr>
        <sz val="9"/>
        <color rgb="FF000000"/>
        <rFont val="宋体"/>
        <charset val="134"/>
      </rPr>
      <t>³</t>
    </r>
    <r>
      <rPr>
        <sz val="9"/>
        <color rgb="FF000000"/>
        <rFont val="方正仿宋_GBK"/>
        <charset val="134"/>
      </rPr>
      <t>补助计算，申请财政补助</t>
    </r>
    <r>
      <rPr>
        <sz val="9"/>
        <color rgb="FF000000"/>
        <rFont val="方正仿宋_GBK"/>
        <charset val="134"/>
      </rPr>
      <t>20</t>
    </r>
    <r>
      <rPr>
        <sz val="9"/>
        <color rgb="FF000000"/>
        <rFont val="方正仿宋_GBK"/>
        <charset val="134"/>
      </rPr>
      <t>万元。</t>
    </r>
  </si>
  <si>
    <r>
      <rPr>
        <sz val="9"/>
        <color rgb="FF000000"/>
        <rFont val="方正仿宋_GBK"/>
        <charset val="134"/>
      </rPr>
      <t>带动群众</t>
    </r>
    <r>
      <rPr>
        <sz val="9"/>
        <color rgb="FF000000"/>
        <rFont val="方正仿宋_GBK"/>
        <charset val="134"/>
      </rPr>
      <t>15</t>
    </r>
    <r>
      <rPr>
        <sz val="9"/>
        <color rgb="FF000000"/>
        <rFont val="方正仿宋_GBK"/>
        <charset val="134"/>
      </rPr>
      <t>户</t>
    </r>
    <r>
      <rPr>
        <sz val="9"/>
        <color rgb="FF000000"/>
        <rFont val="方正仿宋_GBK"/>
        <charset val="134"/>
      </rPr>
      <t>39</t>
    </r>
    <r>
      <rPr>
        <sz val="9"/>
        <color rgb="FF000000"/>
        <rFont val="方正仿宋_GBK"/>
        <charset val="134"/>
      </rPr>
      <t>人（其中脱贫户</t>
    </r>
    <r>
      <rPr>
        <sz val="9"/>
        <color rgb="FF000000"/>
        <rFont val="方正仿宋_GBK"/>
        <charset val="134"/>
      </rPr>
      <t>4</t>
    </r>
    <r>
      <rPr>
        <sz val="9"/>
        <color rgb="FF000000"/>
        <rFont val="方正仿宋_GBK"/>
        <charset val="134"/>
      </rPr>
      <t>户</t>
    </r>
    <r>
      <rPr>
        <sz val="9"/>
        <color rgb="FF000000"/>
        <rFont val="方正仿宋_GBK"/>
        <charset val="134"/>
      </rPr>
      <t>25</t>
    </r>
    <r>
      <rPr>
        <sz val="9"/>
        <color rgb="FF000000"/>
        <rFont val="方正仿宋_GBK"/>
        <charset val="134"/>
      </rPr>
      <t>人</t>
    </r>
  </si>
  <si>
    <t>云阳县鲜蔬良品蔬菜种植园</t>
  </si>
  <si>
    <r>
      <rPr>
        <sz val="9"/>
        <color rgb="FF000000"/>
        <rFont val="方正仿宋_GBK"/>
        <charset val="134"/>
      </rPr>
      <t>云阳县</t>
    </r>
    <r>
      <rPr>
        <sz val="9"/>
        <color rgb="FF000000"/>
        <rFont val="方正仿宋_GBK"/>
        <charset val="134"/>
      </rPr>
      <t>2024</t>
    </r>
    <r>
      <rPr>
        <sz val="9"/>
        <color rgb="FF000000"/>
        <rFont val="方正仿宋_GBK"/>
        <charset val="134"/>
      </rPr>
      <t>年平安镇前面村柑橘园提能升级项目</t>
    </r>
  </si>
  <si>
    <r>
      <rPr>
        <sz val="9"/>
        <color rgb="FF000000"/>
        <rFont val="方正仿宋_GBK"/>
        <charset val="134"/>
      </rPr>
      <t>建设抗旱池</t>
    </r>
    <r>
      <rPr>
        <sz val="9"/>
        <color rgb="FF000000"/>
        <rFont val="方正仿宋_GBK"/>
        <charset val="134"/>
      </rPr>
      <t>2</t>
    </r>
    <r>
      <rPr>
        <sz val="9"/>
        <color rgb="FF000000"/>
        <rFont val="方正仿宋_GBK"/>
        <charset val="134"/>
      </rPr>
      <t>个，每个</t>
    </r>
    <r>
      <rPr>
        <sz val="9"/>
        <color rgb="FF000000"/>
        <rFont val="方正仿宋_GBK"/>
        <charset val="134"/>
      </rPr>
      <t>300</t>
    </r>
    <r>
      <rPr>
        <sz val="9"/>
        <color rgb="FF000000"/>
        <rFont val="方正仿宋_GBK"/>
        <charset val="134"/>
      </rPr>
      <t>方，长</t>
    </r>
    <r>
      <rPr>
        <sz val="9"/>
        <color rgb="FF000000"/>
        <rFont val="方正仿宋_GBK"/>
        <charset val="134"/>
      </rPr>
      <t>9.8</t>
    </r>
    <r>
      <rPr>
        <sz val="9"/>
        <color rgb="FF000000"/>
        <rFont val="方正仿宋_GBK"/>
        <charset val="134"/>
      </rPr>
      <t>米，宽</t>
    </r>
    <r>
      <rPr>
        <sz val="9"/>
        <color rgb="FF000000"/>
        <rFont val="方正仿宋_GBK"/>
        <charset val="134"/>
      </rPr>
      <t>8.2</t>
    </r>
    <r>
      <rPr>
        <sz val="9"/>
        <color rgb="FF000000"/>
        <rFont val="方正仿宋_GBK"/>
        <charset val="134"/>
      </rPr>
      <t>米，高</t>
    </r>
    <r>
      <rPr>
        <sz val="9"/>
        <color rgb="FF000000"/>
        <rFont val="方正仿宋_GBK"/>
        <charset val="134"/>
      </rPr>
      <t>4.2</t>
    </r>
    <r>
      <rPr>
        <sz val="9"/>
        <color rgb="FF000000"/>
        <rFont val="方正仿宋_GBK"/>
        <charset val="134"/>
      </rPr>
      <t>米，管网</t>
    </r>
    <r>
      <rPr>
        <sz val="9"/>
        <color rgb="FF000000"/>
        <rFont val="方正仿宋_GBK"/>
        <charset val="134"/>
      </rPr>
      <t>630</t>
    </r>
    <r>
      <rPr>
        <sz val="9"/>
        <color rgb="FF000000"/>
        <rFont val="方正仿宋_GBK"/>
        <charset val="134"/>
      </rPr>
      <t>型，</t>
    </r>
    <r>
      <rPr>
        <sz val="9"/>
        <color rgb="FF000000"/>
        <rFont val="方正仿宋_GBK"/>
        <charset val="134"/>
      </rPr>
      <t>4</t>
    </r>
    <r>
      <rPr>
        <sz val="9"/>
        <color rgb="FF000000"/>
        <rFont val="方正仿宋_GBK"/>
        <charset val="134"/>
      </rPr>
      <t>千米，单价</t>
    </r>
    <r>
      <rPr>
        <sz val="9"/>
        <color rgb="FF000000"/>
        <rFont val="方正仿宋_GBK"/>
        <charset val="134"/>
      </rPr>
      <t>12.8</t>
    </r>
    <r>
      <rPr>
        <sz val="9"/>
        <color rgb="FF000000"/>
        <rFont val="方正仿宋_GBK"/>
        <charset val="134"/>
      </rPr>
      <t>元一米，折合</t>
    </r>
    <r>
      <rPr>
        <sz val="9"/>
        <color rgb="FF000000"/>
        <rFont val="方正仿宋_GBK"/>
        <charset val="134"/>
      </rPr>
      <t>4.8320</t>
    </r>
    <r>
      <rPr>
        <sz val="9"/>
        <color rgb="FF000000"/>
        <rFont val="方正仿宋_GBK"/>
        <charset val="134"/>
      </rPr>
      <t>元。</t>
    </r>
  </si>
  <si>
    <r>
      <rPr>
        <sz val="9"/>
        <color rgb="FF000000"/>
        <rFont val="方正仿宋_GBK"/>
        <charset val="134"/>
      </rPr>
      <t>前面村</t>
    </r>
    <r>
      <rPr>
        <sz val="9"/>
        <color rgb="FF000000"/>
        <rFont val="方正仿宋_GBK"/>
        <charset val="134"/>
      </rPr>
      <t>21</t>
    </r>
    <r>
      <rPr>
        <sz val="9"/>
        <color rgb="FF000000"/>
        <rFont val="方正仿宋_GBK"/>
        <charset val="134"/>
      </rPr>
      <t>组</t>
    </r>
  </si>
  <si>
    <r>
      <rPr>
        <sz val="9"/>
        <color rgb="FF000000"/>
        <rFont val="方正仿宋_GBK"/>
        <charset val="134"/>
      </rPr>
      <t>通过健设抗旱池</t>
    </r>
    <r>
      <rPr>
        <sz val="9"/>
        <color rgb="FF000000"/>
        <rFont val="方正仿宋_GBK"/>
        <charset val="134"/>
      </rPr>
      <t>2</t>
    </r>
    <r>
      <rPr>
        <sz val="9"/>
        <color rgb="FF000000"/>
        <rFont val="方正仿宋_GBK"/>
        <charset val="134"/>
      </rPr>
      <t>个，每个</t>
    </r>
    <r>
      <rPr>
        <sz val="9"/>
        <color rgb="FF000000"/>
        <rFont val="方正仿宋_GBK"/>
        <charset val="134"/>
      </rPr>
      <t>300</t>
    </r>
    <r>
      <rPr>
        <sz val="9"/>
        <color rgb="FF000000"/>
        <rFont val="方正仿宋_GBK"/>
        <charset val="134"/>
      </rPr>
      <t>方，长</t>
    </r>
    <r>
      <rPr>
        <sz val="9"/>
        <color rgb="FF000000"/>
        <rFont val="方正仿宋_GBK"/>
        <charset val="134"/>
      </rPr>
      <t>9.8</t>
    </r>
    <r>
      <rPr>
        <sz val="9"/>
        <color rgb="FF000000"/>
        <rFont val="方正仿宋_GBK"/>
        <charset val="134"/>
      </rPr>
      <t>米，宽</t>
    </r>
    <r>
      <rPr>
        <sz val="9"/>
        <color rgb="FF000000"/>
        <rFont val="方正仿宋_GBK"/>
        <charset val="134"/>
      </rPr>
      <t>8.2</t>
    </r>
    <r>
      <rPr>
        <sz val="9"/>
        <color rgb="FF000000"/>
        <rFont val="方正仿宋_GBK"/>
        <charset val="134"/>
      </rPr>
      <t>米，高</t>
    </r>
    <r>
      <rPr>
        <sz val="9"/>
        <color rgb="FF000000"/>
        <rFont val="方正仿宋_GBK"/>
        <charset val="134"/>
      </rPr>
      <t>4.2</t>
    </r>
    <r>
      <rPr>
        <sz val="9"/>
        <color rgb="FF000000"/>
        <rFont val="方正仿宋_GBK"/>
        <charset val="134"/>
      </rPr>
      <t>米，管网</t>
    </r>
    <r>
      <rPr>
        <sz val="9"/>
        <color rgb="FF000000"/>
        <rFont val="方正仿宋_GBK"/>
        <charset val="134"/>
      </rPr>
      <t>630</t>
    </r>
    <r>
      <rPr>
        <sz val="9"/>
        <color rgb="FF000000"/>
        <rFont val="方正仿宋_GBK"/>
        <charset val="134"/>
      </rPr>
      <t>型，</t>
    </r>
    <r>
      <rPr>
        <sz val="9"/>
        <color rgb="FF000000"/>
        <rFont val="方正仿宋_GBK"/>
        <charset val="134"/>
      </rPr>
      <t>4</t>
    </r>
    <r>
      <rPr>
        <sz val="9"/>
        <color rgb="FF000000"/>
        <rFont val="方正仿宋_GBK"/>
        <charset val="134"/>
      </rPr>
      <t>千米，本项目实施后可带动农户</t>
    </r>
    <r>
      <rPr>
        <sz val="9"/>
        <color rgb="FF000000"/>
        <rFont val="方正仿宋_GBK"/>
        <charset val="134"/>
      </rPr>
      <t>286</t>
    </r>
    <r>
      <rPr>
        <sz val="9"/>
        <color rgb="FF000000"/>
        <rFont val="方正仿宋_GBK"/>
        <charset val="134"/>
      </rPr>
      <t>户，</t>
    </r>
    <r>
      <rPr>
        <sz val="9"/>
        <color rgb="FF000000"/>
        <rFont val="方正仿宋_GBK"/>
        <charset val="134"/>
      </rPr>
      <t>857</t>
    </r>
    <r>
      <rPr>
        <sz val="9"/>
        <color rgb="FF000000"/>
        <rFont val="方正仿宋_GBK"/>
        <charset val="134"/>
      </rPr>
      <t>人，其中脱贫户</t>
    </r>
    <r>
      <rPr>
        <sz val="9"/>
        <color rgb="FF000000"/>
        <rFont val="方正仿宋_GBK"/>
        <charset val="134"/>
      </rPr>
      <t>19</t>
    </r>
    <r>
      <rPr>
        <sz val="9"/>
        <color rgb="FF000000"/>
        <rFont val="方正仿宋_GBK"/>
        <charset val="134"/>
      </rPr>
      <t>户</t>
    </r>
    <r>
      <rPr>
        <sz val="9"/>
        <color rgb="FF000000"/>
        <rFont val="方正仿宋_GBK"/>
        <charset val="134"/>
      </rPr>
      <t>42</t>
    </r>
    <r>
      <rPr>
        <sz val="9"/>
        <color rgb="FF000000"/>
        <rFont val="方正仿宋_GBK"/>
        <charset val="134"/>
      </rPr>
      <t>人，发展柑橘产业，预计实现每年户均增收</t>
    </r>
    <r>
      <rPr>
        <sz val="9"/>
        <color rgb="FF000000"/>
        <rFont val="方正仿宋_GBK"/>
        <charset val="134"/>
      </rPr>
      <t>1200</t>
    </r>
    <r>
      <rPr>
        <sz val="9"/>
        <color rgb="FF000000"/>
        <rFont val="方正仿宋_GBK"/>
        <charset val="134"/>
      </rPr>
      <t>元。</t>
    </r>
  </si>
  <si>
    <r>
      <rPr>
        <sz val="9"/>
        <color rgb="FF000000"/>
        <rFont val="方正仿宋_GBK"/>
        <charset val="134"/>
      </rPr>
      <t>9</t>
    </r>
    <r>
      <rPr>
        <sz val="9"/>
        <color rgb="FF000000"/>
        <rFont val="方正仿宋_GBK"/>
        <charset val="134"/>
      </rPr>
      <t>人参与入库项目的选择，</t>
    </r>
    <r>
      <rPr>
        <sz val="9"/>
        <color rgb="FF000000"/>
        <rFont val="方正仿宋_GBK"/>
        <charset val="134"/>
      </rPr>
      <t>3</t>
    </r>
    <r>
      <rPr>
        <sz val="9"/>
        <color rgb="FF000000"/>
        <rFont val="方正仿宋_GBK"/>
        <charset val="134"/>
      </rPr>
      <t>人参与项目实施过程中施工质量和资金使用的监督。通过务工等方式带动农户增收，受益农户</t>
    </r>
    <r>
      <rPr>
        <sz val="9"/>
        <color rgb="FF000000"/>
        <rFont val="方正仿宋_GBK"/>
        <charset val="134"/>
      </rPr>
      <t>286</t>
    </r>
    <r>
      <rPr>
        <sz val="9"/>
        <color rgb="FF000000"/>
        <rFont val="方正仿宋_GBK"/>
        <charset val="134"/>
      </rPr>
      <t>户，</t>
    </r>
    <r>
      <rPr>
        <sz val="9"/>
        <color rgb="FF000000"/>
        <rFont val="方正仿宋_GBK"/>
        <charset val="134"/>
      </rPr>
      <t>857</t>
    </r>
    <r>
      <rPr>
        <sz val="9"/>
        <color rgb="FF000000"/>
        <rFont val="方正仿宋_GBK"/>
        <charset val="134"/>
      </rPr>
      <t>人，其中脱贫户</t>
    </r>
    <r>
      <rPr>
        <sz val="9"/>
        <color rgb="FF000000"/>
        <rFont val="方正仿宋_GBK"/>
        <charset val="134"/>
      </rPr>
      <t>19</t>
    </r>
    <r>
      <rPr>
        <sz val="9"/>
        <color rgb="FF000000"/>
        <rFont val="方正仿宋_GBK"/>
        <charset val="134"/>
      </rPr>
      <t>户</t>
    </r>
    <r>
      <rPr>
        <sz val="9"/>
        <color rgb="FF000000"/>
        <rFont val="方正仿宋_GBK"/>
        <charset val="134"/>
      </rPr>
      <t>42</t>
    </r>
    <r>
      <rPr>
        <sz val="9"/>
        <color rgb="FF000000"/>
        <rFont val="方正仿宋_GBK"/>
        <charset val="134"/>
      </rPr>
      <t>人</t>
    </r>
  </si>
  <si>
    <r>
      <rPr>
        <sz val="9"/>
        <color rgb="FF000000"/>
        <rFont val="方正仿宋_GBK"/>
        <charset val="134"/>
      </rPr>
      <t>建设抗旱池</t>
    </r>
    <r>
      <rPr>
        <sz val="9"/>
        <color rgb="FF000000"/>
        <rFont val="方正仿宋_GBK"/>
        <charset val="134"/>
      </rPr>
      <t>2</t>
    </r>
    <r>
      <rPr>
        <sz val="9"/>
        <color rgb="FF000000"/>
        <rFont val="方正仿宋_GBK"/>
        <charset val="134"/>
      </rPr>
      <t>个，每个</t>
    </r>
    <r>
      <rPr>
        <sz val="9"/>
        <color rgb="FF000000"/>
        <rFont val="方正仿宋_GBK"/>
        <charset val="134"/>
      </rPr>
      <t>300</t>
    </r>
    <r>
      <rPr>
        <sz val="9"/>
        <color rgb="FF000000"/>
        <rFont val="方正仿宋_GBK"/>
        <charset val="134"/>
      </rPr>
      <t>方，长</t>
    </r>
    <r>
      <rPr>
        <sz val="9"/>
        <color rgb="FF000000"/>
        <rFont val="方正仿宋_GBK"/>
        <charset val="134"/>
      </rPr>
      <t>9.8</t>
    </r>
    <r>
      <rPr>
        <sz val="9"/>
        <color rgb="FF000000"/>
        <rFont val="方正仿宋_GBK"/>
        <charset val="134"/>
      </rPr>
      <t>米，宽</t>
    </r>
    <r>
      <rPr>
        <sz val="9"/>
        <color rgb="FF000000"/>
        <rFont val="方正仿宋_GBK"/>
        <charset val="134"/>
      </rPr>
      <t>8.2</t>
    </r>
    <r>
      <rPr>
        <sz val="9"/>
        <color rgb="FF000000"/>
        <rFont val="方正仿宋_GBK"/>
        <charset val="134"/>
      </rPr>
      <t>米，高</t>
    </r>
    <r>
      <rPr>
        <sz val="9"/>
        <color rgb="FF000000"/>
        <rFont val="方正仿宋_GBK"/>
        <charset val="134"/>
      </rPr>
      <t>4.2</t>
    </r>
    <r>
      <rPr>
        <sz val="9"/>
        <color rgb="FF000000"/>
        <rFont val="方正仿宋_GBK"/>
        <charset val="134"/>
      </rPr>
      <t>米，管网</t>
    </r>
    <r>
      <rPr>
        <sz val="9"/>
        <color rgb="FF000000"/>
        <rFont val="方正仿宋_GBK"/>
        <charset val="134"/>
      </rPr>
      <t>630</t>
    </r>
    <r>
      <rPr>
        <sz val="9"/>
        <color rgb="FF000000"/>
        <rFont val="方正仿宋_GBK"/>
        <charset val="134"/>
      </rPr>
      <t>型，</t>
    </r>
    <r>
      <rPr>
        <sz val="9"/>
        <color rgb="FF000000"/>
        <rFont val="方正仿宋_GBK"/>
        <charset val="134"/>
      </rPr>
      <t>4</t>
    </r>
    <r>
      <rPr>
        <sz val="9"/>
        <color rgb="FF000000"/>
        <rFont val="方正仿宋_GBK"/>
        <charset val="134"/>
      </rPr>
      <t>千米，单价</t>
    </r>
    <r>
      <rPr>
        <sz val="9"/>
        <color rgb="FF000000"/>
        <rFont val="方正仿宋_GBK"/>
        <charset val="134"/>
      </rPr>
      <t>12.8</t>
    </r>
    <r>
      <rPr>
        <sz val="9"/>
        <color rgb="FF000000"/>
        <rFont val="方正仿宋_GBK"/>
        <charset val="134"/>
      </rPr>
      <t>元一米，折合</t>
    </r>
    <r>
      <rPr>
        <sz val="9"/>
        <color rgb="FF000000"/>
        <rFont val="方正仿宋_GBK"/>
        <charset val="134"/>
      </rPr>
      <t>4.8320</t>
    </r>
    <r>
      <rPr>
        <sz val="9"/>
        <color rgb="FF000000"/>
        <rFont val="方正仿宋_GBK"/>
        <charset val="134"/>
      </rPr>
      <t>元。申请财政补助</t>
    </r>
    <r>
      <rPr>
        <sz val="9"/>
        <color rgb="FF000000"/>
        <rFont val="方正仿宋_GBK"/>
        <charset val="134"/>
      </rPr>
      <t>45</t>
    </r>
    <r>
      <rPr>
        <sz val="9"/>
        <color rgb="FF000000"/>
        <rFont val="方正仿宋_GBK"/>
        <charset val="134"/>
      </rPr>
      <t>万元。</t>
    </r>
  </si>
  <si>
    <r>
      <rPr>
        <sz val="9"/>
        <color rgb="FF000000"/>
        <rFont val="方正仿宋_GBK"/>
        <charset val="134"/>
      </rPr>
      <t>带动农户</t>
    </r>
    <r>
      <rPr>
        <sz val="9"/>
        <color rgb="FF000000"/>
        <rFont val="方正仿宋_GBK"/>
        <charset val="134"/>
      </rPr>
      <t>286</t>
    </r>
    <r>
      <rPr>
        <sz val="9"/>
        <color rgb="FF000000"/>
        <rFont val="方正仿宋_GBK"/>
        <charset val="134"/>
      </rPr>
      <t>户，</t>
    </r>
    <r>
      <rPr>
        <sz val="9"/>
        <color rgb="FF000000"/>
        <rFont val="方正仿宋_GBK"/>
        <charset val="134"/>
      </rPr>
      <t>857</t>
    </r>
    <r>
      <rPr>
        <sz val="9"/>
        <color rgb="FF000000"/>
        <rFont val="方正仿宋_GBK"/>
        <charset val="134"/>
      </rPr>
      <t>人，其中脱贫户</t>
    </r>
    <r>
      <rPr>
        <sz val="9"/>
        <color rgb="FF000000"/>
        <rFont val="方正仿宋_GBK"/>
        <charset val="134"/>
      </rPr>
      <t>19</t>
    </r>
    <r>
      <rPr>
        <sz val="9"/>
        <color rgb="FF000000"/>
        <rFont val="方正仿宋_GBK"/>
        <charset val="134"/>
      </rPr>
      <t>户</t>
    </r>
    <r>
      <rPr>
        <sz val="9"/>
        <color rgb="FF000000"/>
        <rFont val="方正仿宋_GBK"/>
        <charset val="134"/>
      </rPr>
      <t>42</t>
    </r>
    <r>
      <rPr>
        <sz val="9"/>
        <color rgb="FF000000"/>
        <rFont val="方正仿宋_GBK"/>
        <charset val="134"/>
      </rPr>
      <t>人</t>
    </r>
  </si>
  <si>
    <t>云阳县平安镇前面村经济联合社</t>
  </si>
  <si>
    <r>
      <rPr>
        <sz val="9"/>
        <color rgb="FF000000"/>
        <rFont val="方正仿宋_GBK"/>
        <charset val="134"/>
      </rPr>
      <t>云阳县</t>
    </r>
    <r>
      <rPr>
        <sz val="9"/>
        <color rgb="FF000000"/>
        <rFont val="方正仿宋_GBK"/>
        <charset val="134"/>
      </rPr>
      <t>2024</t>
    </r>
    <r>
      <rPr>
        <sz val="9"/>
        <color rgb="FF000000"/>
        <rFont val="方正仿宋_GBK"/>
        <charset val="134"/>
      </rPr>
      <t>年平安镇平安社区柑橘园提质增效项目</t>
    </r>
  </si>
  <si>
    <r>
      <rPr>
        <sz val="9"/>
        <color rgb="FF000000"/>
        <rFont val="方正仿宋_GBK"/>
        <charset val="134"/>
      </rPr>
      <t>提质增效</t>
    </r>
    <r>
      <rPr>
        <sz val="9"/>
        <color rgb="FF000000"/>
        <rFont val="方正仿宋_GBK"/>
        <charset val="134"/>
      </rPr>
      <t>100</t>
    </r>
    <r>
      <rPr>
        <sz val="9"/>
        <color rgb="FF000000"/>
        <rFont val="方正仿宋_GBK"/>
        <charset val="134"/>
      </rPr>
      <t>亩，建设水肥一体化系统</t>
    </r>
    <r>
      <rPr>
        <sz val="9"/>
        <color rgb="FF000000"/>
        <rFont val="方正仿宋_GBK"/>
        <charset val="134"/>
      </rPr>
      <t>1</t>
    </r>
    <r>
      <rPr>
        <sz val="9"/>
        <color rgb="FF000000"/>
        <rFont val="方正仿宋_GBK"/>
        <charset val="134"/>
      </rPr>
      <t>套，每套含泵房一个</t>
    </r>
    <r>
      <rPr>
        <sz val="9"/>
        <color rgb="FF000000"/>
        <rFont val="方正仿宋_GBK"/>
        <charset val="134"/>
      </rPr>
      <t>30</t>
    </r>
    <r>
      <rPr>
        <sz val="9"/>
        <color rgb="FF000000"/>
        <rFont val="方正仿宋_GBK"/>
        <charset val="134"/>
      </rPr>
      <t>平方米左右，首部系统一套，田间管网覆盖</t>
    </r>
    <r>
      <rPr>
        <sz val="9"/>
        <color rgb="FF000000"/>
        <rFont val="方正仿宋_GBK"/>
        <charset val="134"/>
      </rPr>
      <t>100</t>
    </r>
    <r>
      <rPr>
        <sz val="9"/>
        <color rgb="FF000000"/>
        <rFont val="方正仿宋_GBK"/>
        <charset val="134"/>
      </rPr>
      <t>亩，实现施肥枪施肥及配药。</t>
    </r>
  </si>
  <si>
    <r>
      <rPr>
        <sz val="9"/>
        <color rgb="FF000000"/>
        <rFont val="方正仿宋_GBK"/>
        <charset val="134"/>
      </rPr>
      <t>通过建设水肥一体化系统</t>
    </r>
    <r>
      <rPr>
        <sz val="9"/>
        <color rgb="FF000000"/>
        <rFont val="方正仿宋_GBK"/>
        <charset val="134"/>
      </rPr>
      <t>1</t>
    </r>
    <r>
      <rPr>
        <sz val="9"/>
        <color rgb="FF000000"/>
        <rFont val="方正仿宋_GBK"/>
        <charset val="134"/>
      </rPr>
      <t>套，每套含泵房一个</t>
    </r>
    <r>
      <rPr>
        <sz val="9"/>
        <color rgb="FF000000"/>
        <rFont val="方正仿宋_GBK"/>
        <charset val="134"/>
      </rPr>
      <t>30</t>
    </r>
    <r>
      <rPr>
        <sz val="9"/>
        <color rgb="FF000000"/>
        <rFont val="方正仿宋_GBK"/>
        <charset val="134"/>
      </rPr>
      <t>平方米左右，首部系统一套，田间管网覆盖</t>
    </r>
    <r>
      <rPr>
        <sz val="9"/>
        <color rgb="FF000000"/>
        <rFont val="方正仿宋_GBK"/>
        <charset val="134"/>
      </rPr>
      <t>100</t>
    </r>
    <r>
      <rPr>
        <sz val="9"/>
        <color rgb="FF000000"/>
        <rFont val="方正仿宋_GBK"/>
        <charset val="134"/>
      </rPr>
      <t>亩，可带动农户</t>
    </r>
    <r>
      <rPr>
        <sz val="9"/>
        <color rgb="FF000000"/>
        <rFont val="方正仿宋_GBK"/>
        <charset val="134"/>
      </rPr>
      <t>14</t>
    </r>
    <r>
      <rPr>
        <sz val="9"/>
        <color rgb="FF000000"/>
        <rFont val="方正仿宋_GBK"/>
        <charset val="134"/>
      </rPr>
      <t>户，</t>
    </r>
    <r>
      <rPr>
        <sz val="9"/>
        <color rgb="FF000000"/>
        <rFont val="方正仿宋_GBK"/>
        <charset val="134"/>
      </rPr>
      <t>32</t>
    </r>
    <r>
      <rPr>
        <sz val="9"/>
        <color rgb="FF000000"/>
        <rFont val="方正仿宋_GBK"/>
        <charset val="134"/>
      </rPr>
      <t>人，其中脱贫户</t>
    </r>
    <r>
      <rPr>
        <sz val="9"/>
        <color rgb="FF000000"/>
        <rFont val="方正仿宋_GBK"/>
        <charset val="134"/>
      </rPr>
      <t>3</t>
    </r>
    <r>
      <rPr>
        <sz val="9"/>
        <color rgb="FF000000"/>
        <rFont val="方正仿宋_GBK"/>
        <charset val="134"/>
      </rPr>
      <t>户</t>
    </r>
    <r>
      <rPr>
        <sz val="9"/>
        <color rgb="FF000000"/>
        <rFont val="方正仿宋_GBK"/>
        <charset val="134"/>
      </rPr>
      <t>11</t>
    </r>
    <r>
      <rPr>
        <sz val="9"/>
        <color rgb="FF000000"/>
        <rFont val="方正仿宋_GBK"/>
        <charset val="134"/>
      </rPr>
      <t>人，发展柑橘产业，预计实现每年户均增收</t>
    </r>
    <r>
      <rPr>
        <sz val="9"/>
        <color rgb="FF000000"/>
        <rFont val="方正仿宋_GBK"/>
        <charset val="134"/>
      </rPr>
      <t>1000</t>
    </r>
    <r>
      <rPr>
        <sz val="9"/>
        <color rgb="FF000000"/>
        <rFont val="方正仿宋_GBK"/>
        <charset val="134"/>
      </rPr>
      <t>元。</t>
    </r>
  </si>
  <si>
    <r>
      <rPr>
        <sz val="9"/>
        <color rgb="FF000000"/>
        <rFont val="方正仿宋_GBK"/>
        <charset val="134"/>
      </rPr>
      <t>6</t>
    </r>
    <r>
      <rPr>
        <sz val="9"/>
        <color rgb="FF000000"/>
        <rFont val="方正仿宋_GBK"/>
        <charset val="134"/>
      </rPr>
      <t>人参与入库项目的选择，</t>
    </r>
    <r>
      <rPr>
        <sz val="9"/>
        <color rgb="FF000000"/>
        <rFont val="方正仿宋_GBK"/>
        <charset val="134"/>
      </rPr>
      <t>3</t>
    </r>
    <r>
      <rPr>
        <sz val="9"/>
        <color rgb="FF000000"/>
        <rFont val="方正仿宋_GBK"/>
        <charset val="134"/>
      </rPr>
      <t>人参与项目实施过程中施工质量和资金使用的监督。通过务工等方式带动农户增收，受益农户</t>
    </r>
    <r>
      <rPr>
        <sz val="9"/>
        <color rgb="FF000000"/>
        <rFont val="方正仿宋_GBK"/>
        <charset val="134"/>
      </rPr>
      <t>14</t>
    </r>
    <r>
      <rPr>
        <sz val="9"/>
        <color rgb="FF000000"/>
        <rFont val="方正仿宋_GBK"/>
        <charset val="134"/>
      </rPr>
      <t>户，</t>
    </r>
    <r>
      <rPr>
        <sz val="9"/>
        <color rgb="FF000000"/>
        <rFont val="方正仿宋_GBK"/>
        <charset val="134"/>
      </rPr>
      <t>32</t>
    </r>
    <r>
      <rPr>
        <sz val="9"/>
        <color rgb="FF000000"/>
        <rFont val="方正仿宋_GBK"/>
        <charset val="134"/>
      </rPr>
      <t>人</t>
    </r>
  </si>
  <si>
    <r>
      <rPr>
        <sz val="9"/>
        <color rgb="FF000000"/>
        <rFont val="方正仿宋_GBK"/>
        <charset val="134"/>
      </rPr>
      <t>本项目实施后可带动农户</t>
    </r>
    <r>
      <rPr>
        <sz val="9"/>
        <color rgb="FF000000"/>
        <rFont val="方正仿宋_GBK"/>
        <charset val="134"/>
      </rPr>
      <t>14</t>
    </r>
    <r>
      <rPr>
        <sz val="9"/>
        <color rgb="FF000000"/>
        <rFont val="方正仿宋_GBK"/>
        <charset val="134"/>
      </rPr>
      <t>户，</t>
    </r>
    <r>
      <rPr>
        <sz val="9"/>
        <color rgb="FF000000"/>
        <rFont val="方正仿宋_GBK"/>
        <charset val="134"/>
      </rPr>
      <t>32</t>
    </r>
    <r>
      <rPr>
        <sz val="9"/>
        <color rgb="FF000000"/>
        <rFont val="方正仿宋_GBK"/>
        <charset val="134"/>
      </rPr>
      <t>人，其中脱贫户</t>
    </r>
    <r>
      <rPr>
        <sz val="9"/>
        <color rgb="FF000000"/>
        <rFont val="方正仿宋_GBK"/>
        <charset val="134"/>
      </rPr>
      <t>3</t>
    </r>
    <r>
      <rPr>
        <sz val="9"/>
        <color rgb="FF000000"/>
        <rFont val="方正仿宋_GBK"/>
        <charset val="134"/>
      </rPr>
      <t>户</t>
    </r>
    <r>
      <rPr>
        <sz val="9"/>
        <color rgb="FF000000"/>
        <rFont val="方正仿宋_GBK"/>
        <charset val="134"/>
      </rPr>
      <t>11</t>
    </r>
    <r>
      <rPr>
        <sz val="9"/>
        <color rgb="FF000000"/>
        <rFont val="方正仿宋_GBK"/>
        <charset val="134"/>
      </rPr>
      <t>人，发展柑橘产业，预计实现每年户均增收</t>
    </r>
    <r>
      <rPr>
        <sz val="9"/>
        <color rgb="FF000000"/>
        <rFont val="方正仿宋_GBK"/>
        <charset val="134"/>
      </rPr>
      <t>1000</t>
    </r>
    <r>
      <rPr>
        <sz val="9"/>
        <color rgb="FF000000"/>
        <rFont val="方正仿宋_GBK"/>
        <charset val="134"/>
      </rPr>
      <t>元。</t>
    </r>
  </si>
  <si>
    <r>
      <rPr>
        <sz val="9"/>
        <color rgb="FF000000"/>
        <rFont val="方正仿宋_GBK"/>
        <charset val="134"/>
      </rPr>
      <t>安装水肥一体化</t>
    </r>
    <r>
      <rPr>
        <sz val="9"/>
        <color rgb="FF000000"/>
        <rFont val="方正仿宋_GBK"/>
        <charset val="134"/>
      </rPr>
      <t>100</t>
    </r>
    <r>
      <rPr>
        <sz val="9"/>
        <color rgb="FF000000"/>
        <rFont val="方正仿宋_GBK"/>
        <charset val="134"/>
      </rPr>
      <t>亩，每亩</t>
    </r>
    <r>
      <rPr>
        <sz val="9"/>
        <color rgb="FF000000"/>
        <rFont val="方正仿宋_GBK"/>
        <charset val="134"/>
      </rPr>
      <t>800</t>
    </r>
    <r>
      <rPr>
        <sz val="9"/>
        <color rgb="FF000000"/>
        <rFont val="方正仿宋_GBK"/>
        <charset val="134"/>
      </rPr>
      <t>元，申请财政补助</t>
    </r>
    <r>
      <rPr>
        <sz val="9"/>
        <color rgb="FF000000"/>
        <rFont val="方正仿宋_GBK"/>
        <charset val="134"/>
      </rPr>
      <t>8</t>
    </r>
    <r>
      <rPr>
        <sz val="9"/>
        <color rgb="FF000000"/>
        <rFont val="方正仿宋_GBK"/>
        <charset val="134"/>
      </rPr>
      <t>万元。</t>
    </r>
  </si>
  <si>
    <r>
      <rPr>
        <sz val="9"/>
        <color rgb="FF000000"/>
        <rFont val="方正仿宋_GBK"/>
        <charset val="134"/>
      </rPr>
      <t>带动农户</t>
    </r>
    <r>
      <rPr>
        <sz val="9"/>
        <color rgb="FF000000"/>
        <rFont val="方正仿宋_GBK"/>
        <charset val="134"/>
      </rPr>
      <t>14</t>
    </r>
    <r>
      <rPr>
        <sz val="9"/>
        <color rgb="FF000000"/>
        <rFont val="方正仿宋_GBK"/>
        <charset val="134"/>
      </rPr>
      <t>户，</t>
    </r>
    <r>
      <rPr>
        <sz val="9"/>
        <color rgb="FF000000"/>
        <rFont val="方正仿宋_GBK"/>
        <charset val="134"/>
      </rPr>
      <t>32</t>
    </r>
    <r>
      <rPr>
        <sz val="9"/>
        <color rgb="FF000000"/>
        <rFont val="方正仿宋_GBK"/>
        <charset val="134"/>
      </rPr>
      <t>人</t>
    </r>
  </si>
  <si>
    <t>重庆果秋农业发展有限公司</t>
  </si>
  <si>
    <r>
      <rPr>
        <sz val="9"/>
        <color rgb="FF000000"/>
        <rFont val="方正仿宋_GBK"/>
        <charset val="134"/>
      </rPr>
      <t>云阳县</t>
    </r>
    <r>
      <rPr>
        <sz val="9"/>
        <color rgb="FF000000"/>
        <rFont val="方正仿宋_GBK"/>
        <charset val="134"/>
      </rPr>
      <t>2024</t>
    </r>
    <r>
      <rPr>
        <sz val="9"/>
        <color rgb="FF000000"/>
        <rFont val="方正仿宋_GBK"/>
        <charset val="134"/>
      </rPr>
      <t>年平安镇黄木村润农柑橘园提质增效项目</t>
    </r>
  </si>
  <si>
    <r>
      <rPr>
        <sz val="9"/>
        <color rgb="FF000000"/>
        <rFont val="方正仿宋_GBK"/>
        <charset val="134"/>
      </rPr>
      <t>提质增效</t>
    </r>
    <r>
      <rPr>
        <sz val="9"/>
        <color rgb="FF000000"/>
        <rFont val="方正仿宋_GBK"/>
        <charset val="134"/>
      </rPr>
      <t>123</t>
    </r>
    <r>
      <rPr>
        <sz val="9"/>
        <color rgb="FF000000"/>
        <rFont val="方正仿宋_GBK"/>
        <charset val="134"/>
      </rPr>
      <t>亩，建设水肥一体化系统</t>
    </r>
    <r>
      <rPr>
        <sz val="9"/>
        <color rgb="FF000000"/>
        <rFont val="方正仿宋_GBK"/>
        <charset val="134"/>
      </rPr>
      <t>1</t>
    </r>
    <r>
      <rPr>
        <sz val="9"/>
        <color rgb="FF000000"/>
        <rFont val="方正仿宋_GBK"/>
        <charset val="134"/>
      </rPr>
      <t>套，每套含泵房一个</t>
    </r>
    <r>
      <rPr>
        <sz val="9"/>
        <color rgb="FF000000"/>
        <rFont val="方正仿宋_GBK"/>
        <charset val="134"/>
      </rPr>
      <t>30</t>
    </r>
    <r>
      <rPr>
        <sz val="9"/>
        <color rgb="FF000000"/>
        <rFont val="方正仿宋_GBK"/>
        <charset val="134"/>
      </rPr>
      <t>平方米左右，首部系统一套，田间管网覆盖</t>
    </r>
    <r>
      <rPr>
        <sz val="9"/>
        <color rgb="FF000000"/>
        <rFont val="方正仿宋_GBK"/>
        <charset val="134"/>
      </rPr>
      <t>123</t>
    </r>
    <r>
      <rPr>
        <sz val="9"/>
        <color rgb="FF000000"/>
        <rFont val="方正仿宋_GBK"/>
        <charset val="134"/>
      </rPr>
      <t>亩，实现施肥枪施肥及配药。</t>
    </r>
  </si>
  <si>
    <t>黄木村</t>
  </si>
  <si>
    <r>
      <rPr>
        <sz val="9"/>
        <color rgb="FF000000"/>
        <rFont val="方正仿宋_GBK"/>
        <charset val="134"/>
      </rPr>
      <t>通过建设建设水肥一体化系统</t>
    </r>
    <r>
      <rPr>
        <sz val="9"/>
        <color rgb="FF000000"/>
        <rFont val="方正仿宋_GBK"/>
        <charset val="134"/>
      </rPr>
      <t>1</t>
    </r>
    <r>
      <rPr>
        <sz val="9"/>
        <color rgb="FF000000"/>
        <rFont val="方正仿宋_GBK"/>
        <charset val="134"/>
      </rPr>
      <t>套，每套含泵房一个</t>
    </r>
    <r>
      <rPr>
        <sz val="9"/>
        <color rgb="FF000000"/>
        <rFont val="方正仿宋_GBK"/>
        <charset val="134"/>
      </rPr>
      <t>30</t>
    </r>
    <r>
      <rPr>
        <sz val="9"/>
        <color rgb="FF000000"/>
        <rFont val="方正仿宋_GBK"/>
        <charset val="134"/>
      </rPr>
      <t>平方米左右，首部系统一套，田间管网覆盖</t>
    </r>
    <r>
      <rPr>
        <sz val="9"/>
        <color rgb="FF000000"/>
        <rFont val="方正仿宋_GBK"/>
        <charset val="134"/>
      </rPr>
      <t>123</t>
    </r>
    <r>
      <rPr>
        <sz val="9"/>
        <color rgb="FF000000"/>
        <rFont val="方正仿宋_GBK"/>
        <charset val="134"/>
      </rPr>
      <t>亩，可带动农户</t>
    </r>
    <r>
      <rPr>
        <sz val="9"/>
        <color rgb="FF000000"/>
        <rFont val="方正仿宋_GBK"/>
        <charset val="134"/>
      </rPr>
      <t>38</t>
    </r>
    <r>
      <rPr>
        <sz val="9"/>
        <color rgb="FF000000"/>
        <rFont val="方正仿宋_GBK"/>
        <charset val="134"/>
      </rPr>
      <t>户，</t>
    </r>
    <r>
      <rPr>
        <sz val="9"/>
        <color rgb="FF000000"/>
        <rFont val="方正仿宋_GBK"/>
        <charset val="134"/>
      </rPr>
      <t>76</t>
    </r>
    <r>
      <rPr>
        <sz val="9"/>
        <color rgb="FF000000"/>
        <rFont val="方正仿宋_GBK"/>
        <charset val="134"/>
      </rPr>
      <t>人，其中脱贫户</t>
    </r>
    <r>
      <rPr>
        <sz val="9"/>
        <color rgb="FF000000"/>
        <rFont val="方正仿宋_GBK"/>
        <charset val="134"/>
      </rPr>
      <t>12</t>
    </r>
    <r>
      <rPr>
        <sz val="9"/>
        <color rgb="FF000000"/>
        <rFont val="方正仿宋_GBK"/>
        <charset val="134"/>
      </rPr>
      <t>户</t>
    </r>
    <r>
      <rPr>
        <sz val="9"/>
        <color rgb="FF000000"/>
        <rFont val="方正仿宋_GBK"/>
        <charset val="134"/>
      </rPr>
      <t>34</t>
    </r>
    <r>
      <rPr>
        <sz val="9"/>
        <color rgb="FF000000"/>
        <rFont val="方正仿宋_GBK"/>
        <charset val="134"/>
      </rPr>
      <t>人，发展柑橘产业，预计实现每年户均增收</t>
    </r>
    <r>
      <rPr>
        <sz val="9"/>
        <color rgb="FF000000"/>
        <rFont val="方正仿宋_GBK"/>
        <charset val="134"/>
      </rPr>
      <t>1000</t>
    </r>
    <r>
      <rPr>
        <sz val="9"/>
        <color rgb="FF000000"/>
        <rFont val="方正仿宋_GBK"/>
        <charset val="134"/>
      </rPr>
      <t>元。</t>
    </r>
  </si>
  <si>
    <r>
      <rPr>
        <sz val="9"/>
        <color rgb="FF000000"/>
        <rFont val="方正仿宋_GBK"/>
        <charset val="134"/>
      </rPr>
      <t>5</t>
    </r>
    <r>
      <rPr>
        <sz val="9"/>
        <color rgb="FF000000"/>
        <rFont val="方正仿宋_GBK"/>
        <charset val="134"/>
      </rPr>
      <t>人参与入库项目的选择，</t>
    </r>
    <r>
      <rPr>
        <sz val="9"/>
        <color rgb="FF000000"/>
        <rFont val="方正仿宋_GBK"/>
        <charset val="134"/>
      </rPr>
      <t>3</t>
    </r>
    <r>
      <rPr>
        <sz val="9"/>
        <color rgb="FF000000"/>
        <rFont val="方正仿宋_GBK"/>
        <charset val="134"/>
      </rPr>
      <t>人参与项目实施过程中施工质量和资金使用的监督。通过务工等方式带动农户增收，受益农户</t>
    </r>
    <r>
      <rPr>
        <sz val="9"/>
        <color rgb="FF000000"/>
        <rFont val="方正仿宋_GBK"/>
        <charset val="134"/>
      </rPr>
      <t>38</t>
    </r>
    <r>
      <rPr>
        <sz val="9"/>
        <color rgb="FF000000"/>
        <rFont val="方正仿宋_GBK"/>
        <charset val="134"/>
      </rPr>
      <t>户，</t>
    </r>
    <r>
      <rPr>
        <sz val="9"/>
        <color rgb="FF000000"/>
        <rFont val="方正仿宋_GBK"/>
        <charset val="134"/>
      </rPr>
      <t>76</t>
    </r>
    <r>
      <rPr>
        <sz val="9"/>
        <color rgb="FF000000"/>
        <rFont val="方正仿宋_GBK"/>
        <charset val="134"/>
      </rPr>
      <t>人，其中脱贫户</t>
    </r>
    <r>
      <rPr>
        <sz val="9"/>
        <color rgb="FF000000"/>
        <rFont val="方正仿宋_GBK"/>
        <charset val="134"/>
      </rPr>
      <t>12</t>
    </r>
    <r>
      <rPr>
        <sz val="9"/>
        <color rgb="FF000000"/>
        <rFont val="方正仿宋_GBK"/>
        <charset val="134"/>
      </rPr>
      <t>户</t>
    </r>
    <r>
      <rPr>
        <sz val="9"/>
        <color rgb="FF000000"/>
        <rFont val="方正仿宋_GBK"/>
        <charset val="134"/>
      </rPr>
      <t>34</t>
    </r>
    <r>
      <rPr>
        <sz val="9"/>
        <color rgb="FF000000"/>
        <rFont val="方正仿宋_GBK"/>
        <charset val="134"/>
      </rPr>
      <t>人</t>
    </r>
  </si>
  <si>
    <r>
      <rPr>
        <sz val="9"/>
        <color rgb="FF000000"/>
        <rFont val="方正仿宋_GBK"/>
        <charset val="134"/>
      </rPr>
      <t>本项目实施后可带动农户</t>
    </r>
    <r>
      <rPr>
        <sz val="9"/>
        <color rgb="FF000000"/>
        <rFont val="方正仿宋_GBK"/>
        <charset val="134"/>
      </rPr>
      <t>38</t>
    </r>
    <r>
      <rPr>
        <sz val="9"/>
        <color rgb="FF000000"/>
        <rFont val="方正仿宋_GBK"/>
        <charset val="134"/>
      </rPr>
      <t>户，</t>
    </r>
    <r>
      <rPr>
        <sz val="9"/>
        <color rgb="FF000000"/>
        <rFont val="方正仿宋_GBK"/>
        <charset val="134"/>
      </rPr>
      <t>76</t>
    </r>
    <r>
      <rPr>
        <sz val="9"/>
        <color rgb="FF000000"/>
        <rFont val="方正仿宋_GBK"/>
        <charset val="134"/>
      </rPr>
      <t>人，其中脱贫户</t>
    </r>
    <r>
      <rPr>
        <sz val="9"/>
        <color rgb="FF000000"/>
        <rFont val="方正仿宋_GBK"/>
        <charset val="134"/>
      </rPr>
      <t>12</t>
    </r>
    <r>
      <rPr>
        <sz val="9"/>
        <color rgb="FF000000"/>
        <rFont val="方正仿宋_GBK"/>
        <charset val="134"/>
      </rPr>
      <t>户34人，发展柑橘产业，预计实现每年户均增收1000元。</t>
    </r>
  </si>
  <si>
    <r>
      <rPr>
        <sz val="9"/>
        <color rgb="FF000000"/>
        <rFont val="方正仿宋_GBK"/>
        <charset val="134"/>
      </rPr>
      <t>安装水肥一体化</t>
    </r>
    <r>
      <rPr>
        <sz val="9"/>
        <color rgb="FF000000"/>
        <rFont val="方正仿宋_GBK"/>
        <charset val="134"/>
      </rPr>
      <t>123</t>
    </r>
    <r>
      <rPr>
        <sz val="9"/>
        <color rgb="FF000000"/>
        <rFont val="方正仿宋_GBK"/>
        <charset val="134"/>
      </rPr>
      <t>亩，每亩</t>
    </r>
    <r>
      <rPr>
        <sz val="9"/>
        <color rgb="FF000000"/>
        <rFont val="方正仿宋_GBK"/>
        <charset val="134"/>
      </rPr>
      <t>800</t>
    </r>
    <r>
      <rPr>
        <sz val="9"/>
        <color rgb="FF000000"/>
        <rFont val="方正仿宋_GBK"/>
        <charset val="134"/>
      </rPr>
      <t>元，申请财政补助</t>
    </r>
    <r>
      <rPr>
        <sz val="9"/>
        <color rgb="FF000000"/>
        <rFont val="方正仿宋_GBK"/>
        <charset val="134"/>
      </rPr>
      <t>9.84</t>
    </r>
    <r>
      <rPr>
        <sz val="9"/>
        <color rgb="FF000000"/>
        <rFont val="方正仿宋_GBK"/>
        <charset val="134"/>
      </rPr>
      <t>万元。</t>
    </r>
  </si>
  <si>
    <r>
      <rPr>
        <sz val="9"/>
        <color rgb="FF000000"/>
        <rFont val="方正仿宋_GBK"/>
        <charset val="134"/>
      </rPr>
      <t>带动农户</t>
    </r>
    <r>
      <rPr>
        <sz val="9"/>
        <color rgb="FF000000"/>
        <rFont val="方正仿宋_GBK"/>
        <charset val="134"/>
      </rPr>
      <t>38</t>
    </r>
    <r>
      <rPr>
        <sz val="9"/>
        <color rgb="FF000000"/>
        <rFont val="方正仿宋_GBK"/>
        <charset val="134"/>
      </rPr>
      <t>户，</t>
    </r>
    <r>
      <rPr>
        <sz val="9"/>
        <color rgb="FF000000"/>
        <rFont val="方正仿宋_GBK"/>
        <charset val="134"/>
      </rPr>
      <t>76</t>
    </r>
    <r>
      <rPr>
        <sz val="9"/>
        <color rgb="FF000000"/>
        <rFont val="方正仿宋_GBK"/>
        <charset val="134"/>
      </rPr>
      <t>人，其中脱贫户</t>
    </r>
    <r>
      <rPr>
        <sz val="9"/>
        <color rgb="FF000000"/>
        <rFont val="方正仿宋_GBK"/>
        <charset val="134"/>
      </rPr>
      <t>12</t>
    </r>
    <r>
      <rPr>
        <sz val="9"/>
        <color rgb="FF000000"/>
        <rFont val="方正仿宋_GBK"/>
        <charset val="134"/>
      </rPr>
      <t>户</t>
    </r>
    <r>
      <rPr>
        <sz val="9"/>
        <color rgb="FF000000"/>
        <rFont val="方正仿宋_GBK"/>
        <charset val="134"/>
      </rPr>
      <t>34</t>
    </r>
    <r>
      <rPr>
        <sz val="9"/>
        <color rgb="FF000000"/>
        <rFont val="方正仿宋_GBK"/>
        <charset val="134"/>
      </rPr>
      <t>人</t>
    </r>
  </si>
  <si>
    <t>云阳县润农农业开发有限公司</t>
  </si>
  <si>
    <r>
      <rPr>
        <sz val="9"/>
        <color rgb="FF000000"/>
        <rFont val="方正仿宋_GBK"/>
        <charset val="134"/>
      </rPr>
      <t>云阳县</t>
    </r>
    <r>
      <rPr>
        <sz val="9"/>
        <color rgb="FF000000"/>
        <rFont val="方正仿宋_GBK"/>
        <charset val="134"/>
      </rPr>
      <t>2024</t>
    </r>
    <r>
      <rPr>
        <sz val="9"/>
        <color rgb="FF000000"/>
        <rFont val="方正仿宋_GBK"/>
        <charset val="134"/>
      </rPr>
      <t>年平安镇双平村柑橘园提质增效项目</t>
    </r>
  </si>
  <si>
    <r>
      <rPr>
        <sz val="9"/>
        <color rgb="FF000000"/>
        <rFont val="方正仿宋_GBK"/>
        <charset val="134"/>
      </rPr>
      <t>提质增效</t>
    </r>
    <r>
      <rPr>
        <sz val="9"/>
        <color rgb="FF000000"/>
        <rFont val="方正仿宋_GBK"/>
        <charset val="134"/>
      </rPr>
      <t>300</t>
    </r>
    <r>
      <rPr>
        <sz val="9"/>
        <color rgb="FF000000"/>
        <rFont val="方正仿宋_GBK"/>
        <charset val="134"/>
      </rPr>
      <t>亩，建设水肥一体化系统</t>
    </r>
    <r>
      <rPr>
        <sz val="9"/>
        <color rgb="FF000000"/>
        <rFont val="方正仿宋_GBK"/>
        <charset val="134"/>
      </rPr>
      <t>2</t>
    </r>
    <r>
      <rPr>
        <sz val="9"/>
        <color rgb="FF000000"/>
        <rFont val="方正仿宋_GBK"/>
        <charset val="134"/>
      </rPr>
      <t>套，每套含泵房一个</t>
    </r>
    <r>
      <rPr>
        <sz val="9"/>
        <color rgb="FF000000"/>
        <rFont val="方正仿宋_GBK"/>
        <charset val="134"/>
      </rPr>
      <t>30</t>
    </r>
    <r>
      <rPr>
        <sz val="9"/>
        <color rgb="FF000000"/>
        <rFont val="方正仿宋_GBK"/>
        <charset val="134"/>
      </rPr>
      <t>平方米左右，首部系统一套，田间管网覆盖</t>
    </r>
    <r>
      <rPr>
        <sz val="9"/>
        <color rgb="FF000000"/>
        <rFont val="方正仿宋_GBK"/>
        <charset val="134"/>
      </rPr>
      <t>300</t>
    </r>
    <r>
      <rPr>
        <sz val="9"/>
        <color rgb="FF000000"/>
        <rFont val="方正仿宋_GBK"/>
        <charset val="134"/>
      </rPr>
      <t>亩，实现施肥枪施肥及配药。</t>
    </r>
  </si>
  <si>
    <r>
      <rPr>
        <sz val="9"/>
        <color rgb="FF000000"/>
        <rFont val="方正仿宋_GBK"/>
        <charset val="134"/>
      </rPr>
      <t>双平村</t>
    </r>
    <r>
      <rPr>
        <sz val="9"/>
        <color rgb="FF000000"/>
        <rFont val="方正仿宋_GBK"/>
        <charset val="134"/>
      </rPr>
      <t>3</t>
    </r>
    <r>
      <rPr>
        <sz val="9"/>
        <color rgb="FF000000"/>
        <rFont val="方正仿宋_GBK"/>
        <charset val="134"/>
      </rPr>
      <t>组</t>
    </r>
  </si>
  <si>
    <r>
      <rPr>
        <sz val="9"/>
        <color rgb="FF000000"/>
        <rFont val="方正仿宋_GBK"/>
        <charset val="134"/>
      </rPr>
      <t>通过建设水肥一体化系统</t>
    </r>
    <r>
      <rPr>
        <sz val="9"/>
        <color rgb="FF000000"/>
        <rFont val="方正仿宋_GBK"/>
        <charset val="134"/>
      </rPr>
      <t>2</t>
    </r>
    <r>
      <rPr>
        <sz val="9"/>
        <color rgb="FF000000"/>
        <rFont val="方正仿宋_GBK"/>
        <charset val="134"/>
      </rPr>
      <t>套，每套含泵房一个</t>
    </r>
    <r>
      <rPr>
        <sz val="9"/>
        <color rgb="FF000000"/>
        <rFont val="方正仿宋_GBK"/>
        <charset val="134"/>
      </rPr>
      <t>30</t>
    </r>
    <r>
      <rPr>
        <sz val="9"/>
        <color rgb="FF000000"/>
        <rFont val="方正仿宋_GBK"/>
        <charset val="134"/>
      </rPr>
      <t>平方米左右，首部系统一套，田间管网覆盖</t>
    </r>
    <r>
      <rPr>
        <sz val="9"/>
        <color rgb="FF000000"/>
        <rFont val="方正仿宋_GBK"/>
        <charset val="134"/>
      </rPr>
      <t>300</t>
    </r>
    <r>
      <rPr>
        <sz val="9"/>
        <color rgb="FF000000"/>
        <rFont val="方正仿宋_GBK"/>
        <charset val="134"/>
      </rPr>
      <t>亩，可带动农户</t>
    </r>
    <r>
      <rPr>
        <sz val="9"/>
        <color rgb="FF000000"/>
        <rFont val="方正仿宋_GBK"/>
        <charset val="134"/>
      </rPr>
      <t>149</t>
    </r>
    <r>
      <rPr>
        <sz val="9"/>
        <color rgb="FF000000"/>
        <rFont val="方正仿宋_GBK"/>
        <charset val="134"/>
      </rPr>
      <t>户，</t>
    </r>
    <r>
      <rPr>
        <sz val="9"/>
        <color rgb="FF000000"/>
        <rFont val="方正仿宋_GBK"/>
        <charset val="134"/>
      </rPr>
      <t>400</t>
    </r>
    <r>
      <rPr>
        <sz val="9"/>
        <color rgb="FF000000"/>
        <rFont val="方正仿宋_GBK"/>
        <charset val="134"/>
      </rPr>
      <t>人，其中脱贫户</t>
    </r>
    <r>
      <rPr>
        <sz val="9"/>
        <color rgb="FF000000"/>
        <rFont val="方正仿宋_GBK"/>
        <charset val="134"/>
      </rPr>
      <t>21</t>
    </r>
    <r>
      <rPr>
        <sz val="9"/>
        <color rgb="FF000000"/>
        <rFont val="方正仿宋_GBK"/>
        <charset val="134"/>
      </rPr>
      <t>户</t>
    </r>
    <r>
      <rPr>
        <sz val="9"/>
        <color rgb="FF000000"/>
        <rFont val="方正仿宋_GBK"/>
        <charset val="134"/>
      </rPr>
      <t>47</t>
    </r>
    <r>
      <rPr>
        <sz val="9"/>
        <color rgb="FF000000"/>
        <rFont val="方正仿宋_GBK"/>
        <charset val="134"/>
      </rPr>
      <t>人，发展柑橘产业，预计实现每年户均增收</t>
    </r>
    <r>
      <rPr>
        <sz val="9"/>
        <color rgb="FF000000"/>
        <rFont val="方正仿宋_GBK"/>
        <charset val="134"/>
      </rPr>
      <t>1200</t>
    </r>
    <r>
      <rPr>
        <sz val="9"/>
        <color rgb="FF000000"/>
        <rFont val="方正仿宋_GBK"/>
        <charset val="134"/>
      </rPr>
      <t>元。</t>
    </r>
  </si>
  <si>
    <r>
      <rPr>
        <sz val="9"/>
        <color rgb="FF000000"/>
        <rFont val="方正仿宋_GBK"/>
        <charset val="134"/>
      </rPr>
      <t>6</t>
    </r>
    <r>
      <rPr>
        <sz val="9"/>
        <color rgb="FF000000"/>
        <rFont val="方正仿宋_GBK"/>
        <charset val="134"/>
      </rPr>
      <t>人参与入库项目的选择，</t>
    </r>
    <r>
      <rPr>
        <sz val="9"/>
        <color rgb="FF000000"/>
        <rFont val="方正仿宋_GBK"/>
        <charset val="134"/>
      </rPr>
      <t>3</t>
    </r>
    <r>
      <rPr>
        <sz val="9"/>
        <color rgb="FF000000"/>
        <rFont val="方正仿宋_GBK"/>
        <charset val="134"/>
      </rPr>
      <t>人参与项目实施过程中施工质量和资金使用的监督。通过务工等方式带动农户增收，受益农户</t>
    </r>
    <r>
      <rPr>
        <sz val="9"/>
        <color rgb="FF000000"/>
        <rFont val="方正仿宋_GBK"/>
        <charset val="134"/>
      </rPr>
      <t>149</t>
    </r>
    <r>
      <rPr>
        <sz val="9"/>
        <color rgb="FF000000"/>
        <rFont val="方正仿宋_GBK"/>
        <charset val="134"/>
      </rPr>
      <t>户，</t>
    </r>
    <r>
      <rPr>
        <sz val="9"/>
        <color rgb="FF000000"/>
        <rFont val="方正仿宋_GBK"/>
        <charset val="134"/>
      </rPr>
      <t>400</t>
    </r>
    <r>
      <rPr>
        <sz val="9"/>
        <color rgb="FF000000"/>
        <rFont val="方正仿宋_GBK"/>
        <charset val="134"/>
      </rPr>
      <t>人，其中脱贫户</t>
    </r>
    <r>
      <rPr>
        <sz val="9"/>
        <color rgb="FF000000"/>
        <rFont val="方正仿宋_GBK"/>
        <charset val="134"/>
      </rPr>
      <t>21</t>
    </r>
    <r>
      <rPr>
        <sz val="9"/>
        <color rgb="FF000000"/>
        <rFont val="方正仿宋_GBK"/>
        <charset val="134"/>
      </rPr>
      <t>户</t>
    </r>
    <r>
      <rPr>
        <sz val="9"/>
        <color rgb="FF000000"/>
        <rFont val="方正仿宋_GBK"/>
        <charset val="134"/>
      </rPr>
      <t>47</t>
    </r>
    <r>
      <rPr>
        <sz val="9"/>
        <color rgb="FF000000"/>
        <rFont val="方正仿宋_GBK"/>
        <charset val="134"/>
      </rPr>
      <t>人。</t>
    </r>
  </si>
  <si>
    <r>
      <rPr>
        <sz val="9"/>
        <color rgb="FF000000"/>
        <rFont val="方正仿宋_GBK"/>
        <charset val="134"/>
      </rPr>
      <t>本项目实施后可带动农户</t>
    </r>
    <r>
      <rPr>
        <sz val="9"/>
        <color rgb="FF000000"/>
        <rFont val="方正仿宋_GBK"/>
        <charset val="134"/>
      </rPr>
      <t>149</t>
    </r>
    <r>
      <rPr>
        <sz val="9"/>
        <color rgb="FF000000"/>
        <rFont val="方正仿宋_GBK"/>
        <charset val="134"/>
      </rPr>
      <t>户，</t>
    </r>
    <r>
      <rPr>
        <sz val="9"/>
        <color rgb="FF000000"/>
        <rFont val="方正仿宋_GBK"/>
        <charset val="134"/>
      </rPr>
      <t>400</t>
    </r>
    <r>
      <rPr>
        <sz val="9"/>
        <color rgb="FF000000"/>
        <rFont val="方正仿宋_GBK"/>
        <charset val="134"/>
      </rPr>
      <t>人，其中脱贫户</t>
    </r>
    <r>
      <rPr>
        <sz val="9"/>
        <color rgb="FF000000"/>
        <rFont val="方正仿宋_GBK"/>
        <charset val="134"/>
      </rPr>
      <t>21</t>
    </r>
    <r>
      <rPr>
        <sz val="9"/>
        <color rgb="FF000000"/>
        <rFont val="方正仿宋_GBK"/>
        <charset val="134"/>
      </rPr>
      <t>户</t>
    </r>
    <r>
      <rPr>
        <sz val="9"/>
        <color rgb="FF000000"/>
        <rFont val="方正仿宋_GBK"/>
        <charset val="134"/>
      </rPr>
      <t>47</t>
    </r>
    <r>
      <rPr>
        <sz val="9"/>
        <color rgb="FF000000"/>
        <rFont val="方正仿宋_GBK"/>
        <charset val="134"/>
      </rPr>
      <t>人，发展柑橘产业，预计实现每年户均增收</t>
    </r>
    <r>
      <rPr>
        <sz val="9"/>
        <color rgb="FF000000"/>
        <rFont val="方正仿宋_GBK"/>
        <charset val="134"/>
      </rPr>
      <t>1200</t>
    </r>
    <r>
      <rPr>
        <sz val="9"/>
        <color rgb="FF000000"/>
        <rFont val="方正仿宋_GBK"/>
        <charset val="134"/>
      </rPr>
      <t>元。</t>
    </r>
  </si>
  <si>
    <r>
      <rPr>
        <sz val="9"/>
        <color rgb="FF000000"/>
        <rFont val="方正仿宋_GBK"/>
        <charset val="134"/>
      </rPr>
      <t>安装水肥一体化</t>
    </r>
    <r>
      <rPr>
        <sz val="9"/>
        <color rgb="FF000000"/>
        <rFont val="方正仿宋_GBK"/>
        <charset val="134"/>
      </rPr>
      <t>300</t>
    </r>
    <r>
      <rPr>
        <sz val="9"/>
        <color rgb="FF000000"/>
        <rFont val="方正仿宋_GBK"/>
        <charset val="134"/>
      </rPr>
      <t>亩，每亩</t>
    </r>
    <r>
      <rPr>
        <sz val="9"/>
        <color rgb="FF000000"/>
        <rFont val="方正仿宋_GBK"/>
        <charset val="134"/>
      </rPr>
      <t>800</t>
    </r>
    <r>
      <rPr>
        <sz val="9"/>
        <color rgb="FF000000"/>
        <rFont val="方正仿宋_GBK"/>
        <charset val="134"/>
      </rPr>
      <t>元，申请财政补助</t>
    </r>
    <r>
      <rPr>
        <sz val="9"/>
        <color rgb="FF000000"/>
        <rFont val="方正仿宋_GBK"/>
        <charset val="134"/>
      </rPr>
      <t>24</t>
    </r>
    <r>
      <rPr>
        <sz val="9"/>
        <color rgb="FF000000"/>
        <rFont val="方正仿宋_GBK"/>
        <charset val="134"/>
      </rPr>
      <t>万元。</t>
    </r>
  </si>
  <si>
    <r>
      <rPr>
        <sz val="9"/>
        <color rgb="FF000000"/>
        <rFont val="方正仿宋_GBK"/>
        <charset val="134"/>
      </rPr>
      <t>带动农户</t>
    </r>
    <r>
      <rPr>
        <sz val="9"/>
        <color rgb="FF000000"/>
        <rFont val="方正仿宋_GBK"/>
        <charset val="134"/>
      </rPr>
      <t>149</t>
    </r>
    <r>
      <rPr>
        <sz val="9"/>
        <color rgb="FF000000"/>
        <rFont val="方正仿宋_GBK"/>
        <charset val="134"/>
      </rPr>
      <t>户，</t>
    </r>
    <r>
      <rPr>
        <sz val="9"/>
        <color rgb="FF000000"/>
        <rFont val="方正仿宋_GBK"/>
        <charset val="134"/>
      </rPr>
      <t>400</t>
    </r>
    <r>
      <rPr>
        <sz val="9"/>
        <color rgb="FF000000"/>
        <rFont val="方正仿宋_GBK"/>
        <charset val="134"/>
      </rPr>
      <t>人，其中脱贫户</t>
    </r>
    <r>
      <rPr>
        <sz val="9"/>
        <color rgb="FF000000"/>
        <rFont val="方正仿宋_GBK"/>
        <charset val="134"/>
      </rPr>
      <t>21</t>
    </r>
    <r>
      <rPr>
        <sz val="9"/>
        <color rgb="FF000000"/>
        <rFont val="方正仿宋_GBK"/>
        <charset val="134"/>
      </rPr>
      <t>户</t>
    </r>
    <r>
      <rPr>
        <sz val="9"/>
        <color rgb="FF000000"/>
        <rFont val="方正仿宋_GBK"/>
        <charset val="134"/>
      </rPr>
      <t>47</t>
    </r>
    <r>
      <rPr>
        <sz val="9"/>
        <color rgb="FF000000"/>
        <rFont val="方正仿宋_GBK"/>
        <charset val="134"/>
      </rPr>
      <t>人</t>
    </r>
  </si>
  <si>
    <t>重庆市云阳县财速生态农业开发有限公司</t>
  </si>
  <si>
    <r>
      <rPr>
        <sz val="9"/>
        <color rgb="FF000000"/>
        <rFont val="方正仿宋_GBK"/>
        <charset val="134"/>
      </rPr>
      <t>云阳县</t>
    </r>
    <r>
      <rPr>
        <sz val="9"/>
        <color rgb="FF000000"/>
        <rFont val="方正仿宋_GBK"/>
        <charset val="134"/>
      </rPr>
      <t>2024</t>
    </r>
    <r>
      <rPr>
        <sz val="9"/>
        <color rgb="FF000000"/>
        <rFont val="方正仿宋_GBK"/>
        <charset val="134"/>
      </rPr>
      <t>年平安镇双平村柑橘园单轨运输项目</t>
    </r>
  </si>
  <si>
    <r>
      <rPr>
        <sz val="9"/>
        <color rgb="FF000000"/>
        <rFont val="方正仿宋_GBK"/>
        <charset val="134"/>
      </rPr>
      <t>双平村</t>
    </r>
    <r>
      <rPr>
        <sz val="9"/>
        <color rgb="FF000000"/>
        <rFont val="方正仿宋_GBK"/>
        <charset val="134"/>
      </rPr>
      <t>600</t>
    </r>
    <r>
      <rPr>
        <sz val="9"/>
        <color rgb="FF000000"/>
        <rFont val="方正仿宋_GBK"/>
        <charset val="134"/>
      </rPr>
      <t>亩柑橘园安装运输单轨</t>
    </r>
    <r>
      <rPr>
        <sz val="9"/>
        <color rgb="FF000000"/>
        <rFont val="方正仿宋_GBK"/>
        <charset val="134"/>
      </rPr>
      <t>5</t>
    </r>
    <r>
      <rPr>
        <sz val="9"/>
        <color rgb="FF000000"/>
        <rFont val="方正仿宋_GBK"/>
        <charset val="134"/>
      </rPr>
      <t>条，长度分别</t>
    </r>
    <r>
      <rPr>
        <sz val="9"/>
        <color rgb="FF000000"/>
        <rFont val="方正仿宋_GBK"/>
        <charset val="134"/>
      </rPr>
      <t>600</t>
    </r>
    <r>
      <rPr>
        <sz val="9"/>
        <color rgb="FF000000"/>
        <rFont val="方正仿宋_GBK"/>
        <charset val="134"/>
      </rPr>
      <t>米、</t>
    </r>
    <r>
      <rPr>
        <sz val="9"/>
        <color rgb="FF000000"/>
        <rFont val="方正仿宋_GBK"/>
        <charset val="134"/>
      </rPr>
      <t>600</t>
    </r>
    <r>
      <rPr>
        <sz val="9"/>
        <color rgb="FF000000"/>
        <rFont val="方正仿宋_GBK"/>
        <charset val="134"/>
      </rPr>
      <t>米、</t>
    </r>
    <r>
      <rPr>
        <sz val="9"/>
        <color rgb="FF000000"/>
        <rFont val="方正仿宋_GBK"/>
        <charset val="134"/>
      </rPr>
      <t>600</t>
    </r>
    <r>
      <rPr>
        <sz val="9"/>
        <color rgb="FF000000"/>
        <rFont val="方正仿宋_GBK"/>
        <charset val="134"/>
      </rPr>
      <t>米、</t>
    </r>
    <r>
      <rPr>
        <sz val="9"/>
        <color rgb="FF000000"/>
        <rFont val="方正仿宋_GBK"/>
        <charset val="134"/>
      </rPr>
      <t>600</t>
    </r>
    <r>
      <rPr>
        <sz val="9"/>
        <color rgb="FF000000"/>
        <rFont val="方正仿宋_GBK"/>
        <charset val="134"/>
      </rPr>
      <t>米、</t>
    </r>
    <r>
      <rPr>
        <sz val="9"/>
        <color rgb="FF000000"/>
        <rFont val="方正仿宋_GBK"/>
        <charset val="134"/>
      </rPr>
      <t>600</t>
    </r>
    <r>
      <rPr>
        <sz val="9"/>
        <color rgb="FF000000"/>
        <rFont val="方正仿宋_GBK"/>
        <charset val="134"/>
      </rPr>
      <t>米，新购</t>
    </r>
    <r>
      <rPr>
        <sz val="9"/>
        <color rgb="FF000000"/>
        <rFont val="方正仿宋_GBK"/>
        <charset val="134"/>
      </rPr>
      <t>5</t>
    </r>
    <r>
      <rPr>
        <sz val="9"/>
        <color rgb="FF000000"/>
        <rFont val="方正仿宋_GBK"/>
        <charset val="134"/>
      </rPr>
      <t>个单轨牵引机。</t>
    </r>
  </si>
  <si>
    <t>双平村</t>
  </si>
  <si>
    <r>
      <rPr>
        <sz val="9"/>
        <color rgb="FF000000"/>
        <rFont val="方正仿宋_GBK"/>
        <charset val="134"/>
      </rPr>
      <t>通过建设</t>
    </r>
    <r>
      <rPr>
        <sz val="9"/>
        <color rgb="FF000000"/>
        <rFont val="方正仿宋_GBK"/>
        <charset val="134"/>
      </rPr>
      <t>600</t>
    </r>
    <r>
      <rPr>
        <sz val="9"/>
        <color rgb="FF000000"/>
        <rFont val="方正仿宋_GBK"/>
        <charset val="134"/>
      </rPr>
      <t>亩柑橘园安装运输单轨</t>
    </r>
    <r>
      <rPr>
        <sz val="9"/>
        <color rgb="FF000000"/>
        <rFont val="方正仿宋_GBK"/>
        <charset val="134"/>
      </rPr>
      <t>5</t>
    </r>
    <r>
      <rPr>
        <sz val="9"/>
        <color rgb="FF000000"/>
        <rFont val="方正仿宋_GBK"/>
        <charset val="134"/>
      </rPr>
      <t>条，长度分别</t>
    </r>
    <r>
      <rPr>
        <sz val="9"/>
        <color rgb="FF000000"/>
        <rFont val="方正仿宋_GBK"/>
        <charset val="134"/>
      </rPr>
      <t>600</t>
    </r>
    <r>
      <rPr>
        <sz val="9"/>
        <color rgb="FF000000"/>
        <rFont val="方正仿宋_GBK"/>
        <charset val="134"/>
      </rPr>
      <t>米、</t>
    </r>
    <r>
      <rPr>
        <sz val="9"/>
        <color rgb="FF000000"/>
        <rFont val="方正仿宋_GBK"/>
        <charset val="134"/>
      </rPr>
      <t>600</t>
    </r>
    <r>
      <rPr>
        <sz val="9"/>
        <color rgb="FF000000"/>
        <rFont val="方正仿宋_GBK"/>
        <charset val="134"/>
      </rPr>
      <t>米、</t>
    </r>
    <r>
      <rPr>
        <sz val="9"/>
        <color rgb="FF000000"/>
        <rFont val="方正仿宋_GBK"/>
        <charset val="134"/>
      </rPr>
      <t>600</t>
    </r>
    <r>
      <rPr>
        <sz val="9"/>
        <color rgb="FF000000"/>
        <rFont val="方正仿宋_GBK"/>
        <charset val="134"/>
      </rPr>
      <t>米、</t>
    </r>
    <r>
      <rPr>
        <sz val="9"/>
        <color rgb="FF000000"/>
        <rFont val="方正仿宋_GBK"/>
        <charset val="134"/>
      </rPr>
      <t>600</t>
    </r>
    <r>
      <rPr>
        <sz val="9"/>
        <color rgb="FF000000"/>
        <rFont val="方正仿宋_GBK"/>
        <charset val="134"/>
      </rPr>
      <t>米、</t>
    </r>
    <r>
      <rPr>
        <sz val="9"/>
        <color rgb="FF000000"/>
        <rFont val="方正仿宋_GBK"/>
        <charset val="134"/>
      </rPr>
      <t>600</t>
    </r>
    <r>
      <rPr>
        <sz val="9"/>
        <color rgb="FF000000"/>
        <rFont val="方正仿宋_GBK"/>
        <charset val="134"/>
      </rPr>
      <t>米，新购</t>
    </r>
    <r>
      <rPr>
        <sz val="9"/>
        <color rgb="FF000000"/>
        <rFont val="方正仿宋_GBK"/>
        <charset val="134"/>
      </rPr>
      <t>5</t>
    </r>
    <r>
      <rPr>
        <sz val="9"/>
        <color rgb="FF000000"/>
        <rFont val="方正仿宋_GBK"/>
        <charset val="134"/>
      </rPr>
      <t>个单轨牵引机。可带动农户</t>
    </r>
    <r>
      <rPr>
        <sz val="9"/>
        <color rgb="FF000000"/>
        <rFont val="方正仿宋_GBK"/>
        <charset val="134"/>
      </rPr>
      <t>123</t>
    </r>
    <r>
      <rPr>
        <sz val="9"/>
        <color rgb="FF000000"/>
        <rFont val="方正仿宋_GBK"/>
        <charset val="134"/>
      </rPr>
      <t>户，</t>
    </r>
    <r>
      <rPr>
        <sz val="9"/>
        <color rgb="FF000000"/>
        <rFont val="方正仿宋_GBK"/>
        <charset val="134"/>
      </rPr>
      <t>427</t>
    </r>
    <r>
      <rPr>
        <sz val="9"/>
        <color rgb="FF000000"/>
        <rFont val="方正仿宋_GBK"/>
        <charset val="134"/>
      </rPr>
      <t>人，其中脱贫户</t>
    </r>
    <r>
      <rPr>
        <sz val="9"/>
        <color rgb="FF000000"/>
        <rFont val="方正仿宋_GBK"/>
        <charset val="134"/>
      </rPr>
      <t>18</t>
    </r>
    <r>
      <rPr>
        <sz val="9"/>
        <color rgb="FF000000"/>
        <rFont val="方正仿宋_GBK"/>
        <charset val="134"/>
      </rPr>
      <t>户</t>
    </r>
    <r>
      <rPr>
        <sz val="9"/>
        <color rgb="FF000000"/>
        <rFont val="方正仿宋_GBK"/>
        <charset val="134"/>
      </rPr>
      <t>37</t>
    </r>
    <r>
      <rPr>
        <sz val="9"/>
        <color rgb="FF000000"/>
        <rFont val="方正仿宋_GBK"/>
        <charset val="134"/>
      </rPr>
      <t>人，发展柑橘产业，预计实现每年户均增收</t>
    </r>
    <r>
      <rPr>
        <sz val="9"/>
        <color rgb="FF000000"/>
        <rFont val="方正仿宋_GBK"/>
        <charset val="134"/>
      </rPr>
      <t>1200</t>
    </r>
    <r>
      <rPr>
        <sz val="9"/>
        <color rgb="FF000000"/>
        <rFont val="方正仿宋_GBK"/>
        <charset val="134"/>
      </rPr>
      <t>元。</t>
    </r>
  </si>
  <si>
    <r>
      <rPr>
        <sz val="9"/>
        <color rgb="FF000000"/>
        <rFont val="方正仿宋_GBK"/>
        <charset val="134"/>
      </rPr>
      <t>5</t>
    </r>
    <r>
      <rPr>
        <sz val="9"/>
        <color rgb="FF000000"/>
        <rFont val="方正仿宋_GBK"/>
        <charset val="134"/>
      </rPr>
      <t>人参与入库项目的选择，</t>
    </r>
    <r>
      <rPr>
        <sz val="9"/>
        <color rgb="FF000000"/>
        <rFont val="方正仿宋_GBK"/>
        <charset val="134"/>
      </rPr>
      <t>3</t>
    </r>
    <r>
      <rPr>
        <sz val="9"/>
        <color rgb="FF000000"/>
        <rFont val="方正仿宋_GBK"/>
        <charset val="134"/>
      </rPr>
      <t>人参与项目实施过程中施工质量和资金使用的监督。通过务工等方式带动农户增收，受益农户</t>
    </r>
    <r>
      <rPr>
        <sz val="9"/>
        <color rgb="FF000000"/>
        <rFont val="方正仿宋_GBK"/>
        <charset val="134"/>
      </rPr>
      <t>123</t>
    </r>
    <r>
      <rPr>
        <sz val="9"/>
        <color rgb="FF000000"/>
        <rFont val="方正仿宋_GBK"/>
        <charset val="134"/>
      </rPr>
      <t>户，</t>
    </r>
    <r>
      <rPr>
        <sz val="9"/>
        <color rgb="FF000000"/>
        <rFont val="方正仿宋_GBK"/>
        <charset val="134"/>
      </rPr>
      <t>427</t>
    </r>
    <r>
      <rPr>
        <sz val="9"/>
        <color rgb="FF000000"/>
        <rFont val="方正仿宋_GBK"/>
        <charset val="134"/>
      </rPr>
      <t>人，其中脱贫户</t>
    </r>
    <r>
      <rPr>
        <sz val="9"/>
        <color rgb="FF000000"/>
        <rFont val="方正仿宋_GBK"/>
        <charset val="134"/>
      </rPr>
      <t>18</t>
    </r>
    <r>
      <rPr>
        <sz val="9"/>
        <color rgb="FF000000"/>
        <rFont val="方正仿宋_GBK"/>
        <charset val="134"/>
      </rPr>
      <t>户</t>
    </r>
    <r>
      <rPr>
        <sz val="9"/>
        <color rgb="FF000000"/>
        <rFont val="方正仿宋_GBK"/>
        <charset val="134"/>
      </rPr>
      <t>37</t>
    </r>
    <r>
      <rPr>
        <sz val="9"/>
        <color rgb="FF000000"/>
        <rFont val="方正仿宋_GBK"/>
        <charset val="134"/>
      </rPr>
      <t>人。</t>
    </r>
  </si>
  <si>
    <r>
      <rPr>
        <sz val="9"/>
        <color rgb="FF000000"/>
        <rFont val="方正仿宋_GBK"/>
        <charset val="134"/>
      </rPr>
      <t>本项目实施后可带动农户</t>
    </r>
    <r>
      <rPr>
        <sz val="9"/>
        <color rgb="FF000000"/>
        <rFont val="方正仿宋_GBK"/>
        <charset val="134"/>
      </rPr>
      <t>123</t>
    </r>
    <r>
      <rPr>
        <sz val="9"/>
        <color rgb="FF000000"/>
        <rFont val="方正仿宋_GBK"/>
        <charset val="134"/>
      </rPr>
      <t>户，</t>
    </r>
    <r>
      <rPr>
        <sz val="9"/>
        <color rgb="FF000000"/>
        <rFont val="方正仿宋_GBK"/>
        <charset val="134"/>
      </rPr>
      <t>427</t>
    </r>
    <r>
      <rPr>
        <sz val="9"/>
        <color rgb="FF000000"/>
        <rFont val="方正仿宋_GBK"/>
        <charset val="134"/>
      </rPr>
      <t>人，其中脱贫户</t>
    </r>
    <r>
      <rPr>
        <sz val="9"/>
        <color rgb="FF000000"/>
        <rFont val="方正仿宋_GBK"/>
        <charset val="134"/>
      </rPr>
      <t>18</t>
    </r>
    <r>
      <rPr>
        <sz val="9"/>
        <color rgb="FF000000"/>
        <rFont val="方正仿宋_GBK"/>
        <charset val="134"/>
      </rPr>
      <t>户</t>
    </r>
    <r>
      <rPr>
        <sz val="9"/>
        <color rgb="FF000000"/>
        <rFont val="方正仿宋_GBK"/>
        <charset val="134"/>
      </rPr>
      <t>37</t>
    </r>
    <r>
      <rPr>
        <sz val="9"/>
        <color rgb="FF000000"/>
        <rFont val="方正仿宋_GBK"/>
        <charset val="134"/>
      </rPr>
      <t>人，发展柑橘产业，预计实现每年户均增收</t>
    </r>
    <r>
      <rPr>
        <sz val="9"/>
        <color rgb="FF000000"/>
        <rFont val="方正仿宋_GBK"/>
        <charset val="134"/>
      </rPr>
      <t>1200</t>
    </r>
    <r>
      <rPr>
        <sz val="9"/>
        <color rgb="FF000000"/>
        <rFont val="方正仿宋_GBK"/>
        <charset val="134"/>
      </rPr>
      <t>元。</t>
    </r>
  </si>
  <si>
    <r>
      <rPr>
        <sz val="9"/>
        <color rgb="FF000000"/>
        <rFont val="方正仿宋_GBK"/>
        <charset val="134"/>
      </rPr>
      <t>民安村</t>
    </r>
    <r>
      <rPr>
        <sz val="9"/>
        <color rgb="FF000000"/>
        <rFont val="方正仿宋_GBK"/>
        <charset val="134"/>
      </rPr>
      <t>600</t>
    </r>
    <r>
      <rPr>
        <sz val="9"/>
        <color rgb="FF000000"/>
        <rFont val="方正仿宋_GBK"/>
        <charset val="134"/>
      </rPr>
      <t>亩柑橘园安装运输单轨</t>
    </r>
    <r>
      <rPr>
        <sz val="9"/>
        <color rgb="FF000000"/>
        <rFont val="方正仿宋_GBK"/>
        <charset val="134"/>
      </rPr>
      <t>5</t>
    </r>
    <r>
      <rPr>
        <sz val="9"/>
        <color rgb="FF000000"/>
        <rFont val="方正仿宋_GBK"/>
        <charset val="134"/>
      </rPr>
      <t>条，长度分别</t>
    </r>
    <r>
      <rPr>
        <sz val="9"/>
        <color rgb="FF000000"/>
        <rFont val="方正仿宋_GBK"/>
        <charset val="134"/>
      </rPr>
      <t>600</t>
    </r>
    <r>
      <rPr>
        <sz val="9"/>
        <color rgb="FF000000"/>
        <rFont val="方正仿宋_GBK"/>
        <charset val="134"/>
      </rPr>
      <t>米、</t>
    </r>
    <r>
      <rPr>
        <sz val="9"/>
        <color rgb="FF000000"/>
        <rFont val="方正仿宋_GBK"/>
        <charset val="134"/>
      </rPr>
      <t>600</t>
    </r>
    <r>
      <rPr>
        <sz val="9"/>
        <color rgb="FF000000"/>
        <rFont val="方正仿宋_GBK"/>
        <charset val="134"/>
      </rPr>
      <t>米、</t>
    </r>
    <r>
      <rPr>
        <sz val="9"/>
        <color rgb="FF000000"/>
        <rFont val="方正仿宋_GBK"/>
        <charset val="134"/>
      </rPr>
      <t>600</t>
    </r>
    <r>
      <rPr>
        <sz val="9"/>
        <color rgb="FF000000"/>
        <rFont val="方正仿宋_GBK"/>
        <charset val="134"/>
      </rPr>
      <t>米、</t>
    </r>
    <r>
      <rPr>
        <sz val="9"/>
        <color rgb="FF000000"/>
        <rFont val="方正仿宋_GBK"/>
        <charset val="134"/>
      </rPr>
      <t>600</t>
    </r>
    <r>
      <rPr>
        <sz val="9"/>
        <color rgb="FF000000"/>
        <rFont val="方正仿宋_GBK"/>
        <charset val="134"/>
      </rPr>
      <t>米、</t>
    </r>
    <r>
      <rPr>
        <sz val="9"/>
        <color rgb="FF000000"/>
        <rFont val="方正仿宋_GBK"/>
        <charset val="134"/>
      </rPr>
      <t>600</t>
    </r>
    <r>
      <rPr>
        <sz val="9"/>
        <color rgb="FF000000"/>
        <rFont val="方正仿宋_GBK"/>
        <charset val="134"/>
      </rPr>
      <t>米，新购</t>
    </r>
    <r>
      <rPr>
        <sz val="9"/>
        <color rgb="FF000000"/>
        <rFont val="方正仿宋_GBK"/>
        <charset val="134"/>
      </rPr>
      <t>5</t>
    </r>
    <r>
      <rPr>
        <sz val="9"/>
        <color rgb="FF000000"/>
        <rFont val="方正仿宋_GBK"/>
        <charset val="134"/>
      </rPr>
      <t>个机头。</t>
    </r>
  </si>
  <si>
    <r>
      <rPr>
        <sz val="9"/>
        <color rgb="FF000000"/>
        <rFont val="方正仿宋_GBK"/>
        <charset val="134"/>
      </rPr>
      <t>按照轨道</t>
    </r>
    <r>
      <rPr>
        <sz val="9"/>
        <color rgb="FF000000"/>
        <rFont val="方正仿宋_GBK"/>
        <charset val="134"/>
      </rPr>
      <t>80</t>
    </r>
    <r>
      <rPr>
        <sz val="9"/>
        <color rgb="FF000000"/>
        <rFont val="方正仿宋_GBK"/>
        <charset val="134"/>
      </rPr>
      <t>元</t>
    </r>
    <r>
      <rPr>
        <sz val="9"/>
        <color rgb="FF000000"/>
        <rFont val="方正仿宋_GBK"/>
        <charset val="134"/>
      </rPr>
      <t>/</t>
    </r>
    <r>
      <rPr>
        <sz val="9"/>
        <color rgb="FF000000"/>
        <rFont val="方正仿宋_GBK"/>
        <charset val="134"/>
      </rPr>
      <t>米，单轨牵引机</t>
    </r>
    <r>
      <rPr>
        <sz val="9"/>
        <color rgb="FF000000"/>
        <rFont val="方正仿宋_GBK"/>
        <charset val="134"/>
      </rPr>
      <t>3000</t>
    </r>
    <r>
      <rPr>
        <sz val="9"/>
        <color rgb="FF000000"/>
        <rFont val="方正仿宋_GBK"/>
        <charset val="134"/>
      </rPr>
      <t>元</t>
    </r>
    <r>
      <rPr>
        <sz val="9"/>
        <color rgb="FF000000"/>
        <rFont val="方正仿宋_GBK"/>
        <charset val="134"/>
      </rPr>
      <t>/</t>
    </r>
    <r>
      <rPr>
        <sz val="9"/>
        <color rgb="FF000000"/>
        <rFont val="方正仿宋_GBK"/>
        <charset val="134"/>
      </rPr>
      <t>个进行补助。申请财政补助</t>
    </r>
    <r>
      <rPr>
        <sz val="9"/>
        <color rgb="FF000000"/>
        <rFont val="方正仿宋_GBK"/>
        <charset val="134"/>
      </rPr>
      <t>25.5</t>
    </r>
    <r>
      <rPr>
        <sz val="9"/>
        <color rgb="FF000000"/>
        <rFont val="方正仿宋_GBK"/>
        <charset val="134"/>
      </rPr>
      <t>万元。</t>
    </r>
  </si>
  <si>
    <r>
      <rPr>
        <sz val="9"/>
        <color rgb="FF000000"/>
        <rFont val="方正仿宋_GBK"/>
        <charset val="134"/>
      </rPr>
      <t>带动农户</t>
    </r>
    <r>
      <rPr>
        <sz val="9"/>
        <color rgb="FF000000"/>
        <rFont val="方正仿宋_GBK"/>
        <charset val="134"/>
      </rPr>
      <t>123</t>
    </r>
    <r>
      <rPr>
        <sz val="9"/>
        <color rgb="FF000000"/>
        <rFont val="方正仿宋_GBK"/>
        <charset val="134"/>
      </rPr>
      <t>户，</t>
    </r>
    <r>
      <rPr>
        <sz val="9"/>
        <color rgb="FF000000"/>
        <rFont val="方正仿宋_GBK"/>
        <charset val="134"/>
      </rPr>
      <t>427</t>
    </r>
    <r>
      <rPr>
        <sz val="9"/>
        <color rgb="FF000000"/>
        <rFont val="方正仿宋_GBK"/>
        <charset val="134"/>
      </rPr>
      <t>人，其中脱贫户</t>
    </r>
    <r>
      <rPr>
        <sz val="9"/>
        <color rgb="FF000000"/>
        <rFont val="方正仿宋_GBK"/>
        <charset val="134"/>
      </rPr>
      <t>18</t>
    </r>
    <r>
      <rPr>
        <sz val="9"/>
        <color rgb="FF000000"/>
        <rFont val="方正仿宋_GBK"/>
        <charset val="134"/>
      </rPr>
      <t>户</t>
    </r>
    <r>
      <rPr>
        <sz val="9"/>
        <color rgb="FF000000"/>
        <rFont val="方正仿宋_GBK"/>
        <charset val="134"/>
      </rPr>
      <t>37</t>
    </r>
    <r>
      <rPr>
        <sz val="9"/>
        <color rgb="FF000000"/>
        <rFont val="方正仿宋_GBK"/>
        <charset val="134"/>
      </rPr>
      <t>人</t>
    </r>
  </si>
  <si>
    <t>云阳县鑫靓果业有限公司</t>
  </si>
  <si>
    <r>
      <rPr>
        <sz val="9"/>
        <color rgb="FF000000"/>
        <rFont val="方正仿宋_GBK"/>
        <charset val="134"/>
      </rPr>
      <t>云阳县</t>
    </r>
    <r>
      <rPr>
        <sz val="9"/>
        <color rgb="FF000000"/>
        <rFont val="方正仿宋_GBK"/>
        <charset val="134"/>
      </rPr>
      <t>2024</t>
    </r>
    <r>
      <rPr>
        <sz val="9"/>
        <color rgb="FF000000"/>
        <rFont val="方正仿宋_GBK"/>
        <charset val="134"/>
      </rPr>
      <t>年平安镇双平村柑橘园冷藏保鲜项目</t>
    </r>
  </si>
  <si>
    <r>
      <rPr>
        <sz val="9"/>
        <color rgb="FF000000"/>
        <rFont val="方正仿宋_GBK"/>
        <charset val="134"/>
      </rPr>
      <t>建设柑橘园冷藏保鲜库</t>
    </r>
    <r>
      <rPr>
        <sz val="9"/>
        <color rgb="FF000000"/>
        <rFont val="方正仿宋_GBK"/>
        <charset val="134"/>
      </rPr>
      <t>300m</t>
    </r>
    <r>
      <rPr>
        <sz val="9"/>
        <color rgb="FF000000"/>
        <rFont val="宋体"/>
        <charset val="134"/>
      </rPr>
      <t>³</t>
    </r>
    <r>
      <rPr>
        <sz val="9"/>
        <color rgb="FF000000"/>
        <rFont val="方正仿宋_GBK"/>
        <charset val="134"/>
      </rPr>
      <t>。</t>
    </r>
  </si>
  <si>
    <r>
      <rPr>
        <sz val="9"/>
        <color rgb="FF000000"/>
        <rFont val="方正仿宋_GBK"/>
        <charset val="134"/>
      </rPr>
      <t>通过建设建设柑橘园冷藏保鲜库</t>
    </r>
    <r>
      <rPr>
        <sz val="9"/>
        <color rgb="FF000000"/>
        <rFont val="方正仿宋_GBK"/>
        <charset val="134"/>
      </rPr>
      <t>300m</t>
    </r>
    <r>
      <rPr>
        <sz val="9"/>
        <color rgb="FF000000"/>
        <rFont val="宋体"/>
        <charset val="134"/>
      </rPr>
      <t>³</t>
    </r>
    <r>
      <rPr>
        <sz val="9"/>
        <color rgb="FF000000"/>
        <rFont val="方正仿宋_GBK"/>
        <charset val="134"/>
      </rPr>
      <t>。可带动农户</t>
    </r>
    <r>
      <rPr>
        <sz val="9"/>
        <color rgb="FF000000"/>
        <rFont val="方正仿宋_GBK"/>
        <charset val="134"/>
      </rPr>
      <t>123</t>
    </r>
    <r>
      <rPr>
        <sz val="9"/>
        <color rgb="FF000000"/>
        <rFont val="方正仿宋_GBK"/>
        <charset val="134"/>
      </rPr>
      <t>户，</t>
    </r>
    <r>
      <rPr>
        <sz val="9"/>
        <color rgb="FF000000"/>
        <rFont val="方正仿宋_GBK"/>
        <charset val="134"/>
      </rPr>
      <t>427</t>
    </r>
    <r>
      <rPr>
        <sz val="9"/>
        <color rgb="FF000000"/>
        <rFont val="方正仿宋_GBK"/>
        <charset val="134"/>
      </rPr>
      <t>人，其中脱贫户</t>
    </r>
    <r>
      <rPr>
        <sz val="9"/>
        <color rgb="FF000000"/>
        <rFont val="方正仿宋_GBK"/>
        <charset val="134"/>
      </rPr>
      <t>18</t>
    </r>
    <r>
      <rPr>
        <sz val="9"/>
        <color rgb="FF000000"/>
        <rFont val="方正仿宋_GBK"/>
        <charset val="134"/>
      </rPr>
      <t>户</t>
    </r>
    <r>
      <rPr>
        <sz val="9"/>
        <color rgb="FF000000"/>
        <rFont val="方正仿宋_GBK"/>
        <charset val="134"/>
      </rPr>
      <t>37</t>
    </r>
    <r>
      <rPr>
        <sz val="9"/>
        <color rgb="FF000000"/>
        <rFont val="方正仿宋_GBK"/>
        <charset val="134"/>
      </rPr>
      <t>人，发展柑橘产业，预计实现每年户均增收</t>
    </r>
    <r>
      <rPr>
        <sz val="9"/>
        <color rgb="FF000000"/>
        <rFont val="方正仿宋_GBK"/>
        <charset val="134"/>
      </rPr>
      <t>1200</t>
    </r>
    <r>
      <rPr>
        <sz val="9"/>
        <color rgb="FF000000"/>
        <rFont val="方正仿宋_GBK"/>
        <charset val="134"/>
      </rPr>
      <t>元。</t>
    </r>
  </si>
  <si>
    <r>
      <rPr>
        <sz val="9"/>
        <color rgb="FF000000"/>
        <rFont val="方正仿宋_GBK"/>
        <charset val="134"/>
      </rPr>
      <t>6</t>
    </r>
    <r>
      <rPr>
        <sz val="9"/>
        <color rgb="FF000000"/>
        <rFont val="方正仿宋_GBK"/>
        <charset val="134"/>
      </rPr>
      <t>人参与入库项目的选择，</t>
    </r>
    <r>
      <rPr>
        <sz val="9"/>
        <color rgb="FF000000"/>
        <rFont val="方正仿宋_GBK"/>
        <charset val="134"/>
      </rPr>
      <t>3</t>
    </r>
    <r>
      <rPr>
        <sz val="9"/>
        <color rgb="FF000000"/>
        <rFont val="方正仿宋_GBK"/>
        <charset val="134"/>
      </rPr>
      <t>人参与项目实施过程中施工质量和资金使用的监督。通过务工等方式带动农户增收，受益农户</t>
    </r>
    <r>
      <rPr>
        <sz val="9"/>
        <color rgb="FF000000"/>
        <rFont val="方正仿宋_GBK"/>
        <charset val="134"/>
      </rPr>
      <t>123</t>
    </r>
    <r>
      <rPr>
        <sz val="9"/>
        <color rgb="FF000000"/>
        <rFont val="方正仿宋_GBK"/>
        <charset val="134"/>
      </rPr>
      <t>户，</t>
    </r>
    <r>
      <rPr>
        <sz val="9"/>
        <color rgb="FF000000"/>
        <rFont val="方正仿宋_GBK"/>
        <charset val="134"/>
      </rPr>
      <t>427</t>
    </r>
    <r>
      <rPr>
        <sz val="9"/>
        <color rgb="FF000000"/>
        <rFont val="方正仿宋_GBK"/>
        <charset val="134"/>
      </rPr>
      <t>人，其中脱贫户</t>
    </r>
    <r>
      <rPr>
        <sz val="9"/>
        <color rgb="FF000000"/>
        <rFont val="方正仿宋_GBK"/>
        <charset val="134"/>
      </rPr>
      <t>18</t>
    </r>
    <r>
      <rPr>
        <sz val="9"/>
        <color rgb="FF000000"/>
        <rFont val="方正仿宋_GBK"/>
        <charset val="134"/>
      </rPr>
      <t>户</t>
    </r>
    <r>
      <rPr>
        <sz val="9"/>
        <color rgb="FF000000"/>
        <rFont val="方正仿宋_GBK"/>
        <charset val="134"/>
      </rPr>
      <t>37</t>
    </r>
    <r>
      <rPr>
        <sz val="9"/>
        <color rgb="FF000000"/>
        <rFont val="方正仿宋_GBK"/>
        <charset val="134"/>
      </rPr>
      <t>人。</t>
    </r>
  </si>
  <si>
    <r>
      <rPr>
        <sz val="9"/>
        <color rgb="FF000000"/>
        <rFont val="方正仿宋_GBK"/>
        <charset val="134"/>
      </rPr>
      <t>按</t>
    </r>
    <r>
      <rPr>
        <sz val="9"/>
        <color rgb="FF000000"/>
        <rFont val="方正仿宋_GBK"/>
        <charset val="134"/>
      </rPr>
      <t>1000</t>
    </r>
    <r>
      <rPr>
        <sz val="9"/>
        <color rgb="FF000000"/>
        <rFont val="方正仿宋_GBK"/>
        <charset val="134"/>
      </rPr>
      <t>元</t>
    </r>
    <r>
      <rPr>
        <sz val="9"/>
        <color rgb="FF000000"/>
        <rFont val="方正仿宋_GBK"/>
        <charset val="134"/>
      </rPr>
      <t>/m</t>
    </r>
    <r>
      <rPr>
        <sz val="9"/>
        <color rgb="FF000000"/>
        <rFont val="宋体"/>
        <charset val="134"/>
      </rPr>
      <t>³</t>
    </r>
    <r>
      <rPr>
        <sz val="9"/>
        <color rgb="FF000000"/>
        <rFont val="方正仿宋_GBK"/>
        <charset val="134"/>
      </rPr>
      <t>补助计算，申请财政补助</t>
    </r>
    <r>
      <rPr>
        <sz val="9"/>
        <color rgb="FF000000"/>
        <rFont val="方正仿宋_GBK"/>
        <charset val="134"/>
      </rPr>
      <t>30</t>
    </r>
    <r>
      <rPr>
        <sz val="9"/>
        <color rgb="FF000000"/>
        <rFont val="方正仿宋_GBK"/>
        <charset val="134"/>
      </rPr>
      <t>万元。</t>
    </r>
  </si>
  <si>
    <r>
      <rPr>
        <sz val="9"/>
        <color rgb="FF000000"/>
        <rFont val="方正仿宋_GBK"/>
        <charset val="134"/>
      </rPr>
      <t>云阳县</t>
    </r>
    <r>
      <rPr>
        <sz val="9"/>
        <color rgb="FF000000"/>
        <rFont val="方正仿宋_GBK"/>
        <charset val="134"/>
      </rPr>
      <t>2024</t>
    </r>
    <r>
      <rPr>
        <sz val="9"/>
        <color rgb="FF000000"/>
        <rFont val="方正仿宋_GBK"/>
        <charset val="134"/>
      </rPr>
      <t>年平安镇白龙社区柑橘园提质增效项目</t>
    </r>
  </si>
  <si>
    <r>
      <rPr>
        <sz val="9"/>
        <color rgb="FF000000"/>
        <rFont val="方正仿宋_GBK"/>
        <charset val="134"/>
      </rPr>
      <t>提质增效</t>
    </r>
    <r>
      <rPr>
        <sz val="9"/>
        <color rgb="FF000000"/>
        <rFont val="方正仿宋_GBK"/>
        <charset val="134"/>
      </rPr>
      <t>360</t>
    </r>
    <r>
      <rPr>
        <sz val="9"/>
        <color rgb="FF000000"/>
        <rFont val="方正仿宋_GBK"/>
        <charset val="134"/>
      </rPr>
      <t>亩，建设水肥一体化系统</t>
    </r>
    <r>
      <rPr>
        <sz val="9"/>
        <color rgb="FF000000"/>
        <rFont val="方正仿宋_GBK"/>
        <charset val="134"/>
      </rPr>
      <t>2</t>
    </r>
    <r>
      <rPr>
        <sz val="9"/>
        <color rgb="FF000000"/>
        <rFont val="方正仿宋_GBK"/>
        <charset val="134"/>
      </rPr>
      <t>套，每套含泵房一个</t>
    </r>
    <r>
      <rPr>
        <sz val="9"/>
        <color rgb="FF000000"/>
        <rFont val="方正仿宋_GBK"/>
        <charset val="134"/>
      </rPr>
      <t>30</t>
    </r>
    <r>
      <rPr>
        <sz val="9"/>
        <color rgb="FF000000"/>
        <rFont val="方正仿宋_GBK"/>
        <charset val="134"/>
      </rPr>
      <t>平方米左右，首部系统一套，田间管网覆盖</t>
    </r>
    <r>
      <rPr>
        <sz val="9"/>
        <color rgb="FF000000"/>
        <rFont val="方正仿宋_GBK"/>
        <charset val="134"/>
      </rPr>
      <t>360</t>
    </r>
    <r>
      <rPr>
        <sz val="9"/>
        <color rgb="FF000000"/>
        <rFont val="方正仿宋_GBK"/>
        <charset val="134"/>
      </rPr>
      <t>亩，实现施肥枪施肥及配药。</t>
    </r>
  </si>
  <si>
    <t>白龙社区</t>
  </si>
  <si>
    <r>
      <rPr>
        <sz val="9"/>
        <color rgb="FF000000"/>
        <rFont val="方正仿宋_GBK"/>
        <charset val="134"/>
      </rPr>
      <t>通过建设提质增效</t>
    </r>
    <r>
      <rPr>
        <sz val="9"/>
        <color rgb="FF000000"/>
        <rFont val="方正仿宋_GBK"/>
        <charset val="134"/>
      </rPr>
      <t>360</t>
    </r>
    <r>
      <rPr>
        <sz val="9"/>
        <color rgb="FF000000"/>
        <rFont val="方正仿宋_GBK"/>
        <charset val="134"/>
      </rPr>
      <t>亩，建设水肥一体化系统</t>
    </r>
    <r>
      <rPr>
        <sz val="9"/>
        <color rgb="FF000000"/>
        <rFont val="方正仿宋_GBK"/>
        <charset val="134"/>
      </rPr>
      <t>2</t>
    </r>
    <r>
      <rPr>
        <sz val="9"/>
        <color rgb="FF000000"/>
        <rFont val="方正仿宋_GBK"/>
        <charset val="134"/>
      </rPr>
      <t>套，每套含泵房一个</t>
    </r>
    <r>
      <rPr>
        <sz val="9"/>
        <color rgb="FF000000"/>
        <rFont val="方正仿宋_GBK"/>
        <charset val="134"/>
      </rPr>
      <t>30</t>
    </r>
    <r>
      <rPr>
        <sz val="9"/>
        <color rgb="FF000000"/>
        <rFont val="方正仿宋_GBK"/>
        <charset val="134"/>
      </rPr>
      <t>平方米左右，首部系统一套，田间管网覆盖</t>
    </r>
    <r>
      <rPr>
        <sz val="9"/>
        <color rgb="FF000000"/>
        <rFont val="方正仿宋_GBK"/>
        <charset val="134"/>
      </rPr>
      <t>360</t>
    </r>
    <r>
      <rPr>
        <sz val="9"/>
        <color rgb="FF000000"/>
        <rFont val="方正仿宋_GBK"/>
        <charset val="134"/>
      </rPr>
      <t>亩，可带动农户</t>
    </r>
    <r>
      <rPr>
        <sz val="9"/>
        <color rgb="FF000000"/>
        <rFont val="方正仿宋_GBK"/>
        <charset val="134"/>
      </rPr>
      <t>73</t>
    </r>
    <r>
      <rPr>
        <sz val="9"/>
        <color rgb="FF000000"/>
        <rFont val="方正仿宋_GBK"/>
        <charset val="134"/>
      </rPr>
      <t>户，</t>
    </r>
    <r>
      <rPr>
        <sz val="9"/>
        <color rgb="FF000000"/>
        <rFont val="方正仿宋_GBK"/>
        <charset val="134"/>
      </rPr>
      <t>292</t>
    </r>
    <r>
      <rPr>
        <sz val="9"/>
        <color rgb="FF000000"/>
        <rFont val="方正仿宋_GBK"/>
        <charset val="134"/>
      </rPr>
      <t>人，其中脱贫户</t>
    </r>
    <r>
      <rPr>
        <sz val="9"/>
        <color rgb="FF000000"/>
        <rFont val="方正仿宋_GBK"/>
        <charset val="134"/>
      </rPr>
      <t>15</t>
    </r>
    <r>
      <rPr>
        <sz val="9"/>
        <color rgb="FF000000"/>
        <rFont val="方正仿宋_GBK"/>
        <charset val="134"/>
      </rPr>
      <t>户</t>
    </r>
    <r>
      <rPr>
        <sz val="9"/>
        <color rgb="FF000000"/>
        <rFont val="方正仿宋_GBK"/>
        <charset val="134"/>
      </rPr>
      <t>58</t>
    </r>
    <r>
      <rPr>
        <sz val="9"/>
        <color rgb="FF000000"/>
        <rFont val="方正仿宋_GBK"/>
        <charset val="134"/>
      </rPr>
      <t>人，发展柑橘产业，预计实现每年户均增收</t>
    </r>
    <r>
      <rPr>
        <sz val="9"/>
        <color rgb="FF000000"/>
        <rFont val="方正仿宋_GBK"/>
        <charset val="134"/>
      </rPr>
      <t>1200</t>
    </r>
    <r>
      <rPr>
        <sz val="9"/>
        <color rgb="FF000000"/>
        <rFont val="方正仿宋_GBK"/>
        <charset val="134"/>
      </rPr>
      <t>元。</t>
    </r>
  </si>
  <si>
    <r>
      <rPr>
        <sz val="9"/>
        <color rgb="FF000000"/>
        <rFont val="方正仿宋_GBK"/>
        <charset val="134"/>
      </rPr>
      <t>6</t>
    </r>
    <r>
      <rPr>
        <sz val="9"/>
        <color rgb="FF000000"/>
        <rFont val="方正仿宋_GBK"/>
        <charset val="134"/>
      </rPr>
      <t>人参与入库项目的选择，</t>
    </r>
    <r>
      <rPr>
        <sz val="9"/>
        <color rgb="FF000000"/>
        <rFont val="方正仿宋_GBK"/>
        <charset val="134"/>
      </rPr>
      <t>3</t>
    </r>
    <r>
      <rPr>
        <sz val="9"/>
        <color rgb="FF000000"/>
        <rFont val="方正仿宋_GBK"/>
        <charset val="134"/>
      </rPr>
      <t>人参与项目实施过程中施工质量和资金使用的监督。通过务工等方式带动农户增收，受益农户</t>
    </r>
    <r>
      <rPr>
        <sz val="9"/>
        <color rgb="FF000000"/>
        <rFont val="方正仿宋_GBK"/>
        <charset val="134"/>
      </rPr>
      <t>73</t>
    </r>
    <r>
      <rPr>
        <sz val="9"/>
        <color rgb="FF000000"/>
        <rFont val="方正仿宋_GBK"/>
        <charset val="134"/>
      </rPr>
      <t>户，</t>
    </r>
    <r>
      <rPr>
        <sz val="9"/>
        <color rgb="FF000000"/>
        <rFont val="方正仿宋_GBK"/>
        <charset val="134"/>
      </rPr>
      <t>292</t>
    </r>
    <r>
      <rPr>
        <sz val="9"/>
        <color rgb="FF000000"/>
        <rFont val="方正仿宋_GBK"/>
        <charset val="134"/>
      </rPr>
      <t>人，其中脱贫户</t>
    </r>
    <r>
      <rPr>
        <sz val="9"/>
        <color rgb="FF000000"/>
        <rFont val="方正仿宋_GBK"/>
        <charset val="134"/>
      </rPr>
      <t>15</t>
    </r>
    <r>
      <rPr>
        <sz val="9"/>
        <color rgb="FF000000"/>
        <rFont val="方正仿宋_GBK"/>
        <charset val="134"/>
      </rPr>
      <t>户</t>
    </r>
    <r>
      <rPr>
        <sz val="9"/>
        <color rgb="FF000000"/>
        <rFont val="方正仿宋_GBK"/>
        <charset val="134"/>
      </rPr>
      <t>58</t>
    </r>
    <r>
      <rPr>
        <sz val="9"/>
        <color rgb="FF000000"/>
        <rFont val="方正仿宋_GBK"/>
        <charset val="134"/>
      </rPr>
      <t>人。</t>
    </r>
  </si>
  <si>
    <r>
      <rPr>
        <sz val="9"/>
        <color rgb="FF000000"/>
        <rFont val="方正仿宋_GBK"/>
        <charset val="134"/>
      </rPr>
      <t>本项目实施后可带动农户</t>
    </r>
    <r>
      <rPr>
        <sz val="9"/>
        <color rgb="FF000000"/>
        <rFont val="方正仿宋_GBK"/>
        <charset val="134"/>
      </rPr>
      <t>73</t>
    </r>
    <r>
      <rPr>
        <sz val="9"/>
        <color rgb="FF000000"/>
        <rFont val="方正仿宋_GBK"/>
        <charset val="134"/>
      </rPr>
      <t>户，</t>
    </r>
    <r>
      <rPr>
        <sz val="9"/>
        <color rgb="FF000000"/>
        <rFont val="方正仿宋_GBK"/>
        <charset val="134"/>
      </rPr>
      <t>292</t>
    </r>
    <r>
      <rPr>
        <sz val="9"/>
        <color rgb="FF000000"/>
        <rFont val="方正仿宋_GBK"/>
        <charset val="134"/>
      </rPr>
      <t>人，其中脱贫户</t>
    </r>
    <r>
      <rPr>
        <sz val="9"/>
        <color rgb="FF000000"/>
        <rFont val="方正仿宋_GBK"/>
        <charset val="134"/>
      </rPr>
      <t>15</t>
    </r>
    <r>
      <rPr>
        <sz val="9"/>
        <color rgb="FF000000"/>
        <rFont val="方正仿宋_GBK"/>
        <charset val="134"/>
      </rPr>
      <t>户</t>
    </r>
    <r>
      <rPr>
        <sz val="9"/>
        <color rgb="FF000000"/>
        <rFont val="方正仿宋_GBK"/>
        <charset val="134"/>
      </rPr>
      <t>58</t>
    </r>
    <r>
      <rPr>
        <sz val="9"/>
        <color rgb="FF000000"/>
        <rFont val="方正仿宋_GBK"/>
        <charset val="134"/>
      </rPr>
      <t>人，发展柑橘产业，预计实现每年户均增收</t>
    </r>
    <r>
      <rPr>
        <sz val="9"/>
        <color rgb="FF000000"/>
        <rFont val="方正仿宋_GBK"/>
        <charset val="134"/>
      </rPr>
      <t>1200</t>
    </r>
    <r>
      <rPr>
        <sz val="9"/>
        <color rgb="FF000000"/>
        <rFont val="方正仿宋_GBK"/>
        <charset val="134"/>
      </rPr>
      <t>元。</t>
    </r>
  </si>
  <si>
    <r>
      <rPr>
        <sz val="9"/>
        <color rgb="FF000000"/>
        <rFont val="方正仿宋_GBK"/>
        <charset val="134"/>
      </rPr>
      <t>安装水肥一体化</t>
    </r>
    <r>
      <rPr>
        <sz val="9"/>
        <color rgb="FF000000"/>
        <rFont val="方正仿宋_GBK"/>
        <charset val="134"/>
      </rPr>
      <t>360</t>
    </r>
    <r>
      <rPr>
        <sz val="9"/>
        <color rgb="FF000000"/>
        <rFont val="方正仿宋_GBK"/>
        <charset val="134"/>
      </rPr>
      <t>亩，每亩</t>
    </r>
    <r>
      <rPr>
        <sz val="9"/>
        <color rgb="FF000000"/>
        <rFont val="方正仿宋_GBK"/>
        <charset val="134"/>
      </rPr>
      <t>800</t>
    </r>
    <r>
      <rPr>
        <sz val="9"/>
        <color rgb="FF000000"/>
        <rFont val="方正仿宋_GBK"/>
        <charset val="134"/>
      </rPr>
      <t>元，申请财政补助</t>
    </r>
    <r>
      <rPr>
        <sz val="9"/>
        <color rgb="FF000000"/>
        <rFont val="方正仿宋_GBK"/>
        <charset val="134"/>
      </rPr>
      <t>28.8</t>
    </r>
    <r>
      <rPr>
        <sz val="9"/>
        <color rgb="FF000000"/>
        <rFont val="方正仿宋_GBK"/>
        <charset val="134"/>
      </rPr>
      <t>万元。</t>
    </r>
  </si>
  <si>
    <r>
      <rPr>
        <sz val="9"/>
        <color rgb="FF000000"/>
        <rFont val="方正仿宋_GBK"/>
        <charset val="134"/>
      </rPr>
      <t>带动农户</t>
    </r>
    <r>
      <rPr>
        <sz val="9"/>
        <color rgb="FF000000"/>
        <rFont val="方正仿宋_GBK"/>
        <charset val="134"/>
      </rPr>
      <t>73</t>
    </r>
    <r>
      <rPr>
        <sz val="9"/>
        <color rgb="FF000000"/>
        <rFont val="方正仿宋_GBK"/>
        <charset val="134"/>
      </rPr>
      <t>户，</t>
    </r>
    <r>
      <rPr>
        <sz val="9"/>
        <color rgb="FF000000"/>
        <rFont val="方正仿宋_GBK"/>
        <charset val="134"/>
      </rPr>
      <t>292</t>
    </r>
    <r>
      <rPr>
        <sz val="9"/>
        <color rgb="FF000000"/>
        <rFont val="方正仿宋_GBK"/>
        <charset val="134"/>
      </rPr>
      <t>人，其中脱贫户</t>
    </r>
    <r>
      <rPr>
        <sz val="9"/>
        <color rgb="FF000000"/>
        <rFont val="方正仿宋_GBK"/>
        <charset val="134"/>
      </rPr>
      <t>15</t>
    </r>
    <r>
      <rPr>
        <sz val="9"/>
        <color rgb="FF000000"/>
        <rFont val="方正仿宋_GBK"/>
        <charset val="134"/>
      </rPr>
      <t>户</t>
    </r>
    <r>
      <rPr>
        <sz val="9"/>
        <color rgb="FF000000"/>
        <rFont val="方正仿宋_GBK"/>
        <charset val="134"/>
      </rPr>
      <t>58</t>
    </r>
    <r>
      <rPr>
        <sz val="9"/>
        <color rgb="FF000000"/>
        <rFont val="方正仿宋_GBK"/>
        <charset val="134"/>
      </rPr>
      <t>人</t>
    </r>
  </si>
  <si>
    <t>云阳县虎章远橙生态农业有限公司</t>
  </si>
  <si>
    <r>
      <rPr>
        <sz val="9"/>
        <color rgb="FF000000"/>
        <rFont val="方正仿宋_GBK"/>
        <charset val="134"/>
      </rPr>
      <t>云阳县</t>
    </r>
    <r>
      <rPr>
        <sz val="9"/>
        <color rgb="FF000000"/>
        <rFont val="方正仿宋_GBK"/>
        <charset val="134"/>
      </rPr>
      <t>2024</t>
    </r>
    <r>
      <rPr>
        <sz val="9"/>
        <color rgb="FF000000"/>
        <rFont val="方正仿宋_GBK"/>
        <charset val="134"/>
      </rPr>
      <t>年平安镇忠诚村李子园冷藏保鲜项目</t>
    </r>
  </si>
  <si>
    <r>
      <rPr>
        <sz val="9"/>
        <color rgb="FF000000"/>
        <rFont val="方正仿宋_GBK"/>
        <charset val="134"/>
      </rPr>
      <t>建设李子园冷藏保鲜库</t>
    </r>
    <r>
      <rPr>
        <sz val="9"/>
        <color rgb="FF000000"/>
        <rFont val="方正仿宋_GBK"/>
        <charset val="134"/>
      </rPr>
      <t>400m</t>
    </r>
    <r>
      <rPr>
        <sz val="9"/>
        <color rgb="FF000000"/>
        <rFont val="宋体"/>
        <charset val="134"/>
      </rPr>
      <t>³</t>
    </r>
  </si>
  <si>
    <t>忠诚村</t>
  </si>
  <si>
    <r>
      <rPr>
        <sz val="9"/>
        <color rgb="FF000000"/>
        <rFont val="方正仿宋_GBK"/>
        <charset val="134"/>
      </rPr>
      <t>通过建设建设李子园冷藏保鲜库</t>
    </r>
    <r>
      <rPr>
        <sz val="9"/>
        <color rgb="FF000000"/>
        <rFont val="方正仿宋_GBK"/>
        <charset val="134"/>
      </rPr>
      <t>400m</t>
    </r>
    <r>
      <rPr>
        <sz val="9"/>
        <color rgb="FF000000"/>
        <rFont val="宋体"/>
        <charset val="134"/>
      </rPr>
      <t>³</t>
    </r>
    <r>
      <rPr>
        <sz val="9"/>
        <color rgb="FF000000"/>
        <rFont val="方正仿宋_GBK"/>
        <charset val="134"/>
      </rPr>
      <t>，可带动群众</t>
    </r>
    <r>
      <rPr>
        <sz val="9"/>
        <color rgb="FF000000"/>
        <rFont val="方正仿宋_GBK"/>
        <charset val="134"/>
      </rPr>
      <t>18</t>
    </r>
    <r>
      <rPr>
        <sz val="9"/>
        <color rgb="FF000000"/>
        <rFont val="方正仿宋_GBK"/>
        <charset val="134"/>
      </rPr>
      <t>户</t>
    </r>
    <r>
      <rPr>
        <sz val="9"/>
        <color rgb="FF000000"/>
        <rFont val="方正仿宋_GBK"/>
        <charset val="134"/>
      </rPr>
      <t>52</t>
    </r>
    <r>
      <rPr>
        <sz val="9"/>
        <color rgb="FF000000"/>
        <rFont val="方正仿宋_GBK"/>
        <charset val="134"/>
      </rPr>
      <t>人（其中脱贫户</t>
    </r>
    <r>
      <rPr>
        <sz val="9"/>
        <color rgb="FF000000"/>
        <rFont val="方正仿宋_GBK"/>
        <charset val="134"/>
      </rPr>
      <t>3</t>
    </r>
    <r>
      <rPr>
        <sz val="9"/>
        <color rgb="FF000000"/>
        <rFont val="方正仿宋_GBK"/>
        <charset val="134"/>
      </rPr>
      <t>户</t>
    </r>
    <r>
      <rPr>
        <sz val="9"/>
        <color rgb="FF000000"/>
        <rFont val="方正仿宋_GBK"/>
        <charset val="134"/>
      </rPr>
      <t>12</t>
    </r>
    <r>
      <rPr>
        <sz val="9"/>
        <color rgb="FF000000"/>
        <rFont val="方正仿宋_GBK"/>
        <charset val="134"/>
      </rPr>
      <t>人）发展李子产业，预计实现户均增收</t>
    </r>
    <r>
      <rPr>
        <sz val="9"/>
        <color rgb="FF000000"/>
        <rFont val="方正仿宋_GBK"/>
        <charset val="134"/>
      </rPr>
      <t>1000</t>
    </r>
    <r>
      <rPr>
        <sz val="9"/>
        <color rgb="FF000000"/>
        <rFont val="方正仿宋_GBK"/>
        <charset val="134"/>
      </rPr>
      <t>元以上。</t>
    </r>
  </si>
  <si>
    <r>
      <rPr>
        <sz val="9"/>
        <color rgb="FF000000"/>
        <rFont val="方正仿宋_GBK"/>
        <charset val="134"/>
      </rPr>
      <t>6</t>
    </r>
    <r>
      <rPr>
        <sz val="9"/>
        <color rgb="FF000000"/>
        <rFont val="方正仿宋_GBK"/>
        <charset val="134"/>
      </rPr>
      <t>人参与入库项目的选择，</t>
    </r>
    <r>
      <rPr>
        <sz val="9"/>
        <color rgb="FF000000"/>
        <rFont val="方正仿宋_GBK"/>
        <charset val="134"/>
      </rPr>
      <t>3</t>
    </r>
    <r>
      <rPr>
        <sz val="9"/>
        <color rgb="FF000000"/>
        <rFont val="方正仿宋_GBK"/>
        <charset val="134"/>
      </rPr>
      <t>人参与项目实施过程中施工质量和资金使用的监督。通过务工等方式带动农户增收，受益群众</t>
    </r>
    <r>
      <rPr>
        <sz val="9"/>
        <color rgb="FF000000"/>
        <rFont val="方正仿宋_GBK"/>
        <charset val="134"/>
      </rPr>
      <t>18</t>
    </r>
    <r>
      <rPr>
        <sz val="9"/>
        <color rgb="FF000000"/>
        <rFont val="方正仿宋_GBK"/>
        <charset val="134"/>
      </rPr>
      <t>户</t>
    </r>
    <r>
      <rPr>
        <sz val="9"/>
        <color rgb="FF000000"/>
        <rFont val="方正仿宋_GBK"/>
        <charset val="134"/>
      </rPr>
      <t>52</t>
    </r>
    <r>
      <rPr>
        <sz val="9"/>
        <color rgb="FF000000"/>
        <rFont val="方正仿宋_GBK"/>
        <charset val="134"/>
      </rPr>
      <t>人（其中脱贫户</t>
    </r>
    <r>
      <rPr>
        <sz val="9"/>
        <color rgb="FF000000"/>
        <rFont val="方正仿宋_GBK"/>
        <charset val="134"/>
      </rPr>
      <t>3</t>
    </r>
    <r>
      <rPr>
        <sz val="9"/>
        <color rgb="FF000000"/>
        <rFont val="方正仿宋_GBK"/>
        <charset val="134"/>
      </rPr>
      <t>户</t>
    </r>
    <r>
      <rPr>
        <sz val="9"/>
        <color rgb="FF000000"/>
        <rFont val="方正仿宋_GBK"/>
        <charset val="134"/>
      </rPr>
      <t>12</t>
    </r>
    <r>
      <rPr>
        <sz val="9"/>
        <color rgb="FF000000"/>
        <rFont val="方正仿宋_GBK"/>
        <charset val="134"/>
      </rPr>
      <t>人）</t>
    </r>
  </si>
  <si>
    <r>
      <rPr>
        <sz val="9"/>
        <color rgb="FF000000"/>
        <rFont val="方正仿宋_GBK"/>
        <charset val="134"/>
      </rPr>
      <t>项目实施后带动群众</t>
    </r>
    <r>
      <rPr>
        <sz val="9"/>
        <color rgb="FF000000"/>
        <rFont val="方正仿宋_GBK"/>
        <charset val="134"/>
      </rPr>
      <t>18</t>
    </r>
    <r>
      <rPr>
        <sz val="9"/>
        <color rgb="FF000000"/>
        <rFont val="方正仿宋_GBK"/>
        <charset val="134"/>
      </rPr>
      <t>户</t>
    </r>
    <r>
      <rPr>
        <sz val="9"/>
        <color rgb="FF000000"/>
        <rFont val="方正仿宋_GBK"/>
        <charset val="134"/>
      </rPr>
      <t>52</t>
    </r>
    <r>
      <rPr>
        <sz val="9"/>
        <color rgb="FF000000"/>
        <rFont val="方正仿宋_GBK"/>
        <charset val="134"/>
      </rPr>
      <t>人（其中脱贫户</t>
    </r>
    <r>
      <rPr>
        <sz val="9"/>
        <color rgb="FF000000"/>
        <rFont val="方正仿宋_GBK"/>
        <charset val="134"/>
      </rPr>
      <t>3</t>
    </r>
    <r>
      <rPr>
        <sz val="9"/>
        <color rgb="FF000000"/>
        <rFont val="方正仿宋_GBK"/>
        <charset val="134"/>
      </rPr>
      <t>户</t>
    </r>
    <r>
      <rPr>
        <sz val="9"/>
        <color rgb="FF000000"/>
        <rFont val="方正仿宋_GBK"/>
        <charset val="134"/>
      </rPr>
      <t>12</t>
    </r>
    <r>
      <rPr>
        <sz val="9"/>
        <color rgb="FF000000"/>
        <rFont val="方正仿宋_GBK"/>
        <charset val="134"/>
      </rPr>
      <t>人）发展李子产业，预计实现户均增收</t>
    </r>
    <r>
      <rPr>
        <sz val="9"/>
        <color rgb="FF000000"/>
        <rFont val="方正仿宋_GBK"/>
        <charset val="134"/>
      </rPr>
      <t>1000</t>
    </r>
    <r>
      <rPr>
        <sz val="9"/>
        <color rgb="FF000000"/>
        <rFont val="方正仿宋_GBK"/>
        <charset val="134"/>
      </rPr>
      <t>元以上。</t>
    </r>
  </si>
  <si>
    <r>
      <rPr>
        <sz val="9"/>
        <color rgb="FF000000"/>
        <rFont val="方正仿宋_GBK"/>
        <charset val="134"/>
      </rPr>
      <t>按</t>
    </r>
    <r>
      <rPr>
        <sz val="9"/>
        <color rgb="FF000000"/>
        <rFont val="方正仿宋_GBK"/>
        <charset val="134"/>
      </rPr>
      <t>1000</t>
    </r>
    <r>
      <rPr>
        <sz val="9"/>
        <color rgb="FF000000"/>
        <rFont val="方正仿宋_GBK"/>
        <charset val="134"/>
      </rPr>
      <t>元</t>
    </r>
    <r>
      <rPr>
        <sz val="9"/>
        <color rgb="FF000000"/>
        <rFont val="方正仿宋_GBK"/>
        <charset val="134"/>
      </rPr>
      <t>/m</t>
    </r>
    <r>
      <rPr>
        <sz val="9"/>
        <color rgb="FF000000"/>
        <rFont val="宋体"/>
        <charset val="134"/>
      </rPr>
      <t>³</t>
    </r>
    <r>
      <rPr>
        <sz val="9"/>
        <color rgb="FF000000"/>
        <rFont val="方正仿宋_GBK"/>
        <charset val="134"/>
      </rPr>
      <t>补助计算，申请财政补助</t>
    </r>
    <r>
      <rPr>
        <sz val="9"/>
        <color rgb="FF000000"/>
        <rFont val="方正仿宋_GBK"/>
        <charset val="134"/>
      </rPr>
      <t>40</t>
    </r>
    <r>
      <rPr>
        <sz val="9"/>
        <color rgb="FF000000"/>
        <rFont val="方正仿宋_GBK"/>
        <charset val="134"/>
      </rPr>
      <t>万元。</t>
    </r>
  </si>
  <si>
    <r>
      <rPr>
        <sz val="9"/>
        <color rgb="FF000000"/>
        <rFont val="方正仿宋_GBK"/>
        <charset val="134"/>
      </rPr>
      <t>带动群众</t>
    </r>
    <r>
      <rPr>
        <sz val="9"/>
        <color rgb="FF000000"/>
        <rFont val="方正仿宋_GBK"/>
        <charset val="134"/>
      </rPr>
      <t>18</t>
    </r>
    <r>
      <rPr>
        <sz val="9"/>
        <color rgb="FF000000"/>
        <rFont val="方正仿宋_GBK"/>
        <charset val="134"/>
      </rPr>
      <t>户</t>
    </r>
    <r>
      <rPr>
        <sz val="9"/>
        <color rgb="FF000000"/>
        <rFont val="方正仿宋_GBK"/>
        <charset val="134"/>
      </rPr>
      <t>52</t>
    </r>
    <r>
      <rPr>
        <sz val="9"/>
        <color rgb="FF000000"/>
        <rFont val="方正仿宋_GBK"/>
        <charset val="134"/>
      </rPr>
      <t>人（其中脱贫户</t>
    </r>
    <r>
      <rPr>
        <sz val="9"/>
        <color rgb="FF000000"/>
        <rFont val="方正仿宋_GBK"/>
        <charset val="134"/>
      </rPr>
      <t>3</t>
    </r>
    <r>
      <rPr>
        <sz val="9"/>
        <color rgb="FF000000"/>
        <rFont val="方正仿宋_GBK"/>
        <charset val="134"/>
      </rPr>
      <t>户</t>
    </r>
    <r>
      <rPr>
        <sz val="9"/>
        <color rgb="FF000000"/>
        <rFont val="方正仿宋_GBK"/>
        <charset val="134"/>
      </rPr>
      <t>12</t>
    </r>
    <r>
      <rPr>
        <sz val="9"/>
        <color rgb="FF000000"/>
        <rFont val="方正仿宋_GBK"/>
        <charset val="134"/>
      </rPr>
      <t>人）</t>
    </r>
  </si>
  <si>
    <t>云阳县学云果蔬种植专业合作社</t>
  </si>
  <si>
    <r>
      <rPr>
        <sz val="9"/>
        <color rgb="FF000000"/>
        <rFont val="方正仿宋_GBK"/>
        <charset val="134"/>
      </rPr>
      <t>云阳县</t>
    </r>
    <r>
      <rPr>
        <sz val="9"/>
        <color rgb="FF000000"/>
        <rFont val="方正仿宋_GBK"/>
        <charset val="134"/>
      </rPr>
      <t>2024</t>
    </r>
    <r>
      <rPr>
        <sz val="9"/>
        <color rgb="FF000000"/>
        <rFont val="方正仿宋_GBK"/>
        <charset val="134"/>
      </rPr>
      <t>年平安镇红关村提质增效项目</t>
    </r>
  </si>
  <si>
    <r>
      <rPr>
        <sz val="9"/>
        <color rgb="FF000000"/>
        <rFont val="方正仿宋_GBK"/>
        <charset val="134"/>
      </rPr>
      <t>柑橘提质增效</t>
    </r>
    <r>
      <rPr>
        <sz val="9"/>
        <color rgb="FF000000"/>
        <rFont val="方正仿宋_GBK"/>
        <charset val="134"/>
      </rPr>
      <t>230</t>
    </r>
    <r>
      <rPr>
        <sz val="9"/>
        <color rgb="FF000000"/>
        <rFont val="方正仿宋_GBK"/>
        <charset val="134"/>
      </rPr>
      <t>亩，建设水肥药一体化灌溉系统</t>
    </r>
    <r>
      <rPr>
        <sz val="9"/>
        <color rgb="FF000000"/>
        <rFont val="方正仿宋_GBK"/>
        <charset val="134"/>
      </rPr>
      <t>1</t>
    </r>
    <r>
      <rPr>
        <sz val="9"/>
        <color rgb="FF000000"/>
        <rFont val="方正仿宋_GBK"/>
        <charset val="134"/>
      </rPr>
      <t>套；每套包含泵房</t>
    </r>
    <r>
      <rPr>
        <sz val="9"/>
        <color rgb="FF000000"/>
        <rFont val="方正仿宋_GBK"/>
        <charset val="134"/>
      </rPr>
      <t>1</t>
    </r>
    <r>
      <rPr>
        <sz val="9"/>
        <color rgb="FF000000"/>
        <rFont val="方正仿宋_GBK"/>
        <charset val="134"/>
      </rPr>
      <t>个</t>
    </r>
    <r>
      <rPr>
        <sz val="9"/>
        <color rgb="FF000000"/>
        <rFont val="方正仿宋_GBK"/>
        <charset val="134"/>
      </rPr>
      <t>30</t>
    </r>
    <r>
      <rPr>
        <sz val="9"/>
        <color rgb="FF000000"/>
        <rFont val="方正仿宋_GBK"/>
        <charset val="134"/>
      </rPr>
      <t>平方米左右，首部系统一套，田间管网覆盖</t>
    </r>
    <r>
      <rPr>
        <sz val="9"/>
        <color rgb="FF000000"/>
        <rFont val="方正仿宋_GBK"/>
        <charset val="134"/>
      </rPr>
      <t>230</t>
    </r>
    <r>
      <rPr>
        <sz val="9"/>
        <color rgb="FF000000"/>
        <rFont val="方正仿宋_GBK"/>
        <charset val="134"/>
      </rPr>
      <t>亩，实现施肥枪施肥及喷药。</t>
    </r>
  </si>
  <si>
    <t>红关村</t>
  </si>
  <si>
    <r>
      <rPr>
        <sz val="9"/>
        <color rgb="FF000000"/>
        <rFont val="方正仿宋_GBK"/>
        <charset val="134"/>
      </rPr>
      <t>通过建设水肥药一体化灌溉系统</t>
    </r>
    <r>
      <rPr>
        <sz val="9"/>
        <color rgb="FF000000"/>
        <rFont val="方正仿宋_GBK"/>
        <charset val="134"/>
      </rPr>
      <t>1</t>
    </r>
    <r>
      <rPr>
        <sz val="9"/>
        <color rgb="FF000000"/>
        <rFont val="方正仿宋_GBK"/>
        <charset val="134"/>
      </rPr>
      <t>套；每套包含泵房</t>
    </r>
    <r>
      <rPr>
        <sz val="9"/>
        <color rgb="FF000000"/>
        <rFont val="方正仿宋_GBK"/>
        <charset val="134"/>
      </rPr>
      <t>1</t>
    </r>
    <r>
      <rPr>
        <sz val="9"/>
        <color rgb="FF000000"/>
        <rFont val="方正仿宋_GBK"/>
        <charset val="134"/>
      </rPr>
      <t>个</t>
    </r>
    <r>
      <rPr>
        <sz val="9"/>
        <color rgb="FF000000"/>
        <rFont val="方正仿宋_GBK"/>
        <charset val="134"/>
      </rPr>
      <t>30</t>
    </r>
    <r>
      <rPr>
        <sz val="9"/>
        <color rgb="FF000000"/>
        <rFont val="方正仿宋_GBK"/>
        <charset val="134"/>
      </rPr>
      <t>平方米左右，首部系统一套，田间管网覆盖</t>
    </r>
    <r>
      <rPr>
        <sz val="9"/>
        <color rgb="FF000000"/>
        <rFont val="方正仿宋_GBK"/>
        <charset val="134"/>
      </rPr>
      <t>230</t>
    </r>
    <r>
      <rPr>
        <sz val="9"/>
        <color rgb="FF000000"/>
        <rFont val="方正仿宋_GBK"/>
        <charset val="134"/>
      </rPr>
      <t>亩，可带动群众</t>
    </r>
    <r>
      <rPr>
        <sz val="9"/>
        <color rgb="FF000000"/>
        <rFont val="方正仿宋_GBK"/>
        <charset val="134"/>
      </rPr>
      <t>17</t>
    </r>
    <r>
      <rPr>
        <sz val="9"/>
        <color rgb="FF000000"/>
        <rFont val="方正仿宋_GBK"/>
        <charset val="134"/>
      </rPr>
      <t>户</t>
    </r>
    <r>
      <rPr>
        <sz val="9"/>
        <color rgb="FF000000"/>
        <rFont val="方正仿宋_GBK"/>
        <charset val="134"/>
      </rPr>
      <t>82</t>
    </r>
    <r>
      <rPr>
        <sz val="9"/>
        <color rgb="FF000000"/>
        <rFont val="方正仿宋_GBK"/>
        <charset val="134"/>
      </rPr>
      <t>人（其中脱贫户</t>
    </r>
    <r>
      <rPr>
        <sz val="9"/>
        <color rgb="FF000000"/>
        <rFont val="方正仿宋_GBK"/>
        <charset val="134"/>
      </rPr>
      <t>7</t>
    </r>
    <r>
      <rPr>
        <sz val="9"/>
        <color rgb="FF000000"/>
        <rFont val="方正仿宋_GBK"/>
        <charset val="134"/>
      </rPr>
      <t>户</t>
    </r>
    <r>
      <rPr>
        <sz val="9"/>
        <color rgb="FF000000"/>
        <rFont val="方正仿宋_GBK"/>
        <charset val="134"/>
      </rPr>
      <t>28</t>
    </r>
    <r>
      <rPr>
        <sz val="9"/>
        <color rgb="FF000000"/>
        <rFont val="方正仿宋_GBK"/>
        <charset val="134"/>
      </rPr>
      <t>人）发展柑橘产业，预计实现户均增收</t>
    </r>
    <r>
      <rPr>
        <sz val="9"/>
        <color rgb="FF000000"/>
        <rFont val="方正仿宋_GBK"/>
        <charset val="134"/>
      </rPr>
      <t>1000</t>
    </r>
    <r>
      <rPr>
        <sz val="9"/>
        <color rgb="FF000000"/>
        <rFont val="方正仿宋_GBK"/>
        <charset val="134"/>
      </rPr>
      <t>元以上。</t>
    </r>
  </si>
  <si>
    <r>
      <rPr>
        <sz val="9"/>
        <color rgb="FF000000"/>
        <rFont val="方正仿宋_GBK"/>
        <charset val="134"/>
      </rPr>
      <t>3</t>
    </r>
    <r>
      <rPr>
        <sz val="9"/>
        <color rgb="FF000000"/>
        <rFont val="方正仿宋_GBK"/>
        <charset val="134"/>
      </rPr>
      <t>人参与入库项目的选择，</t>
    </r>
    <r>
      <rPr>
        <sz val="9"/>
        <color rgb="FF000000"/>
        <rFont val="方正仿宋_GBK"/>
        <charset val="134"/>
      </rPr>
      <t>3</t>
    </r>
    <r>
      <rPr>
        <sz val="9"/>
        <color rgb="FF000000"/>
        <rFont val="方正仿宋_GBK"/>
        <charset val="134"/>
      </rPr>
      <t>人参与项目实施过程中施工质量和资金使用的监督。通过务工等方式带动农户增收，受益群众</t>
    </r>
    <r>
      <rPr>
        <sz val="9"/>
        <color rgb="FF000000"/>
        <rFont val="方正仿宋_GBK"/>
        <charset val="134"/>
      </rPr>
      <t>17</t>
    </r>
    <r>
      <rPr>
        <sz val="9"/>
        <color rgb="FF000000"/>
        <rFont val="方正仿宋_GBK"/>
        <charset val="134"/>
      </rPr>
      <t>户</t>
    </r>
    <r>
      <rPr>
        <sz val="9"/>
        <color rgb="FF000000"/>
        <rFont val="方正仿宋_GBK"/>
        <charset val="134"/>
      </rPr>
      <t>82</t>
    </r>
    <r>
      <rPr>
        <sz val="9"/>
        <color rgb="FF000000"/>
        <rFont val="方正仿宋_GBK"/>
        <charset val="134"/>
      </rPr>
      <t>人（其中脱贫户</t>
    </r>
    <r>
      <rPr>
        <sz val="9"/>
        <color rgb="FF000000"/>
        <rFont val="方正仿宋_GBK"/>
        <charset val="134"/>
      </rPr>
      <t>7</t>
    </r>
    <r>
      <rPr>
        <sz val="9"/>
        <color rgb="FF000000"/>
        <rFont val="方正仿宋_GBK"/>
        <charset val="134"/>
      </rPr>
      <t>户</t>
    </r>
    <r>
      <rPr>
        <sz val="9"/>
        <color rgb="FF000000"/>
        <rFont val="方正仿宋_GBK"/>
        <charset val="134"/>
      </rPr>
      <t>28</t>
    </r>
    <r>
      <rPr>
        <sz val="9"/>
        <color rgb="FF000000"/>
        <rFont val="方正仿宋_GBK"/>
        <charset val="134"/>
      </rPr>
      <t>人）</t>
    </r>
  </si>
  <si>
    <r>
      <rPr>
        <sz val="9"/>
        <color rgb="FF000000"/>
        <rFont val="方正仿宋_GBK"/>
        <charset val="134"/>
      </rPr>
      <t>项目实施后带动群众</t>
    </r>
    <r>
      <rPr>
        <sz val="9"/>
        <color rgb="FF000000"/>
        <rFont val="方正仿宋_GBK"/>
        <charset val="134"/>
      </rPr>
      <t>17</t>
    </r>
    <r>
      <rPr>
        <sz val="9"/>
        <color rgb="FF000000"/>
        <rFont val="方正仿宋_GBK"/>
        <charset val="134"/>
      </rPr>
      <t>户</t>
    </r>
    <r>
      <rPr>
        <sz val="9"/>
        <color rgb="FF000000"/>
        <rFont val="方正仿宋_GBK"/>
        <charset val="134"/>
      </rPr>
      <t>82</t>
    </r>
    <r>
      <rPr>
        <sz val="9"/>
        <color rgb="FF000000"/>
        <rFont val="方正仿宋_GBK"/>
        <charset val="134"/>
      </rPr>
      <t>人（其中脱贫户</t>
    </r>
    <r>
      <rPr>
        <sz val="9"/>
        <color rgb="FF000000"/>
        <rFont val="方正仿宋_GBK"/>
        <charset val="134"/>
      </rPr>
      <t>7</t>
    </r>
    <r>
      <rPr>
        <sz val="9"/>
        <color rgb="FF000000"/>
        <rFont val="方正仿宋_GBK"/>
        <charset val="134"/>
      </rPr>
      <t>户</t>
    </r>
    <r>
      <rPr>
        <sz val="9"/>
        <color rgb="FF000000"/>
        <rFont val="方正仿宋_GBK"/>
        <charset val="134"/>
      </rPr>
      <t>28</t>
    </r>
    <r>
      <rPr>
        <sz val="9"/>
        <color rgb="FF000000"/>
        <rFont val="方正仿宋_GBK"/>
        <charset val="134"/>
      </rPr>
      <t>人）发展柑橘产业，预计实现户均增收</t>
    </r>
    <r>
      <rPr>
        <sz val="9"/>
        <color rgb="FF000000"/>
        <rFont val="方正仿宋_GBK"/>
        <charset val="134"/>
      </rPr>
      <t>1000</t>
    </r>
    <r>
      <rPr>
        <sz val="9"/>
        <color rgb="FF000000"/>
        <rFont val="方正仿宋_GBK"/>
        <charset val="134"/>
      </rPr>
      <t>元以上。</t>
    </r>
  </si>
  <si>
    <r>
      <rPr>
        <sz val="9"/>
        <color rgb="FF000000"/>
        <rFont val="方正仿宋_GBK"/>
        <charset val="134"/>
      </rPr>
      <t>安装水肥药一体化系统</t>
    </r>
    <r>
      <rPr>
        <sz val="9"/>
        <color rgb="FF000000"/>
        <rFont val="方正仿宋_GBK"/>
        <charset val="134"/>
      </rPr>
      <t>230</t>
    </r>
    <r>
      <rPr>
        <sz val="9"/>
        <color rgb="FF000000"/>
        <rFont val="方正仿宋_GBK"/>
        <charset val="134"/>
      </rPr>
      <t>亩，按</t>
    </r>
    <r>
      <rPr>
        <sz val="9"/>
        <color rgb="FF000000"/>
        <rFont val="方正仿宋_GBK"/>
        <charset val="134"/>
      </rPr>
      <t>800</t>
    </r>
    <r>
      <rPr>
        <sz val="9"/>
        <color rgb="FF000000"/>
        <rFont val="方正仿宋_GBK"/>
        <charset val="134"/>
      </rPr>
      <t>元</t>
    </r>
    <r>
      <rPr>
        <sz val="9"/>
        <color rgb="FF000000"/>
        <rFont val="方正仿宋_GBK"/>
        <charset val="134"/>
      </rPr>
      <t>/</t>
    </r>
    <r>
      <rPr>
        <sz val="9"/>
        <color rgb="FF000000"/>
        <rFont val="方正仿宋_GBK"/>
        <charset val="134"/>
      </rPr>
      <t>亩补助计算，申请财政补助</t>
    </r>
    <r>
      <rPr>
        <sz val="9"/>
        <color rgb="FF000000"/>
        <rFont val="方正仿宋_GBK"/>
        <charset val="134"/>
      </rPr>
      <t>18.4</t>
    </r>
    <r>
      <rPr>
        <sz val="9"/>
        <color rgb="FF000000"/>
        <rFont val="方正仿宋_GBK"/>
        <charset val="134"/>
      </rPr>
      <t>万元。</t>
    </r>
  </si>
  <si>
    <r>
      <rPr>
        <sz val="9"/>
        <color rgb="FF000000"/>
        <rFont val="方正仿宋_GBK"/>
        <charset val="134"/>
      </rPr>
      <t>带动群众</t>
    </r>
    <r>
      <rPr>
        <sz val="9"/>
        <color rgb="FF000000"/>
        <rFont val="方正仿宋_GBK"/>
        <charset val="134"/>
      </rPr>
      <t>17</t>
    </r>
    <r>
      <rPr>
        <sz val="9"/>
        <color rgb="FF000000"/>
        <rFont val="方正仿宋_GBK"/>
        <charset val="134"/>
      </rPr>
      <t>户</t>
    </r>
    <r>
      <rPr>
        <sz val="9"/>
        <color rgb="FF000000"/>
        <rFont val="方正仿宋_GBK"/>
        <charset val="134"/>
      </rPr>
      <t>82</t>
    </r>
    <r>
      <rPr>
        <sz val="9"/>
        <color rgb="FF000000"/>
        <rFont val="方正仿宋_GBK"/>
        <charset val="134"/>
      </rPr>
      <t>人（其中脱贫户</t>
    </r>
    <r>
      <rPr>
        <sz val="9"/>
        <color rgb="FF000000"/>
        <rFont val="方正仿宋_GBK"/>
        <charset val="134"/>
      </rPr>
      <t>7</t>
    </r>
    <r>
      <rPr>
        <sz val="9"/>
        <color rgb="FF000000"/>
        <rFont val="方正仿宋_GBK"/>
        <charset val="134"/>
      </rPr>
      <t>户</t>
    </r>
    <r>
      <rPr>
        <sz val="9"/>
        <color rgb="FF000000"/>
        <rFont val="方正仿宋_GBK"/>
        <charset val="134"/>
      </rPr>
      <t>28</t>
    </r>
    <r>
      <rPr>
        <sz val="9"/>
        <color rgb="FF000000"/>
        <rFont val="方正仿宋_GBK"/>
        <charset val="134"/>
      </rPr>
      <t>人）</t>
    </r>
  </si>
  <si>
    <t>云阳县文言农业开发有限公司</t>
  </si>
  <si>
    <r>
      <rPr>
        <sz val="9"/>
        <color rgb="FF000000"/>
        <rFont val="方正仿宋_GBK"/>
        <charset val="134"/>
      </rPr>
      <t>云阳县</t>
    </r>
    <r>
      <rPr>
        <sz val="9"/>
        <color rgb="FF000000"/>
        <rFont val="方正仿宋_GBK"/>
        <charset val="134"/>
      </rPr>
      <t>2024</t>
    </r>
    <r>
      <rPr>
        <sz val="9"/>
        <color rgb="FF000000"/>
        <rFont val="方正仿宋_GBK"/>
        <charset val="134"/>
      </rPr>
      <t>年平安镇民安村提质增效项目</t>
    </r>
  </si>
  <si>
    <r>
      <rPr>
        <sz val="9"/>
        <color rgb="FF000000"/>
        <rFont val="方正仿宋_GBK"/>
        <charset val="134"/>
      </rPr>
      <t>柑橘提质增效</t>
    </r>
    <r>
      <rPr>
        <sz val="9"/>
        <color rgb="FF000000"/>
        <rFont val="方正仿宋_GBK"/>
        <charset val="134"/>
      </rPr>
      <t>150</t>
    </r>
    <r>
      <rPr>
        <sz val="9"/>
        <color rgb="FF000000"/>
        <rFont val="方正仿宋_GBK"/>
        <charset val="134"/>
      </rPr>
      <t>亩，建设水肥药一体化灌溉系统</t>
    </r>
    <r>
      <rPr>
        <sz val="9"/>
        <color rgb="FF000000"/>
        <rFont val="方正仿宋_GBK"/>
        <charset val="134"/>
      </rPr>
      <t>1</t>
    </r>
    <r>
      <rPr>
        <sz val="9"/>
        <color rgb="FF000000"/>
        <rFont val="方正仿宋_GBK"/>
        <charset val="134"/>
      </rPr>
      <t>套；每套包含泵房</t>
    </r>
    <r>
      <rPr>
        <sz val="9"/>
        <color rgb="FF000000"/>
        <rFont val="方正仿宋_GBK"/>
        <charset val="134"/>
      </rPr>
      <t>1</t>
    </r>
    <r>
      <rPr>
        <sz val="9"/>
        <color rgb="FF000000"/>
        <rFont val="方正仿宋_GBK"/>
        <charset val="134"/>
      </rPr>
      <t>个</t>
    </r>
    <r>
      <rPr>
        <sz val="9"/>
        <color rgb="FF000000"/>
        <rFont val="方正仿宋_GBK"/>
        <charset val="134"/>
      </rPr>
      <t>30</t>
    </r>
    <r>
      <rPr>
        <sz val="9"/>
        <color rgb="FF000000"/>
        <rFont val="方正仿宋_GBK"/>
        <charset val="134"/>
      </rPr>
      <t>平方米左右，首部系统一套，田间管网覆盖</t>
    </r>
    <r>
      <rPr>
        <sz val="9"/>
        <color rgb="FF000000"/>
        <rFont val="方正仿宋_GBK"/>
        <charset val="134"/>
      </rPr>
      <t>150</t>
    </r>
    <r>
      <rPr>
        <sz val="9"/>
        <color rgb="FF000000"/>
        <rFont val="方正仿宋_GBK"/>
        <charset val="134"/>
      </rPr>
      <t>亩，实现施肥枪施肥及喷药。</t>
    </r>
  </si>
  <si>
    <t>民安村</t>
  </si>
  <si>
    <r>
      <rPr>
        <sz val="9"/>
        <color rgb="FF000000"/>
        <rFont val="方正仿宋_GBK"/>
        <charset val="134"/>
      </rPr>
      <t>通过建设建设水肥药一体化灌溉系统</t>
    </r>
    <r>
      <rPr>
        <sz val="9"/>
        <color rgb="FF000000"/>
        <rFont val="方正仿宋_GBK"/>
        <charset val="134"/>
      </rPr>
      <t>1</t>
    </r>
    <r>
      <rPr>
        <sz val="9"/>
        <color rgb="FF000000"/>
        <rFont val="方正仿宋_GBK"/>
        <charset val="134"/>
      </rPr>
      <t>套；每套包含泵房</t>
    </r>
    <r>
      <rPr>
        <sz val="9"/>
        <color rgb="FF000000"/>
        <rFont val="方正仿宋_GBK"/>
        <charset val="134"/>
      </rPr>
      <t>1</t>
    </r>
    <r>
      <rPr>
        <sz val="9"/>
        <color rgb="FF000000"/>
        <rFont val="方正仿宋_GBK"/>
        <charset val="134"/>
      </rPr>
      <t>个</t>
    </r>
    <r>
      <rPr>
        <sz val="9"/>
        <color rgb="FF000000"/>
        <rFont val="方正仿宋_GBK"/>
        <charset val="134"/>
      </rPr>
      <t>30</t>
    </r>
    <r>
      <rPr>
        <sz val="9"/>
        <color rgb="FF000000"/>
        <rFont val="方正仿宋_GBK"/>
        <charset val="134"/>
      </rPr>
      <t>平方米左右，首部系统一套，田间管网覆盖</t>
    </r>
    <r>
      <rPr>
        <sz val="9"/>
        <color rgb="FF000000"/>
        <rFont val="方正仿宋_GBK"/>
        <charset val="134"/>
      </rPr>
      <t>150</t>
    </r>
    <r>
      <rPr>
        <sz val="9"/>
        <color rgb="FF000000"/>
        <rFont val="方正仿宋_GBK"/>
        <charset val="134"/>
      </rPr>
      <t>亩，项目实施后带动群众</t>
    </r>
    <r>
      <rPr>
        <sz val="9"/>
        <color rgb="FF000000"/>
        <rFont val="方正仿宋_GBK"/>
        <charset val="134"/>
      </rPr>
      <t>13</t>
    </r>
    <r>
      <rPr>
        <sz val="9"/>
        <color rgb="FF000000"/>
        <rFont val="方正仿宋_GBK"/>
        <charset val="134"/>
      </rPr>
      <t>户</t>
    </r>
    <r>
      <rPr>
        <sz val="9"/>
        <color rgb="FF000000"/>
        <rFont val="方正仿宋_GBK"/>
        <charset val="134"/>
      </rPr>
      <t>42</t>
    </r>
    <r>
      <rPr>
        <sz val="9"/>
        <color rgb="FF000000"/>
        <rFont val="方正仿宋_GBK"/>
        <charset val="134"/>
      </rPr>
      <t>人（其中脱贫户</t>
    </r>
    <r>
      <rPr>
        <sz val="9"/>
        <color rgb="FF000000"/>
        <rFont val="方正仿宋_GBK"/>
        <charset val="134"/>
      </rPr>
      <t>3</t>
    </r>
    <r>
      <rPr>
        <sz val="9"/>
        <color rgb="FF000000"/>
        <rFont val="方正仿宋_GBK"/>
        <charset val="134"/>
      </rPr>
      <t>户</t>
    </r>
    <r>
      <rPr>
        <sz val="9"/>
        <color rgb="FF000000"/>
        <rFont val="方正仿宋_GBK"/>
        <charset val="134"/>
      </rPr>
      <t>8</t>
    </r>
    <r>
      <rPr>
        <sz val="9"/>
        <color rgb="FF000000"/>
        <rFont val="方正仿宋_GBK"/>
        <charset val="134"/>
      </rPr>
      <t>人）发展柑橘产业，预计实现户均增收</t>
    </r>
    <r>
      <rPr>
        <sz val="9"/>
        <color rgb="FF000000"/>
        <rFont val="方正仿宋_GBK"/>
        <charset val="134"/>
      </rPr>
      <t>500</t>
    </r>
    <r>
      <rPr>
        <sz val="9"/>
        <color rgb="FF000000"/>
        <rFont val="方正仿宋_GBK"/>
        <charset val="134"/>
      </rPr>
      <t>元以上。</t>
    </r>
  </si>
  <si>
    <r>
      <rPr>
        <sz val="9"/>
        <color rgb="FF000000"/>
        <rFont val="方正仿宋_GBK"/>
        <charset val="134"/>
      </rPr>
      <t>8</t>
    </r>
    <r>
      <rPr>
        <sz val="9"/>
        <color rgb="FF000000"/>
        <rFont val="方正仿宋_GBK"/>
        <charset val="134"/>
      </rPr>
      <t>人参与入库项目的选择，</t>
    </r>
    <r>
      <rPr>
        <sz val="9"/>
        <color rgb="FF000000"/>
        <rFont val="方正仿宋_GBK"/>
        <charset val="134"/>
      </rPr>
      <t>3</t>
    </r>
    <r>
      <rPr>
        <sz val="9"/>
        <color rgb="FF000000"/>
        <rFont val="方正仿宋_GBK"/>
        <charset val="134"/>
      </rPr>
      <t>人参与项目实施过程中施工质量和资金使用的监督。通过务工等方式带动农户增收，受益群众</t>
    </r>
    <r>
      <rPr>
        <sz val="9"/>
        <color rgb="FF000000"/>
        <rFont val="方正仿宋_GBK"/>
        <charset val="134"/>
      </rPr>
      <t>13</t>
    </r>
    <r>
      <rPr>
        <sz val="9"/>
        <color rgb="FF000000"/>
        <rFont val="方正仿宋_GBK"/>
        <charset val="134"/>
      </rPr>
      <t>户</t>
    </r>
    <r>
      <rPr>
        <sz val="9"/>
        <color rgb="FF000000"/>
        <rFont val="方正仿宋_GBK"/>
        <charset val="134"/>
      </rPr>
      <t>42</t>
    </r>
    <r>
      <rPr>
        <sz val="9"/>
        <color rgb="FF000000"/>
        <rFont val="方正仿宋_GBK"/>
        <charset val="134"/>
      </rPr>
      <t>人（其中脱贫户</t>
    </r>
    <r>
      <rPr>
        <sz val="9"/>
        <color rgb="FF000000"/>
        <rFont val="方正仿宋_GBK"/>
        <charset val="134"/>
      </rPr>
      <t>3</t>
    </r>
    <r>
      <rPr>
        <sz val="9"/>
        <color rgb="FF000000"/>
        <rFont val="方正仿宋_GBK"/>
        <charset val="134"/>
      </rPr>
      <t>户</t>
    </r>
    <r>
      <rPr>
        <sz val="9"/>
        <color rgb="FF000000"/>
        <rFont val="方正仿宋_GBK"/>
        <charset val="134"/>
      </rPr>
      <t>8</t>
    </r>
    <r>
      <rPr>
        <sz val="9"/>
        <color rgb="FF000000"/>
        <rFont val="方正仿宋_GBK"/>
        <charset val="134"/>
      </rPr>
      <t>人）</t>
    </r>
  </si>
  <si>
    <r>
      <rPr>
        <sz val="9"/>
        <color rgb="FF000000"/>
        <rFont val="方正仿宋_GBK"/>
        <charset val="134"/>
      </rPr>
      <t>项目实施后带动群众</t>
    </r>
    <r>
      <rPr>
        <sz val="9"/>
        <color rgb="FF000000"/>
        <rFont val="方正仿宋_GBK"/>
        <charset val="134"/>
      </rPr>
      <t>13</t>
    </r>
    <r>
      <rPr>
        <sz val="9"/>
        <color rgb="FF000000"/>
        <rFont val="方正仿宋_GBK"/>
        <charset val="134"/>
      </rPr>
      <t>户</t>
    </r>
    <r>
      <rPr>
        <sz val="9"/>
        <color rgb="FF000000"/>
        <rFont val="方正仿宋_GBK"/>
        <charset val="134"/>
      </rPr>
      <t>42</t>
    </r>
    <r>
      <rPr>
        <sz val="9"/>
        <color rgb="FF000000"/>
        <rFont val="方正仿宋_GBK"/>
        <charset val="134"/>
      </rPr>
      <t>人（其中脱贫户</t>
    </r>
    <r>
      <rPr>
        <sz val="9"/>
        <color rgb="FF000000"/>
        <rFont val="方正仿宋_GBK"/>
        <charset val="134"/>
      </rPr>
      <t>3</t>
    </r>
    <r>
      <rPr>
        <sz val="9"/>
        <color rgb="FF000000"/>
        <rFont val="方正仿宋_GBK"/>
        <charset val="134"/>
      </rPr>
      <t>户</t>
    </r>
    <r>
      <rPr>
        <sz val="9"/>
        <color rgb="FF000000"/>
        <rFont val="方正仿宋_GBK"/>
        <charset val="134"/>
      </rPr>
      <t>8</t>
    </r>
    <r>
      <rPr>
        <sz val="9"/>
        <color rgb="FF000000"/>
        <rFont val="方正仿宋_GBK"/>
        <charset val="134"/>
      </rPr>
      <t>人）发展柑橘产业，预计实现户均增收</t>
    </r>
    <r>
      <rPr>
        <sz val="9"/>
        <color rgb="FF000000"/>
        <rFont val="方正仿宋_GBK"/>
        <charset val="134"/>
      </rPr>
      <t>500</t>
    </r>
    <r>
      <rPr>
        <sz val="9"/>
        <color rgb="FF000000"/>
        <rFont val="方正仿宋_GBK"/>
        <charset val="134"/>
      </rPr>
      <t>元以上。</t>
    </r>
  </si>
  <si>
    <r>
      <rPr>
        <sz val="9"/>
        <color rgb="FF000000"/>
        <rFont val="方正仿宋_GBK"/>
        <charset val="134"/>
      </rPr>
      <t>安装水肥药一体化系统</t>
    </r>
    <r>
      <rPr>
        <sz val="9"/>
        <color rgb="FF000000"/>
        <rFont val="方正仿宋_GBK"/>
        <charset val="134"/>
      </rPr>
      <t>150</t>
    </r>
    <r>
      <rPr>
        <sz val="9"/>
        <color rgb="FF000000"/>
        <rFont val="方正仿宋_GBK"/>
        <charset val="134"/>
      </rPr>
      <t>亩，按</t>
    </r>
    <r>
      <rPr>
        <sz val="9"/>
        <color rgb="FF000000"/>
        <rFont val="方正仿宋_GBK"/>
        <charset val="134"/>
      </rPr>
      <t>800</t>
    </r>
    <r>
      <rPr>
        <sz val="9"/>
        <color rgb="FF000000"/>
        <rFont val="方正仿宋_GBK"/>
        <charset val="134"/>
      </rPr>
      <t>元</t>
    </r>
    <r>
      <rPr>
        <sz val="9"/>
        <color rgb="FF000000"/>
        <rFont val="方正仿宋_GBK"/>
        <charset val="134"/>
      </rPr>
      <t>/</t>
    </r>
    <r>
      <rPr>
        <sz val="9"/>
        <color rgb="FF000000"/>
        <rFont val="方正仿宋_GBK"/>
        <charset val="134"/>
      </rPr>
      <t>亩补助计算，申请财政补助</t>
    </r>
    <r>
      <rPr>
        <sz val="9"/>
        <color rgb="FF000000"/>
        <rFont val="方正仿宋_GBK"/>
        <charset val="134"/>
      </rPr>
      <t>12</t>
    </r>
    <r>
      <rPr>
        <sz val="9"/>
        <color rgb="FF000000"/>
        <rFont val="方正仿宋_GBK"/>
        <charset val="134"/>
      </rPr>
      <t>万元。</t>
    </r>
  </si>
  <si>
    <r>
      <rPr>
        <sz val="9"/>
        <color rgb="FF000000"/>
        <rFont val="方正仿宋_GBK"/>
        <charset val="134"/>
      </rPr>
      <t>带动群众</t>
    </r>
    <r>
      <rPr>
        <sz val="9"/>
        <color rgb="FF000000"/>
        <rFont val="方正仿宋_GBK"/>
        <charset val="134"/>
      </rPr>
      <t>13</t>
    </r>
    <r>
      <rPr>
        <sz val="9"/>
        <color rgb="FF000000"/>
        <rFont val="方正仿宋_GBK"/>
        <charset val="134"/>
      </rPr>
      <t>户</t>
    </r>
    <r>
      <rPr>
        <sz val="9"/>
        <color rgb="FF000000"/>
        <rFont val="方正仿宋_GBK"/>
        <charset val="134"/>
      </rPr>
      <t>42</t>
    </r>
    <r>
      <rPr>
        <sz val="9"/>
        <color rgb="FF000000"/>
        <rFont val="方正仿宋_GBK"/>
        <charset val="134"/>
      </rPr>
      <t>人（其中脱贫户</t>
    </r>
    <r>
      <rPr>
        <sz val="9"/>
        <color rgb="FF000000"/>
        <rFont val="方正仿宋_GBK"/>
        <charset val="134"/>
      </rPr>
      <t>3</t>
    </r>
    <r>
      <rPr>
        <sz val="9"/>
        <color rgb="FF000000"/>
        <rFont val="方正仿宋_GBK"/>
        <charset val="134"/>
      </rPr>
      <t>户</t>
    </r>
    <r>
      <rPr>
        <sz val="9"/>
        <color rgb="FF000000"/>
        <rFont val="方正仿宋_GBK"/>
        <charset val="134"/>
      </rPr>
      <t>8</t>
    </r>
    <r>
      <rPr>
        <sz val="9"/>
        <color rgb="FF000000"/>
        <rFont val="方正仿宋_GBK"/>
        <charset val="134"/>
      </rPr>
      <t>人）</t>
    </r>
  </si>
  <si>
    <t>云阳县橘生于南农业开发有限公司</t>
  </si>
  <si>
    <r>
      <rPr>
        <sz val="9"/>
        <color rgb="FF000000"/>
        <rFont val="方正仿宋_GBK"/>
        <charset val="134"/>
      </rPr>
      <t>云阳县</t>
    </r>
    <r>
      <rPr>
        <sz val="9"/>
        <color rgb="FF000000"/>
        <rFont val="方正仿宋_GBK"/>
        <charset val="134"/>
      </rPr>
      <t>2024</t>
    </r>
    <r>
      <rPr>
        <sz val="9"/>
        <color rgb="FF000000"/>
        <rFont val="方正仿宋_GBK"/>
        <charset val="134"/>
      </rPr>
      <t>年平安镇民安村柑橘园单轨运输项目</t>
    </r>
  </si>
  <si>
    <r>
      <rPr>
        <sz val="9"/>
        <color rgb="FF000000"/>
        <rFont val="方正仿宋_GBK"/>
        <charset val="134"/>
      </rPr>
      <t>民安村</t>
    </r>
    <r>
      <rPr>
        <sz val="9"/>
        <color rgb="FF000000"/>
        <rFont val="方正仿宋_GBK"/>
        <charset val="134"/>
      </rPr>
      <t>150</t>
    </r>
    <r>
      <rPr>
        <sz val="9"/>
        <color rgb="FF000000"/>
        <rFont val="方正仿宋_GBK"/>
        <charset val="134"/>
      </rPr>
      <t>亩柑橘园安装运输单轨</t>
    </r>
    <r>
      <rPr>
        <sz val="9"/>
        <color rgb="FF000000"/>
        <rFont val="方正仿宋_GBK"/>
        <charset val="134"/>
      </rPr>
      <t>2</t>
    </r>
    <r>
      <rPr>
        <sz val="9"/>
        <color rgb="FF000000"/>
        <rFont val="方正仿宋_GBK"/>
        <charset val="134"/>
      </rPr>
      <t>条，长度分别</t>
    </r>
    <r>
      <rPr>
        <sz val="9"/>
        <color rgb="FF000000"/>
        <rFont val="方正仿宋_GBK"/>
        <charset val="134"/>
      </rPr>
      <t>600</t>
    </r>
    <r>
      <rPr>
        <sz val="9"/>
        <color rgb="FF000000"/>
        <rFont val="方正仿宋_GBK"/>
        <charset val="134"/>
      </rPr>
      <t>米、</t>
    </r>
    <r>
      <rPr>
        <sz val="9"/>
        <color rgb="FF000000"/>
        <rFont val="方正仿宋_GBK"/>
        <charset val="134"/>
      </rPr>
      <t>600</t>
    </r>
    <r>
      <rPr>
        <sz val="9"/>
        <color rgb="FF000000"/>
        <rFont val="方正仿宋_GBK"/>
        <charset val="134"/>
      </rPr>
      <t>米，新购</t>
    </r>
    <r>
      <rPr>
        <sz val="9"/>
        <color rgb="FF000000"/>
        <rFont val="方正仿宋_GBK"/>
        <charset val="134"/>
      </rPr>
      <t>2</t>
    </r>
    <r>
      <rPr>
        <sz val="9"/>
        <color rgb="FF000000"/>
        <rFont val="方正仿宋_GBK"/>
        <charset val="134"/>
      </rPr>
      <t>个单轨牵引机。</t>
    </r>
  </si>
  <si>
    <r>
      <rPr>
        <sz val="9"/>
        <color rgb="FF000000"/>
        <rFont val="方正仿宋_GBK"/>
        <charset val="134"/>
      </rPr>
      <t>通过建设民安村</t>
    </r>
    <r>
      <rPr>
        <sz val="9"/>
        <color rgb="FF000000"/>
        <rFont val="方正仿宋_GBK"/>
        <charset val="134"/>
      </rPr>
      <t>150</t>
    </r>
    <r>
      <rPr>
        <sz val="9"/>
        <color rgb="FF000000"/>
        <rFont val="方正仿宋_GBK"/>
        <charset val="134"/>
      </rPr>
      <t>亩柑橘园安装运输单轨</t>
    </r>
    <r>
      <rPr>
        <sz val="9"/>
        <color rgb="FF000000"/>
        <rFont val="方正仿宋_GBK"/>
        <charset val="134"/>
      </rPr>
      <t>2</t>
    </r>
    <r>
      <rPr>
        <sz val="9"/>
        <color rgb="FF000000"/>
        <rFont val="方正仿宋_GBK"/>
        <charset val="134"/>
      </rPr>
      <t>条，长度分别</t>
    </r>
    <r>
      <rPr>
        <sz val="9"/>
        <color rgb="FF000000"/>
        <rFont val="方正仿宋_GBK"/>
        <charset val="134"/>
      </rPr>
      <t>600</t>
    </r>
    <r>
      <rPr>
        <sz val="9"/>
        <color rgb="FF000000"/>
        <rFont val="方正仿宋_GBK"/>
        <charset val="134"/>
      </rPr>
      <t>米、</t>
    </r>
    <r>
      <rPr>
        <sz val="9"/>
        <color rgb="FF000000"/>
        <rFont val="方正仿宋_GBK"/>
        <charset val="134"/>
      </rPr>
      <t>600</t>
    </r>
    <r>
      <rPr>
        <sz val="9"/>
        <color rgb="FF000000"/>
        <rFont val="方正仿宋_GBK"/>
        <charset val="134"/>
      </rPr>
      <t>米，新购</t>
    </r>
    <r>
      <rPr>
        <sz val="9"/>
        <color rgb="FF000000"/>
        <rFont val="方正仿宋_GBK"/>
        <charset val="134"/>
      </rPr>
      <t>2</t>
    </r>
    <r>
      <rPr>
        <sz val="9"/>
        <color rgb="FF000000"/>
        <rFont val="方正仿宋_GBK"/>
        <charset val="134"/>
      </rPr>
      <t>个单轨牵引机。实施后带动群众</t>
    </r>
    <r>
      <rPr>
        <sz val="9"/>
        <color rgb="FF000000"/>
        <rFont val="方正仿宋_GBK"/>
        <charset val="134"/>
      </rPr>
      <t>15</t>
    </r>
    <r>
      <rPr>
        <sz val="9"/>
        <color rgb="FF000000"/>
        <rFont val="方正仿宋_GBK"/>
        <charset val="134"/>
      </rPr>
      <t>户</t>
    </r>
    <r>
      <rPr>
        <sz val="9"/>
        <color rgb="FF000000"/>
        <rFont val="方正仿宋_GBK"/>
        <charset val="134"/>
      </rPr>
      <t>36</t>
    </r>
    <r>
      <rPr>
        <sz val="9"/>
        <color rgb="FF000000"/>
        <rFont val="方正仿宋_GBK"/>
        <charset val="134"/>
      </rPr>
      <t>人（其中脱贫户</t>
    </r>
    <r>
      <rPr>
        <sz val="9"/>
        <color rgb="FF000000"/>
        <rFont val="方正仿宋_GBK"/>
        <charset val="134"/>
      </rPr>
      <t>2</t>
    </r>
    <r>
      <rPr>
        <sz val="9"/>
        <color rgb="FF000000"/>
        <rFont val="方正仿宋_GBK"/>
        <charset val="134"/>
      </rPr>
      <t>户</t>
    </r>
    <r>
      <rPr>
        <sz val="9"/>
        <color rgb="FF000000"/>
        <rFont val="方正仿宋_GBK"/>
        <charset val="134"/>
      </rPr>
      <t>7</t>
    </r>
    <r>
      <rPr>
        <sz val="9"/>
        <color rgb="FF000000"/>
        <rFont val="方正仿宋_GBK"/>
        <charset val="134"/>
      </rPr>
      <t>人）发展柑橘产业，预计实现户均增收</t>
    </r>
    <r>
      <rPr>
        <sz val="9"/>
        <color rgb="FF000000"/>
        <rFont val="方正仿宋_GBK"/>
        <charset val="134"/>
      </rPr>
      <t>500</t>
    </r>
    <r>
      <rPr>
        <sz val="9"/>
        <color rgb="FF000000"/>
        <rFont val="方正仿宋_GBK"/>
        <charset val="134"/>
      </rPr>
      <t>元以上。</t>
    </r>
  </si>
  <si>
    <r>
      <rPr>
        <sz val="9"/>
        <color rgb="FF000000"/>
        <rFont val="方正仿宋_GBK"/>
        <charset val="134"/>
      </rPr>
      <t>8</t>
    </r>
    <r>
      <rPr>
        <sz val="9"/>
        <color rgb="FF000000"/>
        <rFont val="方正仿宋_GBK"/>
        <charset val="134"/>
      </rPr>
      <t>人参与入库项目的选择，</t>
    </r>
    <r>
      <rPr>
        <sz val="9"/>
        <color rgb="FF000000"/>
        <rFont val="方正仿宋_GBK"/>
        <charset val="134"/>
      </rPr>
      <t>3</t>
    </r>
    <r>
      <rPr>
        <sz val="9"/>
        <color rgb="FF000000"/>
        <rFont val="方正仿宋_GBK"/>
        <charset val="134"/>
      </rPr>
      <t>人参与项目实施过程中施工质量和资金使用的监督。通过务工等方式带动农户增收，受益群众</t>
    </r>
    <r>
      <rPr>
        <sz val="9"/>
        <color rgb="FF000000"/>
        <rFont val="方正仿宋_GBK"/>
        <charset val="134"/>
      </rPr>
      <t>15</t>
    </r>
    <r>
      <rPr>
        <sz val="9"/>
        <color rgb="FF000000"/>
        <rFont val="方正仿宋_GBK"/>
        <charset val="134"/>
      </rPr>
      <t>户</t>
    </r>
    <r>
      <rPr>
        <sz val="9"/>
        <color rgb="FF000000"/>
        <rFont val="方正仿宋_GBK"/>
        <charset val="134"/>
      </rPr>
      <t>36人（其中脱贫户2户7人）</t>
    </r>
  </si>
  <si>
    <r>
      <rPr>
        <sz val="9"/>
        <color rgb="FF000000"/>
        <rFont val="方正仿宋_GBK"/>
        <charset val="134"/>
      </rPr>
      <t>项目实施后带动群众</t>
    </r>
    <r>
      <rPr>
        <sz val="9"/>
        <color rgb="FF000000"/>
        <rFont val="方正仿宋_GBK"/>
        <charset val="134"/>
      </rPr>
      <t>15</t>
    </r>
    <r>
      <rPr>
        <sz val="9"/>
        <color rgb="FF000000"/>
        <rFont val="方正仿宋_GBK"/>
        <charset val="134"/>
      </rPr>
      <t>户</t>
    </r>
    <r>
      <rPr>
        <sz val="9"/>
        <color rgb="FF000000"/>
        <rFont val="方正仿宋_GBK"/>
        <charset val="134"/>
      </rPr>
      <t>36</t>
    </r>
    <r>
      <rPr>
        <sz val="9"/>
        <color rgb="FF000000"/>
        <rFont val="方正仿宋_GBK"/>
        <charset val="134"/>
      </rPr>
      <t>人（其中脱贫户</t>
    </r>
    <r>
      <rPr>
        <sz val="9"/>
        <color rgb="FF000000"/>
        <rFont val="方正仿宋_GBK"/>
        <charset val="134"/>
      </rPr>
      <t>2</t>
    </r>
    <r>
      <rPr>
        <sz val="9"/>
        <color rgb="FF000000"/>
        <rFont val="方正仿宋_GBK"/>
        <charset val="134"/>
      </rPr>
      <t>户</t>
    </r>
    <r>
      <rPr>
        <sz val="9"/>
        <color rgb="FF000000"/>
        <rFont val="方正仿宋_GBK"/>
        <charset val="134"/>
      </rPr>
      <t>7</t>
    </r>
    <r>
      <rPr>
        <sz val="9"/>
        <color rgb="FF000000"/>
        <rFont val="方正仿宋_GBK"/>
        <charset val="134"/>
      </rPr>
      <t>人）发展柑橘产业，预计实现户均增收</t>
    </r>
    <r>
      <rPr>
        <sz val="9"/>
        <color rgb="FF000000"/>
        <rFont val="方正仿宋_GBK"/>
        <charset val="134"/>
      </rPr>
      <t>500</t>
    </r>
    <r>
      <rPr>
        <sz val="9"/>
        <color rgb="FF000000"/>
        <rFont val="方正仿宋_GBK"/>
        <charset val="134"/>
      </rPr>
      <t>元以上。</t>
    </r>
  </si>
  <si>
    <r>
      <rPr>
        <sz val="9"/>
        <color rgb="FF000000"/>
        <rFont val="方正仿宋_GBK"/>
        <charset val="134"/>
      </rPr>
      <t>按照轨道</t>
    </r>
    <r>
      <rPr>
        <sz val="9"/>
        <color rgb="FF000000"/>
        <rFont val="方正仿宋_GBK"/>
        <charset val="134"/>
      </rPr>
      <t>80</t>
    </r>
    <r>
      <rPr>
        <sz val="9"/>
        <color rgb="FF000000"/>
        <rFont val="方正仿宋_GBK"/>
        <charset val="134"/>
      </rPr>
      <t>元</t>
    </r>
    <r>
      <rPr>
        <sz val="9"/>
        <color rgb="FF000000"/>
        <rFont val="方正仿宋_GBK"/>
        <charset val="134"/>
      </rPr>
      <t>/</t>
    </r>
    <r>
      <rPr>
        <sz val="9"/>
        <color rgb="FF000000"/>
        <rFont val="方正仿宋_GBK"/>
        <charset val="134"/>
      </rPr>
      <t>米，单轨牵引机</t>
    </r>
    <r>
      <rPr>
        <sz val="9"/>
        <color rgb="FF000000"/>
        <rFont val="方正仿宋_GBK"/>
        <charset val="134"/>
      </rPr>
      <t>3000</t>
    </r>
    <r>
      <rPr>
        <sz val="9"/>
        <color rgb="FF000000"/>
        <rFont val="方正仿宋_GBK"/>
        <charset val="134"/>
      </rPr>
      <t>元</t>
    </r>
    <r>
      <rPr>
        <sz val="9"/>
        <color rgb="FF000000"/>
        <rFont val="方正仿宋_GBK"/>
        <charset val="134"/>
      </rPr>
      <t>/</t>
    </r>
    <r>
      <rPr>
        <sz val="9"/>
        <color rgb="FF000000"/>
        <rFont val="方正仿宋_GBK"/>
        <charset val="134"/>
      </rPr>
      <t>个进行补助。申请财政补助</t>
    </r>
    <r>
      <rPr>
        <sz val="9"/>
        <color rgb="FF000000"/>
        <rFont val="方正仿宋_GBK"/>
        <charset val="134"/>
      </rPr>
      <t>10.2</t>
    </r>
    <r>
      <rPr>
        <sz val="9"/>
        <color rgb="FF000000"/>
        <rFont val="方正仿宋_GBK"/>
        <charset val="134"/>
      </rPr>
      <t>万元。</t>
    </r>
  </si>
  <si>
    <r>
      <rPr>
        <sz val="9"/>
        <color rgb="FF000000"/>
        <rFont val="方正仿宋_GBK"/>
        <charset val="134"/>
      </rPr>
      <t>带动群众</t>
    </r>
    <r>
      <rPr>
        <sz val="9"/>
        <color rgb="FF000000"/>
        <rFont val="方正仿宋_GBK"/>
        <charset val="134"/>
      </rPr>
      <t>15</t>
    </r>
    <r>
      <rPr>
        <sz val="9"/>
        <color rgb="FF000000"/>
        <rFont val="方正仿宋_GBK"/>
        <charset val="134"/>
      </rPr>
      <t>户</t>
    </r>
    <r>
      <rPr>
        <sz val="9"/>
        <color rgb="FF000000"/>
        <rFont val="方正仿宋_GBK"/>
        <charset val="134"/>
      </rPr>
      <t>36</t>
    </r>
    <r>
      <rPr>
        <sz val="9"/>
        <color rgb="FF000000"/>
        <rFont val="方正仿宋_GBK"/>
        <charset val="134"/>
      </rPr>
      <t>人（其中脱贫户</t>
    </r>
    <r>
      <rPr>
        <sz val="9"/>
        <color rgb="FF000000"/>
        <rFont val="方正仿宋_GBK"/>
        <charset val="134"/>
      </rPr>
      <t>2</t>
    </r>
    <r>
      <rPr>
        <sz val="9"/>
        <color rgb="FF000000"/>
        <rFont val="方正仿宋_GBK"/>
        <charset val="134"/>
      </rPr>
      <t>户</t>
    </r>
    <r>
      <rPr>
        <sz val="9"/>
        <color rgb="FF000000"/>
        <rFont val="方正仿宋_GBK"/>
        <charset val="134"/>
      </rPr>
      <t>7</t>
    </r>
    <r>
      <rPr>
        <sz val="9"/>
        <color rgb="FF000000"/>
        <rFont val="方正仿宋_GBK"/>
        <charset val="134"/>
      </rPr>
      <t>人）</t>
    </r>
  </si>
  <si>
    <t>云阳县2024年双土镇枫树村4组“四万田沟”产业机耕道建设项目</t>
  </si>
  <si>
    <t>新建机耕道1公里，C25，厚度0.2米。</t>
  </si>
  <si>
    <t>双土镇枫树村</t>
  </si>
  <si>
    <t>通过新建产业机耕道1公里，进一步提升枫树村4组基础设施，带动周边产业发展及改善200人（其中脱贫人口20人）生产生活条件等问题；项目过程中可吸纳群众临时务工6人以上，人均务工收入增加2000元以上。</t>
  </si>
  <si>
    <t>15人参与前期项目确定会议、决议，8人参与项目的选择，3人参与项目实施过程中施工质量和资金使用的监督；通过新建产业机耕道1公里，进一步提升枫树村4组基础设施，带动周边产业发展及改善200人（其中脱贫人口20人）生产生活条件等问题；项目过程中可吸纳群众临时务工6人以上，人均务工收入增加2000元以上。</t>
  </si>
  <si>
    <t>新建机耕道1公里。</t>
  </si>
  <si>
    <t>项目（工程）验收合格率达100%</t>
  </si>
  <si>
    <r>
      <rPr>
        <sz val="9"/>
        <color theme="1"/>
        <rFont val="方正仿宋_GBK"/>
        <charset val="134"/>
      </rPr>
      <t>财政补助</t>
    </r>
    <r>
      <rPr>
        <sz val="9"/>
        <rFont val="方正仿宋_GBK"/>
        <charset val="134"/>
      </rPr>
      <t>≤45万元/千米</t>
    </r>
  </si>
  <si>
    <t>项目过程中可吸纳群众临时务工6人以上，人均务工收入增加2000元以上。</t>
  </si>
  <si>
    <t>受益脱贫人口≥20人</t>
  </si>
  <si>
    <t>受益脱贫人口满意度≥98%</t>
  </si>
  <si>
    <t>云阳县双土镇人民政府</t>
  </si>
  <si>
    <t>彭智竹</t>
  </si>
  <si>
    <t>云阳县2024年双土镇土垣村6组、9组新修建产业机耕道建设项目</t>
  </si>
  <si>
    <t>修建机耕道2公里，C25，厚度0.2米。</t>
  </si>
  <si>
    <t>双土镇土垣村</t>
  </si>
  <si>
    <t>通过修建机耕道2公里，完善基础设施配套，方便周边群众生产生活，提升生产效率，项目实施共计350人受益，其中脱贫人口35人，项目过程中可吸纳群众临时务工10人以上，人均务工收入增加3000元以上。</t>
  </si>
  <si>
    <t>18人参与前期项目确定会议、决议，9人参与入库项目的选择3人参与项目实施过程中施工质量和资金使用的监督。通过修建机耕道2公里，完善基础设施配套，方便周边群众生产生活，提升生产效率，项目实施共计350人受益，其中脱贫人口35人，项目过程中可吸纳群众临时务工10人以上，人均务工收入增加3000元以上。</t>
  </si>
  <si>
    <t>新建机耕道2公里。</t>
  </si>
  <si>
    <t>财政补助≤45万元/千米</t>
  </si>
  <si>
    <t>项目过程中可吸纳群众临时务工10人以上，人均务工收入增加3000元以上。</t>
  </si>
  <si>
    <t>受益脱贫人口≥35人</t>
  </si>
  <si>
    <t>云阳县2024年双土镇保证村3组、6组新修建产业机耕道建设项目</t>
  </si>
  <si>
    <t>修建机耕道1.1公里，C25，厚度0.2米。</t>
  </si>
  <si>
    <t>通过修建机耕道1.1公里，完善基础设施配套，方便周边群众生产生活，提升生产效率，项目实施共计240人受益，其中脱贫人口25人，项目过程中可吸纳群众临时务工6人以上，人均务工收入增加2000元以上。</t>
  </si>
  <si>
    <t>16人参与前期项目确定会议、决议，9人参与入库项目的选择，3人参与项目实施过程中施工质量和资金使用的监督；通过修建机耕道1.1公里，完善基础设施配套，方便周边群众生产生活，提升生产效率，项目实施共计240人受益，其中脱贫人口25人，项目过程中可吸纳群众临时务工6人以上，人均务工收入增加2000元以上。</t>
  </si>
  <si>
    <t>新建机耕道1.1公里。</t>
  </si>
  <si>
    <t>受益脱贫人口≥25人</t>
  </si>
  <si>
    <t>云阳县2024年双土镇保证村万家保中药材种植水肥一体化系统建设项目</t>
  </si>
  <si>
    <t>建设水肥药一体化灌溉系统1套（包含管理房1间），田间四级浇灌高压管网体系800亩，增施有机肥800亩。</t>
  </si>
  <si>
    <t>双土镇保证村</t>
  </si>
  <si>
    <t>通过建设水肥药一体化灌溉系统，升级中药材基地灌溉设施，提高中药材基地灌溉能力，实现亩均增收1000元以上，合作社年增产值8万元以上。项目过程中可吸纳群众临时务工5人，人均务工收入增加5000元以上；可带动季节性务工人员10人以上，其中脱贫户5人，人均增加务工收入5000元以上。</t>
  </si>
  <si>
    <t>14人参与前期项目确定会议、决议，8人参与入库项目的选择，3人参与项目实施过程中施工质量和资金使用的监督。通过建设水肥药一体化灌溉系统，升级中药材基地灌溉设施，提高中药材基地灌溉能力，实现亩均增收1000元以上，合作社年增产值8万元以上。项目过程中可吸纳群众临时务工5人，人均务工收入增加5000元以上；可带动季节性务工人员10人以上，其中脱贫户5人，人均增加务工收入5000元以上。</t>
  </si>
  <si>
    <t>1、建设管理房1间，单个面积40平方米；2、水肥一体化首部系统1套，包括智能管理系统1套，水源增压泵AC380,4KW;PE3吨*2个储桶；IBC吨桶预混桶1个；3寸砂石离心过滤器1个，FLT-3M手动反冲洗过滤器1个，HPP-8型智能变频高压恒压泵系统380VA7.5+7.5KW等。3、田间四级浇灌高压管网体系800亩，采用HDPE直径32*5.5MM5Mpa主管；4、增施有机肥面积800亩，增施生物发酵水有机肥120吨；配方肥66吨。</t>
  </si>
  <si>
    <t>按照800元/亩进行补助。</t>
  </si>
  <si>
    <t>项目过程中可吸纳群众临时务工5人，人均务工收入增加5000元以上；可带动季节性务工人员10人以上，其中脱贫户5人，人均增加务工收入5000元以上。</t>
  </si>
  <si>
    <t>带动季节性务工人员10人以上。</t>
  </si>
  <si>
    <t>项目可持续效益≥3年</t>
  </si>
  <si>
    <t>按不低于6%分红壮大村集体经济</t>
  </si>
  <si>
    <t>云阳县2024年双土镇土垣村蚕桑养殖水肥一体化系统建设项目</t>
  </si>
  <si>
    <t>建设水肥药一体化灌溉系统1套（包含管理房1间），田间四级浇灌高压管网体系300亩，增施有机肥300亩。</t>
  </si>
  <si>
    <t>通过建设1套水肥药一体化灌溉系统，提升桑园基地灌溉设施的灌溉能力，实现抗旱增收，年增产值20万元以上。项目过程中可吸纳群众临时务工5人，人均务工收入增加5000元以上；可带动季节性务工人员10人以上，其中脱贫户2人，人均增加务工收入3000元以上。</t>
  </si>
  <si>
    <t>14人参与前期项目确定会议、决议，8人参与入库项目的选择，3人参与项目实施过程中施工质量和资金使用的监督。通过建设1套水肥药一体化灌溉系统，提升桑园基地灌溉设施的灌溉能力，实现抗旱增收，年增产值20万元以上。通过建设1套水肥药一体化灌溉系统，提升桑园基地灌溉设施的灌溉能力，实现抗旱增收，年增产值20万元以上。项目过程中可吸纳群众临时务工5人，人均务工收入增加5000元以上；可带动季节性务工人员10人以上，其中脱贫户2人，人均增加务工收入3000元以上。</t>
  </si>
  <si>
    <t>1、建设管理房1间，单个面积40平方米；2、水肥一体化首部系统1套，包括智能管理系统1套，水源增压泵AC380,4KW;PE3吨*2个储桶；IBC吨桶预混桶1个；3寸砂石离心过滤器1个，FLT-3M手动反冲洗过滤器1个，采用HPP-8型智能变频高压恒压泵系统380VA7.5+7.5KW等。3、田间四级浇灌高压管网体系300亩，HDPE直径32*5.5MM5Mpa主管；4、增施有机肥面积300亩，增施生物发酵水有机肥45吨；配方肥25吨。</t>
  </si>
  <si>
    <t>项目过程中可吸纳群众临时务工5人，人均务工收入增加5000元以上；可带动季节性务工人员10人以上，其中脱贫户2人，人均增加务工收入3000元以上。</t>
  </si>
  <si>
    <t>云阳县2024年双土镇坪东村社会化服务建设项目</t>
  </si>
  <si>
    <t>农业社会化服务</t>
  </si>
  <si>
    <t>购置5台拖拉机、5台插秧机、4架无人机、2台收割机、4台烘干机（容量5顿以上），修建1个500平方米的机械停放大棚。</t>
  </si>
  <si>
    <t>双土镇坪东村</t>
  </si>
  <si>
    <t>通过购置5台拖拉机、5台插秧机及完善相关配套设施，解决抢收抢种时节农机紧缺的问题，以及因自然灾害不能及时耕种和收割的问题，辐射农田面积2000亩。项目实施共计2000人受益，其中脱贫户300人以上；项目实施可带动季节性务工人员10人以上，其中脱贫户3人，人均增加务工收入3000元以上。</t>
  </si>
  <si>
    <t>45人参与前期项目确定会议、决议，7人参与入库项目的选择，4人参与项目实施过程中施工质量和资金使用的监督。通过购置5台拖拉机、5台插秧机及完善相关配套设施，解决抢收抢种时节农机紧缺的问题，以及因自然灾害不能及时耕种和收割的问题，辐射农田面积2000亩。项目实施共计2000人受益，其中脱贫户300人以上；项目实施可带动季节性务工人员10人以上，其中脱贫户3人，人均增加务工收入3000元以上。</t>
  </si>
  <si>
    <t>财政补助资金231.8万元。补助标椎：拖拉机5台，每台12.8万元，小计：64万元；插秧机5台，每台12万元，小计：60万元；无人机4台，每台6.8万元，小计：27.2万元；收割机2台，每台 17.8万元，小计：35.6万元；烘干机容量在5顿的4台，每台7.5万元，小计：30万元；修建500平方米的机械停放大棚，每平方米补助300元，小计：15万元。</t>
  </si>
  <si>
    <t>项目实施可带动季节性务工人员10人以上，其中脱贫户3人，人均增加务工收入3000元以上。</t>
  </si>
  <si>
    <t>受益人口满意度≥98%</t>
  </si>
  <si>
    <t>云阳县2024年大阳镇大阳村水厂新建项目</t>
  </si>
  <si>
    <t>新建日供水100吨超滤水厂一座，1500米PE63管道，11500米PE50管道，3000米PE25管道，15块总表。</t>
  </si>
  <si>
    <t>大阳镇大阳村</t>
  </si>
  <si>
    <t>通过新建日供水100吨超滤水厂一座，1500米PE63管道，11500米PE50管道，3000米PE25管道，15块总表，巩固提升1264人饮水安全。</t>
  </si>
  <si>
    <t>10名群众参与水厂建设，获取工资性收入；参与项目监督，对建设过程中存在的问题予以反映。</t>
  </si>
  <si>
    <t>完成新建日供水100吨超滤水厂一座，1500米PE63管道，11500米PE50管道，3000米PE25管道，15块总表。</t>
  </si>
  <si>
    <t>带动当地10名群众参与务工，增加收入2000元。</t>
  </si>
  <si>
    <t>巩固提升1264人饮水安全</t>
  </si>
  <si>
    <t>项目存续期≥10年</t>
  </si>
  <si>
    <t>云阳县大阳镇人民政府</t>
  </si>
  <si>
    <t>洪小川</t>
  </si>
  <si>
    <t>云阳县2024年大阳镇紫藤村水厂新建项目</t>
  </si>
  <si>
    <t>新建日供水100吨超滤水厂一座，1500米PE75管道，6000米PE50管道，2000米PE20管道，9块总表。</t>
  </si>
  <si>
    <t>大阳镇紫藤村</t>
  </si>
  <si>
    <t>通过新建日供水100吨超滤水厂一座，1500米PE75管道，6000米PE50管道，2000米PE20管道，9块总表，巩固提升1154人饮水安全。</t>
  </si>
  <si>
    <t>完成新建日供水100吨超滤水厂一座，1500米PE75管道，6000米PE50管道，2000米PE20管道，9块总表。</t>
  </si>
  <si>
    <t>带动当地10名群众参与务工，增加收入2万元。</t>
  </si>
  <si>
    <t>巩固提升1154人饮水安全</t>
  </si>
  <si>
    <t>云阳县2024年大阳镇大树村肉牛养殖项目</t>
  </si>
  <si>
    <t>新建肉牛养殖场600㎡及配套附属设施。</t>
  </si>
  <si>
    <t>大树村</t>
  </si>
  <si>
    <t>通过新增集体固定资产700㎡价值50万元，建成后由村集体出租给业主，2024年租金1.5万元，2025年租金2万元，根据经济效益以后最低租金2.5万元以上。</t>
  </si>
  <si>
    <t>8名村民代表参与前期项目确定会议、决议，村集体按照项目收益兑现成员分红，带动务工就业2人，人均增收2000元。</t>
  </si>
  <si>
    <t>1、饲养场1个600平方米，每平方米500元，投资30万元；         2、有机肥堆放场地100平方米，每平方米300元，合计3万元；                       3、化粪池120立方，每立方1000元，合计12万元；       4、饲料粉碎搅拌机一套2万元，草料粉碎机一台1万元，共投资3万元；               5、土地流转费，设计，审计，资料费等费用投资2万元。</t>
  </si>
  <si>
    <t>饲养场，每平方米500元；有机肥堆放场地每平方米300元；化粪池每立方1000元。</t>
  </si>
  <si>
    <t>村集体增收1.5万元以上</t>
  </si>
  <si>
    <t>带动脱贫户2户以上增收</t>
  </si>
  <si>
    <t>项目存续期3年以上</t>
  </si>
  <si>
    <t>根据村民自治原则，各村在合理合规的前提下自行决议收入分配方案。</t>
  </si>
  <si>
    <t>云阳县2024年大阳镇新建农机专业合作社能力提升项目</t>
  </si>
  <si>
    <t>1、购买东方红904拖拉机1台。                            2、购买沃得全喂入联合收割机2台。                     3、购买2.2米旋耕机1台。    4、大疆T60无人机1台。     5、新建150m2以上钢结构机棚库。</t>
  </si>
  <si>
    <t>通过购买东方红904拖拉机1台、购买沃得全喂入联合收割机2台、购买2.2米旋耕机1台、    大疆T60无人机1台、  新建150m2以上钢结构机棚库。实现1000亩宜机化整治土地全程机械化种植粮油，粮油作物耕种收防亩节约劳动成本100元以上。</t>
  </si>
  <si>
    <t>8名群众参与项目监督，对建设过程中存在的问题予以反映。带动务工就业4人，人均增收2000元。</t>
  </si>
  <si>
    <t>通过购买东方红904拖拉机（4102压92马）一台， 购买全喂入联合收割机久保田758一台，履带式旋耕机农夫704一台，大疆T50无人机。实现1000亩宜机化整治土地全程机械化种植粮油，粮油作物耕种收防亩节约劳动成本100元以上。</t>
  </si>
  <si>
    <t>购买东方红904拖拉机（4102压92马）一台，2、购买沃得全喂入联合收割机2台，购买2.2米旋耕机1台，    4、大疆T60无人机1台，     新建150m2以上钢结构机棚库。</t>
  </si>
  <si>
    <t>1、购买东方红904拖拉机一台，需投资15万元，申请财政补助7.5万元。                               2、购买沃得全喂入联合收割机2台，需投资30万元，申请财政补助15万元。3、购买2.2米旋耕机1台，需投资1.6万元，申请财政补助0.8万元。 4、购买大疆T60植保无人机一台，投资6万元，申请财政补助3万元。5、新建150m2以上钢结构机棚库投资14.0万元，申请财政补助7万元。</t>
  </si>
  <si>
    <t>带动脱贫人口务工就业4人，人均增收2000元。</t>
  </si>
  <si>
    <t>粮油作物耕种收防亩节约劳动成本100元以上。</t>
  </si>
  <si>
    <t>云阳县2024年大阳镇鸡鸣村竹荪种植项目</t>
  </si>
  <si>
    <t>大棚种植竹荪10万袋。</t>
  </si>
  <si>
    <t>鸡鸣村</t>
  </si>
  <si>
    <t>通过大棚种植竹荪10万袋，带动就业25人，建成后达到产值80万元。</t>
  </si>
  <si>
    <t>5村民代表参与前期项目确定会议、决议，参与项目的选择；通过流转土地、务工等方式带动脱贫户增收。带动脱贫人口务工就业8人，人均增收1000元。</t>
  </si>
  <si>
    <t>大棚种植竹荪10万袋</t>
  </si>
  <si>
    <t>大棚种植竹荪10万袋，每袋补助2元，共计申请财政补助20万元。</t>
  </si>
  <si>
    <t>带动当地25名群众人均增收1000元以上。</t>
  </si>
  <si>
    <t>带动脱贫人口务工就业8人，人均增收1000元。</t>
  </si>
  <si>
    <t>项目存续期1年以上</t>
  </si>
  <si>
    <t>云阳县2024年大阳镇蚕丝被加工项目</t>
  </si>
  <si>
    <t>租房70平方米，新建蚕丝被加工房1个（购买加工设备一套）。</t>
  </si>
  <si>
    <t>庆霞社区</t>
  </si>
  <si>
    <t>通过租房70平方米，新建蚕丝被加工房1个（购买加工设备一套），建成后年产值达到40万元，带动脱贫人口就业2人。</t>
  </si>
  <si>
    <t>6名村民代表参与前期项目确定会议、决议，参与项目的选择；带动脱贫人口务工就业2人，人均增收2000元。</t>
  </si>
  <si>
    <t>通过租房70平方米，新建蚕丝被加工房1个（购买加工设备一套），带动脱贫人口就业2人。</t>
  </si>
  <si>
    <t>新建蚕丝被加工房1个</t>
  </si>
  <si>
    <t>新建蚕丝被加工房1个（购买设备一套），申请财政补助15万元。</t>
  </si>
  <si>
    <t>建成后年产值达到40万元。</t>
  </si>
  <si>
    <t>带动脱贫人口务工就业2人，人均增收2000元。</t>
  </si>
  <si>
    <t>云阳县2024年大阳镇中药材加工项目</t>
  </si>
  <si>
    <t>新建杜仲皮加工厂500平方米，购买加工设施设备一套。</t>
  </si>
  <si>
    <t>通过新建杜仲皮加工厂500平方米，购买加工设施设备一套，建成后年产值达到60万元，带动周边就业2人。</t>
  </si>
  <si>
    <t>10名农户参与前期项目建设，通过流转土地、务工等方式带动脱贫户增收。带动脱贫人口务工就业2人，人均增收1000元。。</t>
  </si>
  <si>
    <t>通过新建杜仲皮加工厂500平方米，购买加工设施设备一套，带动周边就业2人。</t>
  </si>
  <si>
    <t>新建杜仲皮加工厂500平方米</t>
  </si>
  <si>
    <t>新建杜仲皮加工厂500平方米，购买加工设施设备一套。按照总投资的30%补助。</t>
  </si>
  <si>
    <t>带动当地10名群众人均增收1000元以上。</t>
  </si>
  <si>
    <t>带动脱贫人口务工就业2人，人均增收1000元。</t>
  </si>
  <si>
    <t>云阳县2024年巴阳镇巴阳村枇杷园提质增效项目</t>
  </si>
  <si>
    <t>管护300亩枇杷，施肥、打药、修枝、整形，新建1.5米宽采摘步道2公里，购置机械打药设备一套，配套管道3千米。</t>
  </si>
  <si>
    <t>巴阳村</t>
  </si>
  <si>
    <t>通过项目建设，以达到枇杷园增产增收，节约劳动成本，带动周边3户农户务工的目的。</t>
  </si>
  <si>
    <t>群众代表参与项目规划</t>
  </si>
  <si>
    <t>通过项目建设，以达到枇杷园增产增收，钩子机械打药设备，节约劳动成本，带动周边3户农户务工的目的。</t>
  </si>
  <si>
    <t>枇杷园管护，购置机械打药设备一套，建采摘步道2公里。</t>
  </si>
  <si>
    <t>财政补助资金48万元主要用于枇杷园管护，购置机械打药设备一套，修建采摘步道。</t>
  </si>
  <si>
    <t>带动果农户均增收1000元以上</t>
  </si>
  <si>
    <t>节约劳动成本，带动周边3户农户务工。</t>
  </si>
  <si>
    <t>云阳县巴阳镇人民政府</t>
  </si>
  <si>
    <t>2024.3</t>
  </si>
  <si>
    <t>王剑春</t>
  </si>
  <si>
    <t>13658238068</t>
  </si>
  <si>
    <t>云阳县2024年巴阳镇特色农产品加工项目</t>
  </si>
  <si>
    <t>建设加工厂房300平方米，采购成套加工设备，加工巴阳地域特色农产品，风干榨菜、咸菜、豆瓣、剁椒、枇杷膏等。</t>
  </si>
  <si>
    <t>巴阳镇</t>
  </si>
  <si>
    <t>通过打造巴阳地域特色农产品，解决劳动力10人以上，以达到增加农民收入的目的。</t>
  </si>
  <si>
    <t>打造巴阳地域特色农产品，解决劳动力10人以上，增加农民收入。</t>
  </si>
  <si>
    <t>建设加工厂房300平方米，地板硬化，排水系统建设。</t>
  </si>
  <si>
    <t>财政补助资金29.5万元用于建设加工厂房300平方米，地板硬化，排水系统建设。</t>
  </si>
  <si>
    <t>解决劳动力10人以上，人均增收10000万元以上，增加农民收入。</t>
  </si>
  <si>
    <t>解决劳动力10人以上务工。</t>
  </si>
  <si>
    <t>云阳县2024年巴阳镇脆李提质增效项目</t>
  </si>
  <si>
    <t>对现有100亩李子进行去杂、修剪管护等提质增效，增加农户收入。</t>
  </si>
  <si>
    <t>通过项目建设，增加李子产量，提升经济效益，以达到群众增收为目的。</t>
  </si>
  <si>
    <t>增加李子产量，提升经济效益</t>
  </si>
  <si>
    <t>管护100亩脆李，按照800元/亩进行补助</t>
  </si>
  <si>
    <t>按照800元/亩进行补助</t>
  </si>
  <si>
    <t>李子产量增加，户均增收1000元</t>
  </si>
  <si>
    <t>云阳县2024年巴阳镇巴峡驿道人居环境整治项目</t>
  </si>
  <si>
    <t>巴峡驿道全段巴阳社区、阳坪村、巴阳村，巴阳社区至巴阳村山磨引人居环境整治80户，房屋、蓝棚顶、阴阳沟、改厨改厕及周边环境等的整治。</t>
  </si>
  <si>
    <t>巴阳社区、阳坪村、巴阳村</t>
  </si>
  <si>
    <t>通过对巴峡驿道全段巴阳社区、阳坪村、巴阳村，巴阳社区至巴阳村山磨引人居环境整治80户，以增加群众幸福感为目的。</t>
  </si>
  <si>
    <t>人居环境整治80户</t>
  </si>
  <si>
    <t>人居环境整治80户，申请财政资金398万元</t>
  </si>
  <si>
    <t>环境打造吸引县城人员及周边区县来打卡，吃农家饭住农家屋，增加居民收入</t>
  </si>
  <si>
    <t>美化环境，提升居民幸福感，项目建设期间提供就业岗位10个</t>
  </si>
  <si>
    <t>巴阳镇人民政府</t>
  </si>
  <si>
    <t>云阳县2024年巴阳镇巴阳村7组人居环境整治项目</t>
  </si>
  <si>
    <t>巴阳村7组人居环境整治40户，房屋、蓝棚顶、阴阳沟、改厨改厕及周边环境等的整治。</t>
  </si>
  <si>
    <t>通过对巴阳村7组人居环境整治40户，房屋、蓝棚顶、阴阳沟、改厨改厕及周边环境等的整治，以增加群众幸福感为目的。</t>
  </si>
  <si>
    <t>人居环境整治40户</t>
  </si>
  <si>
    <t>人居环境整治40户，房屋、蓝棚顶、阴阳沟、改厨改厕及周边环境等的整治申请财政资金200万</t>
  </si>
  <si>
    <t>环境打造吸引县城人员来打卡，吃农家饭增加居民收入，户均增收2000元</t>
  </si>
  <si>
    <t>美化环境，提升居民幸福感，提供就业岗位10个</t>
  </si>
  <si>
    <t>云阳县2024年巴阳镇巴阳村巴云路人居环境整治项目</t>
  </si>
  <si>
    <t>巴阳村5组至巴阳居民点人居环境整治80户，房屋、蓝棚顶、阴阳沟及周边环境等的整治。</t>
  </si>
  <si>
    <t>通过对巴阳村5组至巴阳居民点人居环境整治80户，房屋、蓝棚顶、阴阳沟及周边环境等的整治，以增加群众幸福感为目的。</t>
  </si>
  <si>
    <t>通过对巴阳村5组至巴阳居民点人居环境整治80户，房屋、蓝棚顶、阴阳沟及周边环境等的整治，以增加群众幸福感为目的。。</t>
  </si>
  <si>
    <t>人居环境整治80户，房屋、蓝棚顶、阴阳沟及周边环境等的整治申请财政资金398万元</t>
  </si>
  <si>
    <t>环境打造吸引县城人员来打卡，吃农家饭增加居民收入，户均增收2000元以上</t>
  </si>
  <si>
    <t>美化环境，提升居民幸福感，提供就业岗位10个以上</t>
  </si>
  <si>
    <t>云阳县2024年巴阳镇巴阳村水库提灌项目</t>
  </si>
  <si>
    <t>从巴阳村长江河段引水提灌到巴阳村水库，通过三级提灌，管道2.5公里，解决全村饮水不足和产业发展抗旱困难。</t>
  </si>
  <si>
    <t>通过从巴阳村长江河段引水提灌到巴阳村水库，通过三级提灌，管道2.5公里，以达到解决全村饮水不足和产业发展抗旱困难的目的。</t>
  </si>
  <si>
    <t>三级提灌，修建管道2.5公里</t>
  </si>
  <si>
    <t>三级提灌，修建管道2.5公里，申请财政资金120万元</t>
  </si>
  <si>
    <t>提高灌溉力，增加粮食、果树产量，提高村民收入，解决饮水问题</t>
  </si>
  <si>
    <t>提高灌溉量，解决抗旱困难，提供就业岗位10个以上</t>
  </si>
  <si>
    <t>云阳县2024年巴阳镇云春枇杷专业合作社机耕道硬化项目</t>
  </si>
  <si>
    <t>对巴阳村标准化枇杷园已有机耕道进行硬化宽4.5米长1.5公里，降低农副产品运输成本和产业投入成本，提升产业发展基础及产业增效。</t>
  </si>
  <si>
    <t>通过对巴阳村标准化枇杷园已有机耕道进行硬化宽4.5米长1.5公里，以达到降低农副产品运输成本和产业投入成本，提升产业发展基础及产业增效的目的。</t>
  </si>
  <si>
    <t>机耕道进行硬化宽4.5米长1.5公里</t>
  </si>
  <si>
    <t>机耕道进行硬化宽4.5米长1.5公里，90万元</t>
  </si>
  <si>
    <t>修路降低农副产品运输成本和产业投入成本，项目建设期间提供就业岗位10个以上</t>
  </si>
  <si>
    <t>提升产业发展基础及产业增效</t>
  </si>
  <si>
    <t>云阳县2024年巴阳镇巴阳村高坪水厂提质增效改扩建</t>
  </si>
  <si>
    <t>为改善巴阳村4、5、6、7群众生活用水，以及新建民宿、农家乐等业态用水，拟新增净化设备一套，新增水库至水厂50进水管道500米，主管道入户管道6千米、水泵2个，对大门、围墙进行修缮更换</t>
  </si>
  <si>
    <t>通过改善巴阳村4、5、6、7群众生活用水，以及新建民宿、农家乐等业态用水，拟新增净化设备一套，新增水库至水厂50进水管道500米，主管道入户管道6千米、水泵2个，对大门、围墙进行修缮更换等，以达到村民安全饮水的目的</t>
  </si>
  <si>
    <t>拟新增净化设备一套，新增水库至水厂50进水管道500米，主管道入户管道6千米、水泵2个</t>
  </si>
  <si>
    <t>拟新增净化设备一套，新增水库至水厂50进水管道500米，主管道入户管道6千米、水泵2个等，50万元</t>
  </si>
  <si>
    <t>项目建设期间带动当地10名群众参与务工，增加收入2万元</t>
  </si>
  <si>
    <t>巩固提升2275人饮水安全</t>
  </si>
  <si>
    <t>李宏滨</t>
  </si>
  <si>
    <t>15923403551</t>
  </si>
  <si>
    <t>云阳县2024年巴阳镇巴阳村环清河寨机耕道项目</t>
  </si>
  <si>
    <t>沿清河寨新建机耕道11公里，解决产业发展交通运输困难，提升产业发展基础。</t>
  </si>
  <si>
    <t>通过对沿清河寨新建机耕道11公里，以达到产业发展，解决交通运输难题，提升产业发展基础的目的。</t>
  </si>
  <si>
    <t>新建机耕道11公里</t>
  </si>
  <si>
    <t>新建机耕道11公里，330万元</t>
  </si>
  <si>
    <t>提升产业发展，增加居民收入</t>
  </si>
  <si>
    <t>提升产业发展，增加居民收入，提供就业岗位10个</t>
  </si>
  <si>
    <t>云阳县2024年巴阳镇巴阳村高标准农田机耕道项目</t>
  </si>
  <si>
    <t>对巴阳村营盘包150亩撂荒地进行高标准农田宜机化改造，种植高粱，改善基础设施，新修机耕道2.5公里</t>
  </si>
  <si>
    <t>通过对巴阳村营盘包150亩撂荒地进行高标准农田宜机化改造，种植高粱，改善基础设施，新修机耕道2.5公里，以达到村民增收的目的。</t>
  </si>
  <si>
    <t>营盘包150亩撂荒地进行高标准农田宜机化改造，新修机耕道2.5公里</t>
  </si>
  <si>
    <t>营盘包150亩撂荒地进行高标准农田宜机化改造，新修机耕道2.5公里，申请财政资金85万元。</t>
  </si>
  <si>
    <t>云阳县2024年巴阳镇永利村山坪塘整治项目</t>
  </si>
  <si>
    <t>整治山坪塘5口</t>
  </si>
  <si>
    <t>永利村1组</t>
  </si>
  <si>
    <t>通过整治山坪塘5口，解决150亩水田灌溉，650人人畜饮水，以达到安全饮水的目的。</t>
  </si>
  <si>
    <t>整治山坪塘/10万</t>
  </si>
  <si>
    <t>解决150亩水田灌溉，提高粮食产量增加群众收益</t>
  </si>
  <si>
    <t>解决150亩水田灌溉，650人人畜饮水。提供就业岗位5个</t>
  </si>
  <si>
    <t>云阳县2024年巴阳镇永利村柜子崖茶园提质增效</t>
  </si>
  <si>
    <t>对现有的300亩茶园进行修枝整形，购置烘干、固色、包装等设备一套，建设300平方管理房，修2000米采茶步道。</t>
  </si>
  <si>
    <t>永利村5组</t>
  </si>
  <si>
    <t>通过项目建设，可解决就近农户30人务工，村集体每年增收3万，以达到群众增收的目的。</t>
  </si>
  <si>
    <t>申请财政资金150万元，对300亩茶园进行整治，购置设备一套，建厂房300㎡</t>
  </si>
  <si>
    <t>可提供就业岗位30个，人均增收2000元，可带动农户（脱贫户）增收</t>
  </si>
  <si>
    <t>项目建成后可解决就近农户30人务工，村集体每年增收3万。</t>
  </si>
  <si>
    <t>云阳县2024年巴阳镇永利村永望蔬菜园改建项目</t>
  </si>
  <si>
    <t>发展大棚蔬菜15亩。1.大棚膜5400斤，8.3元/斤，4.48万元；
2.卡槽7000米，3元/米，2.1万元；
3.卡黄7000米，1.5元/米，1.05万元；
4.正反卡3500个，1元/个，0.35万元；
5.边网2400米，5元/米。1.2万元；
6.卷膜器60个，70元/个，0.42万元；
7.卷膜钢管3200米，5元/米，1.6万元；
8.喷头1500个，3.4元/个，0.51万元；
9.压膜绳3000米，1元/米，0.3万元
合计12.01万元</t>
  </si>
  <si>
    <t>永利村9组</t>
  </si>
  <si>
    <t>通过对现有的10亩蔬菜园进行改建后，可以提供10个就业岗位，带动每户每年增收5000元以上，以达到群众增收的目的。</t>
  </si>
  <si>
    <t>对现有的10亩蔬菜园进行改建后，可以提供10个就业岗位，带动每户每年增收5000元以上</t>
  </si>
  <si>
    <t>1.大棚膜5400斤，8.3元/斤，4.48万元；
2.卡槽7000米，3元/米，2.1万元；
3.卡黄7000米，1.5元/米，1.05万元；
4.正反卡3500个，1元/个，0.35万元；
5.边网2400米，5元/米。1.2万元；
6.卷膜器60个，70元/个，0.42万元；
7.卷膜钢管3200米，5元/米，1.6万元；
8.喷头1500个，3.4元/个，0.51万元；
9.压膜绳3000米，1元/米，0.3万元
合计12.01万元</t>
  </si>
  <si>
    <t>云阳县永望蔬菜种植专业合作社</t>
  </si>
  <si>
    <t>云阳县2024年巴阳镇永利村“百果园”家庭农场改造项目</t>
  </si>
  <si>
    <t>利用永利村原有集体果园30亩改造成“百果园”，涵盖巴阳镇所种植的现有水果品种和种类，增加观赏、体验步道，提升管护，建立“百果园”图谱，形成水果之乡体验、打卡地带。</t>
  </si>
  <si>
    <t>永利村</t>
  </si>
  <si>
    <t>通过永利村原有集体果园30亩改造成“百果园”，涵盖巴阳镇所种植的现有水果品种和种类，增加观赏、体验步道，提升管护，建立“百果园”图谱，形成水果之乡体验、打卡地带。以达到群众增收为目的。</t>
  </si>
  <si>
    <t>集体果园改造30亩</t>
  </si>
  <si>
    <t>申请财政资金66万元用于集体果园改造，移栽水果、修建步道等。</t>
  </si>
  <si>
    <t>增加居民年收入约1000元</t>
  </si>
  <si>
    <t>提供10个就业岗位</t>
  </si>
  <si>
    <t>云阳县2024年巴阳镇永利茶叶基地项目</t>
  </si>
  <si>
    <t>利用原有300亩茶园进行管护，提质增效，建设采摘便道2000米，茶叶制作车间300平方米，采购萎凋槽、提香机、110瓶式炒干机、三斗烘焙机机、柔捻机等。</t>
  </si>
  <si>
    <t>通过项目建设每年增加收益4万元，以达到群众增收为目的。</t>
  </si>
  <si>
    <t>每年增加村集体经济收益4万元</t>
  </si>
  <si>
    <t>300亩茶园进行管护，建采摘步道2000米，茶叶制作车间300㎡等</t>
  </si>
  <si>
    <t>申请财政资金75万元用于300亩茶园进行管护，设备购买、车间建设</t>
  </si>
  <si>
    <t>提供就业岗位10个。</t>
  </si>
  <si>
    <t>云阳县2024年巴阳镇永利村7组人居环境整治项目</t>
  </si>
  <si>
    <t>对永利村7组50户人居环境进行整治，房屋、蓝棚顶、阴阳沟及周边环境等的整治。</t>
  </si>
  <si>
    <t>通过对永利村7组50户人居环境进行整治，房屋、蓝棚顶、阴阳沟及周边环境等的整治，以增加群众幸福感为目的。</t>
  </si>
  <si>
    <t>人居环境整治50户</t>
  </si>
  <si>
    <t>人居环境整治50户，房屋、蓝棚顶、阴阳沟及周边环境等的整治，240万元</t>
  </si>
  <si>
    <t>环境打造吸引县城人员来打卡，吃农家饭增加居民收入</t>
  </si>
  <si>
    <t>云阳县2024年巴阳镇阳坪村果园提升项目</t>
  </si>
  <si>
    <r>
      <rPr>
        <sz val="9"/>
        <rFont val="方正仿宋_GBK"/>
        <charset val="134"/>
      </rPr>
      <t>新建抗旱池300m</t>
    </r>
    <r>
      <rPr>
        <sz val="9"/>
        <rFont val="宋体"/>
        <charset val="134"/>
      </rPr>
      <t>³</t>
    </r>
    <r>
      <rPr>
        <sz val="9"/>
        <rFont val="方正仿宋_GBK"/>
        <charset val="134"/>
      </rPr>
      <t>*4口，管网4万米，泵房4个。</t>
    </r>
  </si>
  <si>
    <t>阳坪村</t>
  </si>
  <si>
    <r>
      <rPr>
        <sz val="9"/>
        <rFont val="方正仿宋_GBK"/>
        <charset val="134"/>
      </rPr>
      <t>通过新建抗旱池300m</t>
    </r>
    <r>
      <rPr>
        <sz val="9"/>
        <rFont val="宋体"/>
        <charset val="134"/>
      </rPr>
      <t>³</t>
    </r>
    <r>
      <rPr>
        <sz val="9"/>
        <rFont val="方正仿宋_GBK"/>
        <charset val="134"/>
      </rPr>
      <t>*4口，管网4万米，泵房4个减少劳动成本，以达到提高劳动效益，增加农民收入的目的。</t>
    </r>
  </si>
  <si>
    <r>
      <rPr>
        <sz val="9"/>
        <rFont val="方正仿宋_GBK"/>
        <charset val="134"/>
      </rPr>
      <t>旱池300m</t>
    </r>
    <r>
      <rPr>
        <sz val="9"/>
        <rFont val="宋体"/>
        <charset val="134"/>
      </rPr>
      <t>³</t>
    </r>
    <r>
      <rPr>
        <sz val="9"/>
        <rFont val="方正仿宋_GBK"/>
        <charset val="134"/>
      </rPr>
      <t>*4口，管网4万米，泵房4个</t>
    </r>
  </si>
  <si>
    <r>
      <rPr>
        <sz val="9"/>
        <rFont val="方正仿宋_GBK"/>
        <charset val="134"/>
      </rPr>
      <t>补助标准旱池300m</t>
    </r>
    <r>
      <rPr>
        <sz val="9"/>
        <rFont val="宋体"/>
        <charset val="134"/>
      </rPr>
      <t>³</t>
    </r>
    <r>
      <rPr>
        <sz val="9"/>
        <rFont val="方正仿宋_GBK"/>
        <charset val="134"/>
      </rPr>
      <t>45万/口，管网10元/米，泵房20万/个</t>
    </r>
  </si>
  <si>
    <t>节约劳动力成本5万元/年</t>
  </si>
  <si>
    <t>解决农业灌溉80户251人，其中脱贫户3户12人，提供本地就业岗位10个</t>
  </si>
  <si>
    <t>工程设计年限≧20年</t>
  </si>
  <si>
    <t>2024.2</t>
  </si>
  <si>
    <t>2025.1</t>
  </si>
  <si>
    <t>云阳县2024年巴阳镇阳坪村轨道运输项目</t>
  </si>
  <si>
    <t>采购安装果园轨道2000米，采购安装7ZDGS-300型果园轨道运输机机头10台</t>
  </si>
  <si>
    <t>通过项目建设，以达到减少劳动支出20余万元，可实现群众增收的目的。</t>
  </si>
  <si>
    <t>通过安装果园轨道，减少劳动支出20余万元</t>
  </si>
  <si>
    <t>采购安装果园轨道2000米，需投资32万元，申请财政补助资金22.4万元；采购安装7ZDGS-300型果园轨道运输机机头10台，需投资10万元，申请财政补助资金7万元。</t>
  </si>
  <si>
    <t>受益户年均增收1000元以上</t>
  </si>
  <si>
    <t>云阳县2024年巴阳镇阳坪村柑橘园提质增效</t>
  </si>
  <si>
    <t>管护柑橘园60亩，包括施肥、防虫、修枝等</t>
  </si>
  <si>
    <t>合作社</t>
  </si>
  <si>
    <t>通过项目建设，投产后年收入可达20万元，以达到群众增收的目的。</t>
  </si>
  <si>
    <t>投产后年收入可达20万元。</t>
  </si>
  <si>
    <t>管护柑橘园60亩</t>
  </si>
  <si>
    <t>增加就业岗位15个</t>
  </si>
  <si>
    <t>云阳县2024年巴阳镇阳坪村果树提质增效项目</t>
  </si>
  <si>
    <t>基于阳坪村原有3000亩柑橘、3200亩枇杷主导产业，对其中的柑橘2000亩、枇杷2000亩进行施肥、修剪、去杂、补植补造、高接换种等管护，提升水果产量质量，优化产业结构，带动农户增收。</t>
  </si>
  <si>
    <t>通过项目建设，提高果品质量，以实现年增收200万元为目的。</t>
  </si>
  <si>
    <t>提高果品质量，可以年增收200万元</t>
  </si>
  <si>
    <t>对柑橘2000亩、枇杷2000亩进行施肥、修剪、去杂、补植补造、高接换种等管护需投资400万元，申请财政补助资金280万元。</t>
  </si>
  <si>
    <t>提供就业岗位20个</t>
  </si>
  <si>
    <t>云阳县2024年巴阳镇古红糖加工提升项目</t>
  </si>
  <si>
    <t>对原有300平方米厂房改造升级，购置生产机械及清洁能源加工设备，配套包装设备，提升产品附加值。</t>
  </si>
  <si>
    <t>通过项目建设，以达到每年增加收入3万元，带动当地务工2人为目的。</t>
  </si>
  <si>
    <t>每年增加收入3万元，带动当地务工2人。</t>
  </si>
  <si>
    <t>改造厂房300平方米，购置生产设备</t>
  </si>
  <si>
    <t>申请财政资金45万元用于改造厂房300亩，购置生产设备</t>
  </si>
  <si>
    <t>云阳县2024年巴阳镇阳坪脆李提升项目</t>
  </si>
  <si>
    <t>对现有200亩脆李园实施100亩抗旱喷淋及遮阳建设，增加10Cm钢柱加装滑拉钢丝、喷淋管、遮阳棚，增强抗旱防晒能力，提高产量和品质，增加产业收入。</t>
  </si>
  <si>
    <t>200亩脆李实施100亩抗旱喷淋遮阳建设</t>
  </si>
  <si>
    <t>每年增加收入2万元，带动当地务工2人。</t>
  </si>
  <si>
    <t>云阳县2024年巴阳镇天山村粉条加工项目</t>
  </si>
  <si>
    <t>租用闲置民房400平方米，购买粉条加工机械、传送带、搅拌机，水池建设等，生产加工粉条。</t>
  </si>
  <si>
    <t>天山村</t>
  </si>
  <si>
    <t>通过项目建设，每年可增加村集体收入1.5万元，以达到增加群众收入的目的。</t>
  </si>
  <si>
    <t>租用闲置民房400平方米，购买粉条加工机械、传送带、搅拌机，水池建设等，生产加工粉条。，每年可增加村集体收入1.5万元</t>
  </si>
  <si>
    <t>购置粉条加工厂设备一套</t>
  </si>
  <si>
    <t>申请财政资金7万元用于租用厂房、购买粉条加工设备</t>
  </si>
  <si>
    <t>每年可增加村集体收入1.5万元</t>
  </si>
  <si>
    <t>提供就业岗位5个</t>
  </si>
  <si>
    <t>云阳县2024年巴阳镇天山村中药材烘干加工项目</t>
  </si>
  <si>
    <t>改建厂房200平米，购置烘干锅炉、切片机、烘干架、烤箱等机械设备。</t>
  </si>
  <si>
    <t>天山村9组</t>
  </si>
  <si>
    <t>通过改建厂房200平米，购置烘干锅炉、切片机、烘干架、烤箱等机械设备，以达到增加村集体经济收入的目的。</t>
  </si>
  <si>
    <t>保障村集体30亩佛手产业安全发展，解决农户300亩枳壳晾晒难，每年可增加集体收益3万元</t>
  </si>
  <si>
    <t>改建厂房2000㎡，保障30亩佛手产量晾晒、解决农户300亩枳壳晾晒问题</t>
  </si>
  <si>
    <t>申请财政资金20万元用于购置烘干锅炉、切片机、烘干架、烤箱等机械设备</t>
  </si>
  <si>
    <t>项目投产后，每年可增加集体收益3万元</t>
  </si>
  <si>
    <t>云阳县2024年巴阳镇官塘村山坪塘整治项目</t>
  </si>
  <si>
    <t>现有山坪塘10口不能蓄水，影响122户280亩农作物灌溉，需清淤，护坎，溢洪道，漏眼疏通，提升农业产业发展基础。</t>
  </si>
  <si>
    <t>官塘村</t>
  </si>
  <si>
    <t>通过对现有山坪塘10口不能蓄水，影响122户280亩农作物灌溉，需清淤，护坎，溢洪道，漏眼疏通，以达到提升农业产业发展基础减少劳动成本，方便出行，增加农民收入的目的。</t>
  </si>
  <si>
    <t>整治山坪塘10口</t>
  </si>
  <si>
    <t>70万元</t>
  </si>
  <si>
    <t>人均年增收1000元</t>
  </si>
  <si>
    <t>受益122户280亩农作物灌溉</t>
  </si>
  <si>
    <t>2024.10</t>
  </si>
  <si>
    <t>云阳县2024年巴阳镇官塘村机耕道建设项目</t>
  </si>
  <si>
    <t>新建机耕道8公里，官塘村5组寨门至张生权有200亩果园耕作不便，搬运困难，产业发展受阻，需提升农业产业发展基础。</t>
  </si>
  <si>
    <t>通过新建机耕道8公里，以解决官塘村5组寨门至张生权有200亩果园耕作不便，搬运困难，产业发展受阻等问题，以达到提升农业产业发展基础，减少劳动成本，方便出行，增加农民收入的目的。</t>
  </si>
  <si>
    <t>新建机耕道8公里</t>
  </si>
  <si>
    <t>机耕道30万元/公里</t>
  </si>
  <si>
    <t>提升农业产业发展，项目建设期间提供就业岗位5个</t>
  </si>
  <si>
    <t>工程设计使用年限≥20年</t>
  </si>
  <si>
    <t>云阳县2024年巴阳镇官塘村高标准农田改造项目</t>
  </si>
  <si>
    <t>该项目位于官塘村，对现有的400亩农田进行高标准宜体化改造，打造粮油示范基地，发展产学研示范基地及农旅融合发展。</t>
  </si>
  <si>
    <t>通过对官塘村现有的400亩农田进行高标准宜体化改造，打造粮油示范基地，发展产学研示范基地及农旅融合发展，以达到增加群众粮食产量为目的。</t>
  </si>
  <si>
    <t>改造400亩高标准宜体化农田</t>
  </si>
  <si>
    <t>申请财政资金260万元，用于改造400亩农田，亩均补助标准6500元</t>
  </si>
  <si>
    <t>提高经济效益，户均年增收1000元</t>
  </si>
  <si>
    <t>带动就业和增收，受益户205户</t>
  </si>
  <si>
    <t>云阳县2024年巴阳镇官塘村果园提升项目</t>
  </si>
  <si>
    <t>对现有的200亩果园提升改造，改善土质、品种优化，品质提升，去杂、管护柑橘60亩、枇杷140亩；新建抗旱池2口400立方米，铺设#32抗旱管网3000米，提升农业产业发展基础。</t>
  </si>
  <si>
    <t>通过对现有的200亩果园提升改造，改善土质、品种优化，品质提升，去杂、管护柑橘60亩、枇杷140亩；新建抗旱池2口400立方米，铺设#32抗旱管网3000米，以达到提升农业产业发展基础，增加群众收益为目的。</t>
  </si>
  <si>
    <t>改造200亩果园，管护柑橘60亩、枇杷140亩，抗旱池2口，管网3000米</t>
  </si>
  <si>
    <t>管网10元/米，果树管护200元/亩，抗旱池700元/立方</t>
  </si>
  <si>
    <t>带动就业和增收，提高产品附加值，</t>
  </si>
  <si>
    <t>云阳县2024年巴阳镇官塘村柑橘果园提质增效项目</t>
  </si>
  <si>
    <t>对现有100亩土地进行改造（600元/亩），订购苗木15元/株，60株/亩，新修机耕道800米，1公里/20万元，新建100方抗旱池2口，8万元/口，新建20#管网3公里，4300元/公里。提升农业产业发展基础。</t>
  </si>
  <si>
    <t>通过项目建设，预计第三年投产，收入4000元/亩，以达到群众增收的目的。</t>
  </si>
  <si>
    <t>预计第三年投产，收入4000元/亩</t>
  </si>
  <si>
    <t>改造柑橘园100亩</t>
  </si>
  <si>
    <t>对现有100亩土地进行改造，订购苗株、新修机耕道、抗旱池补助标准2200元/亩</t>
  </si>
  <si>
    <t>项目建设期间提供本地就业岗位5个</t>
  </si>
  <si>
    <t>云阳县2024年巴阳镇产地中药材初加工及产地云仓建设项目</t>
  </si>
  <si>
    <t>新建加工厂房800平方米、阳光晒房500米，包括场坪基础建设、厂房塔建、水电安装等，新购生产设备设施10台套，新建产地云仓系统一套。</t>
  </si>
  <si>
    <t>巴阳镇望丰村</t>
  </si>
  <si>
    <t>通过项目建设，项目建成能够行成年加工储存中药材约100吨，产值约1500万元。带动当地10户农户增收，户均增收5000元以上，企业与村集体经济实行利润分成，能够壮大村级集体经济，解决药农卖药难的问题，以达到提高药材附加值，增加药农收益的目的。</t>
  </si>
  <si>
    <t>项目建成能够行成年加工储存中药材约100吨，产值约1500万元。带动当地10户农户增收，户均增收5000元以上，企业与村集体经济实行利润分成，能够壮大村级集体经济，解决药农卖药难的问题，提高药材附加值，增加药农收益。</t>
  </si>
  <si>
    <t>新建加工厂房800平方米、阳光晒房500米，新购生产设备设施10台套，新建产地云仓系统一套</t>
  </si>
  <si>
    <t>申请财政补助资金170万元，主要用于厂房建设及购买烘箱、产地云仓系统。</t>
  </si>
  <si>
    <t>云阳县2024年巴阳镇望丰村古红桔提质增效项目</t>
  </si>
  <si>
    <t>管护500亩古红桔提质增效，果树矮化、修枝打药、邀请专业人员培训，购买农药、购置有机肥225吨，修建100方抗旱池10口，完善园区运输轨道8000米。</t>
  </si>
  <si>
    <t>通过项目建设，项目完成后能有利于望丰村307户农户500亩红桔提质增效、每亩红桔提高产量50公斤；解决农户果园旱季缺水；水果运输难、施肥难问题；能增加村集体经济收入10万元；以达到今后每户每年平均能增加收入200元的目的。</t>
  </si>
  <si>
    <t>项目完成后能有利于望丰村307户农户500亩红桔提质增效、每亩红桔提高产量50公斤；解决农户果园旱季缺水；水果运输难、施肥难问题；能增加村集体经济收入10万元；预计今后每户每年平均能增加收入200元。</t>
  </si>
  <si>
    <t>购置有机肥225吨每吨1500元费用34万、园区运输轨道16条8000米*每米120元共96万、机头16个*8000元共12.8万、抗旱池10口*100方*800元/方共80万、集体管护、培训50万。管护500亩古红桔提质增效</t>
  </si>
  <si>
    <t>购置有机肥225吨每吨1500元费用34万、园区运输轨道16条8000米*每米120元共96万、机头16个*8000元共12.8万、抗旱池10口*100方*800元/方共80万、集体管护、培训50万。</t>
  </si>
  <si>
    <t>云阳县2024年清水土家族乡农旅融合产业提升二期项目</t>
  </si>
  <si>
    <t>休闲农业与乡村旅游</t>
  </si>
  <si>
    <t>以草原地产为节点新建农特产品展销区，补齐草场避暑旅游产业农贸市场功能，补植艾根苗，打造游客艾草采摘体验区；以军民融合基地为核心，对大堰核桃树居民点至哈格咋居民点沿线重要节点进行民宿打造、土家文化元素注入等。</t>
  </si>
  <si>
    <t>岐山村、大堰村</t>
  </si>
  <si>
    <t>通过对该项目的实施，丰富以军民融合基地为核心的带动周边民宿、餐饮等业态，带动周边商户及农户50户以上；搭建草原避暑旅游游客2000人以上及周边20户以上农户及商户蔬菜及农特产品交易平台。</t>
  </si>
  <si>
    <t>16人参与前期项目确定会议、决议，12人参与入库项目的选择，5人参与项目实施过程中施工质量和资金使用的监督，实施过程中群众可通过务工增收，项目完工后，丰富民宿、餐饮等业态，提供就业岗位10个以上，带动周边商户及农户50户以上增收；草原避暑旅游地产农产品交易平台的搭建，可为2000人以上避暑游客提供生活便利，20户以上周边农户可通过农产品销售增收。</t>
  </si>
  <si>
    <t>打造民宿及餐饮等业态商户10户以上；新建草原避暑旅游地产农产品交易平台300平方以上。</t>
  </si>
  <si>
    <t>申请财政补助320万元以草原地产为节点新建农特产品展销区，补齐草场避暑旅游产业农贸市场功能；以军民融合基地为核心，对大堰核桃树居民点至哈格咋居民点沿线重要节点进行民宿打造、土家文化元素注入等。其中民宿及土家文化打造290万元，草原避暑旅游地产农特产品20万元，设计等二类费用10万元。</t>
  </si>
  <si>
    <t>受益农户户均增收≥2000元以上</t>
  </si>
  <si>
    <t>受益人口≥2000人（其中脱贫及低收入人口≥20人）</t>
  </si>
  <si>
    <t>项目持续期≥5年</t>
  </si>
  <si>
    <t>清水土家族乡人民政府</t>
  </si>
  <si>
    <t>周英海</t>
  </si>
  <si>
    <t>云阳县2024年清水土家族乡辣椒产业发展项目</t>
  </si>
  <si>
    <t>培育400亩辣椒苗发放到龙洞、大堰、清水等村大户及农户；设立亩产量和发展数量奖励机制。</t>
  </si>
  <si>
    <t>清水土家族乡</t>
  </si>
  <si>
    <t>通过项目后可新增辣椒种植400亩，以龙洞拟建加工厂为核心对辣椒种植户保底收购、技术指导等方式带动农户30户以上，户均增收3000元以上，设置的产量及数量奖励机制以点盖面带动来年辣椒产业发展 。</t>
  </si>
  <si>
    <t>18人参与前期项目确定会议、决议与入库项目的选择，6人参与项目实施过程中施工质量和资金使用的监督，项目实施后可新增辣椒种植400亩，以龙洞拟建加工厂为核心对辣椒种植户保底收购、技术指导等方式带动农户30户以上，户均增收3000元以上，设置的产量及数量奖励机制以点盖面带动来年辣椒产业发展。</t>
  </si>
  <si>
    <t>新增辣椒种植面积≥400亩。</t>
  </si>
  <si>
    <t>申请财政补助资金20万元，用于培育发展辣椒种植400亩；辣椒苗按400元/亩补助，亩数及产量奖励按4万元计算。</t>
  </si>
  <si>
    <t>受益农户户均增收≥3000元以上</t>
  </si>
  <si>
    <t>受益人口≥100人以上（其中脱贫及低收入人口≥10人以上）</t>
  </si>
  <si>
    <t>项目持续期≥1年</t>
  </si>
  <si>
    <t>云阳县2024年清水土家族乡农特产品提档升级项目</t>
  </si>
  <si>
    <t>品牌打造和展销平台</t>
  </si>
  <si>
    <t>通过农特产品外包装设计制作、生产过程拍摄及视频制作宣传等方式，进一步提高农特产品附加值及知名度，扩宽销售渠道。</t>
  </si>
  <si>
    <t>通过该项目的实施，能对清水土家族乡农特产品解决宣传、营销方式短缺的问题，进一步解决农特产品滞销问题，带动生产，带动农户及企业10家以上。</t>
  </si>
  <si>
    <t>18人参与前期项目确定会议、决议与入库项目的选择，6人参与项目实施过程中施工质量和资金使用的监督；项目实施后，能对清水土家族乡农特产品解决宣传、营销方式短缺的问题，进一步解决农特产品滞销问题，带动生产，带动农户及企业10家以上。</t>
  </si>
  <si>
    <t>通过该项目的实施带动农户及企业生产及销售≥10户以上。</t>
  </si>
  <si>
    <t>申请财政资金40万元用于全乡农特产品外包装设计及制作、产品宣传、营销等。其中包装设计及制作30万元计算，产品宣传营销按10万元计算。</t>
  </si>
  <si>
    <t>受益农户及企业户均增收≥1万元以上</t>
  </si>
  <si>
    <t>受益农户及企业≥10户以上</t>
  </si>
  <si>
    <t>项目持续期≥3年</t>
  </si>
  <si>
    <t>云阳县2024年清水土家族乡竹台村林下种植淫羊藿及基础设施配套项目</t>
  </si>
  <si>
    <t>林下种植淫羊藿60亩，配套完善产业园区排水沟、生产便道、堰塘整治等基础设施。</t>
  </si>
  <si>
    <t>竹台村</t>
  </si>
  <si>
    <t>通过该项目的实施，新增淫羊藿林下种植面积60亩，群众可通过土地流转、园内栽植、管护、收割及基础设施建设等过程中务工增收（带动周边群众20户以上，户均增收2000元以上），村集体经济可通过社会化服务增收1万以上；同时该林下种植起到示范带头作用，调动群众林下种植积极性，发挥林下经济效益。</t>
  </si>
  <si>
    <t>16人参与前期项目确定会议、决议与入库项目的选择，3人参与项目实施过程中施工质量和资金使用的监督；项目实施后，新增淫羊藿林下种植面积60亩，群众可通过土地流转、园内栽植、管护、收割及基础设施建设等过程中务工增收，村集体经济可通过社会化服务增收1万以上；同时该林下种植起到示范带头作用，调动群众林下种植积极性，发挥林下经济效益。</t>
  </si>
  <si>
    <t>通过该项目的实施，能新增中药材种植60亩。</t>
  </si>
  <si>
    <t>申请财政补助资金50万元，其中60亩淫羊藿按1600元/亩进行补助，生产便道按15万元/km计算，山坪塘按5万元/口计算，新建排水沟按300元/m计算。</t>
  </si>
  <si>
    <t>亩均产值≥3500元/年</t>
  </si>
  <si>
    <t>受益人口≥60人（其中脱贫及低收入人口≥5人）</t>
  </si>
  <si>
    <t>云阳县2024年清水土家族乡磁溪村石菖蒲发展项目</t>
  </si>
  <si>
    <t>购置石菖蒲苗木10万株。</t>
  </si>
  <si>
    <t>磁溪村</t>
  </si>
  <si>
    <t>通过该项目的实施，全村新增石菖蒲50亩，通过种苗发放到户种植管护，以磁溪药材加工厂为依托进行保底收购为农户增收（带动农户30户以上，户均增收3000元以上）。</t>
  </si>
  <si>
    <t>17人参与前期项目确定会议、决议与入库项目的选择，3人参与项目实施过程中施工质量和资金使用的监督；项目实施后，全村新增石菖蒲50亩，通过种苗发放到户种植管护，以磁溪药材加工厂为依托进行保底收购为农户增收（带动农户30户以上，户均增收3000元以上）。</t>
  </si>
  <si>
    <t>购置石菖蒲苗≥10万株，石菖蒲产业扩面≥50亩。</t>
  </si>
  <si>
    <t>申请财政资金10万元，按1元/株补助计算。</t>
  </si>
  <si>
    <t>亩均增收≥4000元/年</t>
  </si>
  <si>
    <t>受益人口≥120人（其中脱贫及低收入人口≥10人）</t>
  </si>
  <si>
    <t>云阳县2024年清水土家族乡大堰村跑山鸡养殖场项目</t>
  </si>
  <si>
    <t xml:space="preserve"> 购买鸡苗2000只，完善围挡、圈舍及仓库等相关设施。</t>
  </si>
  <si>
    <t>大堰村</t>
  </si>
  <si>
    <t>通过该项目的实施，能稳定带动就业2人以上，企业增收5万元以上。</t>
  </si>
  <si>
    <t>16人参与前期项目确定会议、决议与入库项目的选择，3人参与项目实施过程中施工质量和资金使用的监督；项目实施后，该企业可提供就业岗位2人以上，项目建设过程中可农户可通过务工增收。</t>
  </si>
  <si>
    <t>购买鸡苗≥2000只，完善围栏、圈舍及仓库等相关设施。</t>
  </si>
  <si>
    <t>申请财政补助资金10万元；其中鸡苗按15元/只补助；完善围挡、圈舍等按7万元补助。</t>
  </si>
  <si>
    <t>养殖场产值≥20万元</t>
  </si>
  <si>
    <t>受益人口≥10人（其中脱贫及低收入人口≥1人）</t>
  </si>
  <si>
    <t>云阳县2024年清水土家族乡龙洞村辣椒加工厂建设项目</t>
  </si>
  <si>
    <t>新建辣椒加工厂900平方米以上，完善厂房基础设施。</t>
  </si>
  <si>
    <t>龙洞村</t>
  </si>
  <si>
    <t>通过该项目的实施，建成后村集体经济形成资产，年增收≥1万元；辣椒加工厂运营后可为全乡辣椒加工提供保障，运营单位可代加工和保底回收辣椒，降低农户种植风险，带动辣椒种植户增收，提供稳定带动就业岗位2个以上，带动周边农户辣椒种植30户以上。</t>
  </si>
  <si>
    <t>15人参与前期项目确定会议、决议与入库项目的选择，3人参与项目实施过程中施工质量和资金使用的监督；项目建设过程中农户可通过务工增收，建成后村集体经济形成资产，年增收≥1万元；辣椒加工厂运营后可为全乡辣椒加工提供保障，运营单位可代加工和保底回收辣椒，降低农户种植风险，带动辣椒种植户增收。</t>
  </si>
  <si>
    <t>新建辣椒加工厂≥900平方米，完善厂房基础设施。</t>
  </si>
  <si>
    <t>申请财政补助资金70万元，新建辣椒加工厂900平方米以上；按700元/m2补助，其他二类费用按7万元补助。</t>
  </si>
  <si>
    <t>形成集体经济固定资产并增收≥1万元</t>
  </si>
  <si>
    <t>受益人口≥150人（其中脱贫及低收入人口≥15人）</t>
  </si>
  <si>
    <t>项目完成收形成固定资产出租年均收益≥1万元。</t>
  </si>
  <si>
    <t>按村集体经济收益分配方案执行分配</t>
  </si>
  <si>
    <t>云阳县2024年清水土家族乡龙缸好嘎婆食品加工厂建设项目</t>
  </si>
  <si>
    <t>购置高压锅炉等食品加工设施设备5套以上。</t>
  </si>
  <si>
    <t>通过该项目的实施，能提供稳定就业岗位3个以上，为实施主体年产值提升50万元以上。</t>
  </si>
  <si>
    <t>16人参与前期项目确定会议、决议与入库项目的选择，3人参与项目实施过程中施工质量和资金使用的监督；项目实施后，该业主可提供就业岗位3人以上，项目建设过程中可农户可通过务工增收。</t>
  </si>
  <si>
    <t>购置设施设备≥5套。</t>
  </si>
  <si>
    <t>申请财政补助资金25万元，对厂房购置高压锅炉、全自动风干机等食品加工设施设备进行补助。</t>
  </si>
  <si>
    <t>提高年产值≥50万元</t>
  </si>
  <si>
    <t>提供就业岗位≥3人</t>
  </si>
  <si>
    <t>云阳县2024年清水土家族乡腊肉加工厂品牌打造项目</t>
  </si>
  <si>
    <t>新建腊制产品展示展销房35m2以上，完善相关设施设备，硬化入厂道路50m。</t>
  </si>
  <si>
    <t>岐山村</t>
  </si>
  <si>
    <t>通过该项目的实施，能改善腊肉加工厂提供生产运输条件，提升腊肉品牌效益，扩宽销售渠道，为企业产值提升50万元以上，提供就业岗位1个以上。</t>
  </si>
  <si>
    <t>16人参与前期项目确定会议、决议，12人参与入库项目的选择，5人参与项目实施过程中施工质量和资金使用的监督，实施过程中群众可通过务工增收，提供就业岗位1个以上。</t>
  </si>
  <si>
    <t>新建腊制产品展示展销房≥35m2，完善相关设施设备≥3套，硬化入厂道路≥50m。</t>
  </si>
  <si>
    <t>申请财政补助资金28万元，对新建腊制产品展示展销房，完善相关设施设备，硬化入厂道路50m等品牌提升进行补助；其中入厂道路按200元/m计算，展示展销房按20万元计算；相关设施设备按7万元计算。</t>
  </si>
  <si>
    <t>提供就业岗位≥1人</t>
  </si>
  <si>
    <t>云阳县2024年清水土家族乡产业路配套项目</t>
  </si>
  <si>
    <t>配套建设火埠中药材产业园区、七里油稻园等园区产业道路8km以上。</t>
  </si>
  <si>
    <t>火埠村、庙湾村、七里村等村</t>
  </si>
  <si>
    <t>通过配套建设项目的实施为中药材产业园、油稻园等产业园区及周边群众出行、提高生产效率，降低产业园运输成本，增加群众满意度和获得感。</t>
  </si>
  <si>
    <t>17人参与前期项目确定会议、决议，13人参与入库项目的选择，5人参与项目实施过程中施工质量和资金使用的监督，实施过程中群众可通过务工增收，为120亩中药材种植园及周边农户生产生活提供便利（受益农户≥200人，其中脱贫及低收入人口≥20人）。</t>
  </si>
  <si>
    <t>配套建设产业园区道路≥8km。</t>
  </si>
  <si>
    <t xml:space="preserve"> 申请财政补助资金80万元配套建设园区产业道路建设；每公里按10万元配套。</t>
  </si>
  <si>
    <t>降低产业园区及周边农户生产运输成本≥20%</t>
  </si>
  <si>
    <t>受益农户≥200人，（其中脱贫及低收入人口≥20人）</t>
  </si>
  <si>
    <t>云阳县2024年清水土家族乡产业园区基础设施提升项目</t>
  </si>
  <si>
    <t>新建20cm厚C25混凝土面层产业路2.1km（宽3-3.5m），10cm厚C15耕作便道1.5km（宽1-1.5m）；新建排水沟2km，整治渠堰3km，整治山坪塘2口，配套管网3km及安防护栏设施，配套完善建兴村蔬菜基地、盐坝村粉条加工厂、清水村小茴香、庙湾柑橘园等9个产业园区基础实施。</t>
  </si>
  <si>
    <t>龙洞村等村</t>
  </si>
  <si>
    <t>通过该项目的实施，能为建兴村蔬菜基地、龙洞辣椒园、火埠淫羊藿种植园、七里村油稻园等9个产业园区2000余亩农田灌溉、排涝、抗旱以及生产物资运输降低运营成本，切实增加群众满意度和获得感。</t>
  </si>
  <si>
    <t>45人参与前期项目确定会议、决议，16人参与入库项目的选择，12人参与项目实施过程中施工质量和资金使用的监督；该项目实施过程中农户可通过务工增收，建成后建兴村蔬菜基地、龙洞辣椒园、火埠淫羊藿种植园、七里村油稻园等9个产业园区2000余亩农田及周边农户灌溉、排涝、抗旱以及生产物资运输降低运营成本，切实增加群众满意度和获得感（受益农户≥500人，脱贫及低收入人口≥50人）。</t>
  </si>
  <si>
    <t>新建20cm厚C25混凝土面层产业路2.1km（宽3-3.5m）；10cm厚C15耕作便道1.5km（宽1-1.5m）；新建排水沟2km，整治渠堰3km，整治山坪塘2口，配套管网3km及安防护栏设施等。</t>
  </si>
  <si>
    <t>申请财政补助资金230万元，产业路按50万元/km计算、耕作便道按15万元/公里计算、新建排水沟按300元/m计算、整治渠堰按65元/m计算、整治山坪塘按5万/口计算。</t>
  </si>
  <si>
    <t>降低9个产业园区及周边农户生产运输、灌溉抗旱等成本≥20%以上</t>
  </si>
  <si>
    <t>受益农户≥500人，（其中脱贫及低收入人口≥50人）</t>
  </si>
  <si>
    <t>云阳县2024年清水土家族乡村级农特产品电商项目</t>
  </si>
  <si>
    <t>配套完善盐坝村、桐麻村直播设施设备及农特产品展示平台等设施。</t>
  </si>
  <si>
    <t>盐坝村、桐麻村</t>
  </si>
  <si>
    <t>通过配套盐坝村、桐麻村直播设施设备及农特产品展示平台等设施，建立村级电商平台销售渠道，村级产业指导员通过平台代销代购为群众销售农特产品，同时带动生产。（受益农户及企业200≥人，其中脱贫及低收入人口≥20人）。</t>
  </si>
  <si>
    <t>32人参与前期项目确定会议、决议，16人参与入库项目的选择，6人参与项目实施过程中施工质量和资金使用的监督；该项目实施过程中农户可通过务工增收，建成后盐坝村粉粉条、红薯粉等农特产品及桐麻村柑橘及黄桃等农特产品可通过网络平台销售增收，通过销售渠道的扩宽的同时带动农户及企业生产及销售增收（受益农户及企业200≥人，其中脱贫及低收入人口≥20人）。</t>
  </si>
  <si>
    <t>新建村级电商平台2个。</t>
  </si>
  <si>
    <t>申请财政补助资金85万元，其中展示展销平台按70万元计算，直播设施设备按10万元计算，二类费用按5万元计算。</t>
  </si>
  <si>
    <t>带动销售及生产产值≥20万元</t>
  </si>
  <si>
    <t>受益农户及企业200≥人，（其中脱贫及低收入人口≥20人）</t>
  </si>
  <si>
    <t>云阳县2024年清水土家族乡撂荒地整治项目</t>
  </si>
  <si>
    <t>通过土地整治对清水辖区14个村能发挥耕种效益的300余亩耕地进行复耕复种。</t>
  </si>
  <si>
    <t>清水乡14个村</t>
  </si>
  <si>
    <t>通过撂荒地整治，增加耕种面积300余亩，受益农户100户以上（其中脱贫及低收入人口10户以上）。</t>
  </si>
  <si>
    <t>60人参与前期项目确定会议、决议，18人参与入库项目的选择，17人参与项目实施过程中施工质量和资金使用的监督；实施过程中群众可通过务工增收，撂荒地整治完成后，可增加耕种面积300余亩，受益农户100户以上（其中脱贫及低收入人口10户以上）。</t>
  </si>
  <si>
    <t>整治撂荒地≥300亩。</t>
  </si>
  <si>
    <t>申请财政补助资金45万元，按1500元/亩进行补助。</t>
  </si>
  <si>
    <t>增加的耕作面积亩产值≥1000元以上</t>
  </si>
  <si>
    <t>受益农户100户以上（其中脱贫及低收入人口10户以上）</t>
  </si>
  <si>
    <t>云阳县2024年凤鸣镇多集合保障性育苗项目</t>
  </si>
  <si>
    <t>培育各类蔬菜种苗1200万株。</t>
  </si>
  <si>
    <t>马轩村</t>
  </si>
  <si>
    <t>项目实施后可新育辣椒、花菜、甘蓝等蔬菜种苗，保障种植户不受气候影响按季种植；通过农资服务、产品回收等方式带动全县新发展蔬菜5000亩。</t>
  </si>
  <si>
    <t>5名村民代表参与前期项目确定会议、决议，参与项目的选择，参与项目实施过程中施工质量和资金使用的监督；5名农户通过流转土地、务工等方式带动脱贫户增收。</t>
  </si>
  <si>
    <t>蔬菜种苗1200万株</t>
  </si>
  <si>
    <t>按照育苗约0.15元/株进行补助。</t>
  </si>
  <si>
    <t>可增加收入20万元</t>
  </si>
  <si>
    <t>受益脱贫人口≥555人</t>
  </si>
  <si>
    <t>云阳县凤鸣镇人民政府</t>
  </si>
  <si>
    <t>谭晓丽</t>
  </si>
  <si>
    <t>云阳县2024年凤鸣镇马轩村菊花种植基地项目</t>
  </si>
  <si>
    <t>培育无病毒营养盘菊花种苗60万株，发展菊花种植200亩。</t>
  </si>
  <si>
    <t>项目建成后，每年可产鲜菊花6万公斤，产值40万元以上，带动30人以上务工，增加务工收入8万元以上。</t>
  </si>
  <si>
    <t>30名农户通过务工等方式增收。</t>
  </si>
  <si>
    <t>盘菊花种苗60万株</t>
  </si>
  <si>
    <t>无病毒营养盘菊花种苗培育每亩补助500元，种植管护环节采购农资（肥料、农膜等）每亩补助400元。</t>
  </si>
  <si>
    <t>产值40万元以上，带动30人以上务工，</t>
  </si>
  <si>
    <t>受益脱贫人口≥354人</t>
  </si>
  <si>
    <t>云阳县2024年凤鸣镇紫苏种植项目</t>
  </si>
  <si>
    <t>在福禄村种植紫苏200亩，
在桂泉村原黄蜀葵基地中种植紫苏150亩，
在陈园村种植紫苏150亩。</t>
  </si>
  <si>
    <t>凤鸣镇</t>
  </si>
  <si>
    <t>带动100户以上农户务工，户均增收2000元以上。</t>
  </si>
  <si>
    <t>100名农户通过务工等方式增收。</t>
  </si>
  <si>
    <t>种植紫苏500亩</t>
  </si>
  <si>
    <t>每亩补助不低于400元（其中：种子补助不低于250元/亩，生产物资补助不低于150元/亩）</t>
  </si>
  <si>
    <t>群众参与务工可增收5000元以上</t>
  </si>
  <si>
    <t>受益脱贫人口≥100人</t>
  </si>
  <si>
    <t>云阳县2024年凤鸣镇凤桥社区蚕茧烘炕加工项目</t>
  </si>
  <si>
    <t>利用闲置粮点库房200平米，改建成蚕茧烘炕房，购置全自动循环烘炕设备一套及相关机器附属设施等。</t>
  </si>
  <si>
    <t>凤桥社区</t>
  </si>
  <si>
    <t>项目实施后可建成烘炕房200平方米以上，年产值300万元以上。项目存续期不少于5年，可为周边群众提供季节性岗位30个，并带动周边蚕茧养殖户增收，户均增收2000元以上。</t>
  </si>
  <si>
    <t>改建库房200平方米,购置全自动循环烘炕设备一套及相关机器附属设施等</t>
  </si>
  <si>
    <t>改扩建蚕茧烘炕房每平米补助300元，购置全自动循环烘炕设备一套及相关机器附属设施等，按采购成本一半补助。</t>
  </si>
  <si>
    <t>增收2000元以上</t>
  </si>
  <si>
    <t>受益脱贫人口≥252人</t>
  </si>
  <si>
    <t>云阳县2024年凤鸣镇桑园效益提升试点工程建设项目</t>
  </si>
  <si>
    <t>对耕地条件较好的3400亩投产桑园进行非粮化整改，包括桑树管护，土壤改良，行间粮油、蔬菜等农作物间套种。</t>
  </si>
  <si>
    <t>项目建成后增产桑叶300斤/年.亩，增加养蚕0.3张，增加产值750元；其它农作物收入750元/年.亩，两项共增收1500元/年.亩。同时，绿肥和豆科作物的间作可改良土壤结构，提高土壤肥力。</t>
  </si>
  <si>
    <t>100人以上农户通过流转土地、务工等方式增收。</t>
  </si>
  <si>
    <t>3400亩投产桑园进行非粮化整改</t>
  </si>
  <si>
    <t>每亩补助种子、肥料、农药等物资费用200元</t>
  </si>
  <si>
    <t>投产后可生产加工桑茶5吨，增加收入20万元</t>
  </si>
  <si>
    <t>受益脱贫人口≥315人</t>
  </si>
  <si>
    <t>云阳县2024年凤鸣镇经果林提质增效轨道运输系统建设项目</t>
  </si>
  <si>
    <t>购买、安装轨道牵引机10台，货厢10个，轨道4000米。</t>
  </si>
  <si>
    <t>该项目覆盖凤鸣镇1万亩经果林，项目建成后可节省肥料、桑叶、桑枝等运输费用300元/年.亩，同时，这些果园内不再修建耕作道，可节省道路占地约100亩。</t>
  </si>
  <si>
    <t>35名农户通过务工等方式增收。。</t>
  </si>
  <si>
    <t>1.轨道牵引机，每台补助1万元，2.货厢每个补助0.6万元，3.轨道每米补助150元。，</t>
  </si>
  <si>
    <t>项目建成后可节省肥料、桑叶、桑枝等运输费用300元/年.亩</t>
  </si>
  <si>
    <t>受益脱贫人口≥154人</t>
  </si>
  <si>
    <t>云阳县2024年凤鸣镇清江村柑橘基地新建保鲜冷链项目</t>
  </si>
  <si>
    <t>利用闲置村小，新建节能型机械冷库1250立方。</t>
  </si>
  <si>
    <t>清江村</t>
  </si>
  <si>
    <t>该项目建成后可收贮柑橘500吨以上，增加村集体经济收益5万元以上。并带动周边农户20人务工，户均可增加收入2000元以上</t>
  </si>
  <si>
    <t>20名农户通过务工等方式增收。</t>
  </si>
  <si>
    <t>新建冷库1250立方</t>
  </si>
  <si>
    <t>新建节能型机械冷库按照560元/立方米进行补助。</t>
  </si>
  <si>
    <t>增加村集体经济收益5万元以上。</t>
  </si>
  <si>
    <t>受益脱贫人口≥90人</t>
  </si>
  <si>
    <t>云阳县2024年凤鸣镇锦屏村果园提升项目</t>
  </si>
  <si>
    <t>购买、安装轨道牵引机3台、货厢3个、轨道600米，果园需完成粮油蔬菜等农作物间种。</t>
  </si>
  <si>
    <t>锦屏村</t>
  </si>
  <si>
    <t>该项目建成后可减少果农的采摘成本，同时果园内完成农作物间种可增加收入，同时带动10户以上农户务工，户均增收3000元以上</t>
  </si>
  <si>
    <t>10名农户通过务工等方式增收。</t>
  </si>
  <si>
    <t>购买、安装轨道牵引机3台、货厢3个、轨道600米</t>
  </si>
  <si>
    <t>按照轨道150元/米，机头8000元/个,货厢5000元/个补助。</t>
  </si>
  <si>
    <t>群众增收3000元以上</t>
  </si>
  <si>
    <t>受益脱贫人口≥78人</t>
  </si>
  <si>
    <t>云阳县2024年凤鸣镇农产品产地冷藏保鲜设施建设项目</t>
  </si>
  <si>
    <t>新建节能型机械冷库500立方米1座。</t>
  </si>
  <si>
    <t>阳凤村</t>
  </si>
  <si>
    <t>通过实施该项目，可帮助企业实现新鲜水果冷藏，减少因雨季、采摘不及时等原因导致成本增加，并可实现5人就业增收，户均增收2000元</t>
  </si>
  <si>
    <t>5名农户通过务工等方式增收。</t>
  </si>
  <si>
    <t>冷库500立方米1座</t>
  </si>
  <si>
    <t>可实现5人就业增收，户均增收2000元</t>
  </si>
  <si>
    <t>受益脱贫人口≥132人</t>
  </si>
  <si>
    <t>云阳县2024年凤鸣镇果园种植项目</t>
  </si>
  <si>
    <t>购买、安装轨道牵引机7台、货厢7个、轨道2000米。果园需完成粮油蔬菜等农作物间种。</t>
  </si>
  <si>
    <t>通过对该项目实施安装轨道牵引机，可减少果农的采摘成本，同时果园内完成农作物间种可增加收入，同时带动15户以上农户务工，户均增收3500元以上</t>
  </si>
  <si>
    <t>15名农户通过务工等方式增收。</t>
  </si>
  <si>
    <t>牵引机7台、货厢7个、轨道2000米。</t>
  </si>
  <si>
    <t>带动15户以上农户务工，户均增收3500元以上</t>
  </si>
  <si>
    <t>受益脱贫人口≥55人</t>
  </si>
  <si>
    <t>云阳县2024年凤鸣镇陈园村人居环境整治项目</t>
  </si>
  <si>
    <t>完成陈园村居民点等50户人居环境整治</t>
  </si>
  <si>
    <t>陈园村</t>
  </si>
  <si>
    <t>通项目实施后达到干净、整洁、有序，生态宜居的居住条件，受益人口201人以上。</t>
  </si>
  <si>
    <t>12名农户通过务工等方式增收。</t>
  </si>
  <si>
    <t>50户人居环境整治</t>
  </si>
  <si>
    <t>按照每户不超2万元，便道不超过100元/米进行补助。</t>
  </si>
  <si>
    <t>带动周边群众12人就近务工，增加务工收入12万元。</t>
  </si>
  <si>
    <t>受益脱贫人口≥201人</t>
  </si>
  <si>
    <t>云阳县2024年凤鸣镇长城村小型标准化水厂改造工程</t>
  </si>
  <si>
    <t>新增一体化超滤设备，日供水规模200吨/天，设备遮阳棚，管道更换维修等</t>
  </si>
  <si>
    <t>长城村</t>
  </si>
  <si>
    <t>通过实施该项目可实现日供水200吨/天，超滤设备1套及附属设施。改善全村1500人的生产生活条件</t>
  </si>
  <si>
    <t>6民群众参与入库项目的选择，4人参与项目实施过程中施工质量和资金使用的监督，新增一体化超滤设备，可改善全村人生产生活条件，同时可提高群众生活品质带动农业产业发展增加收入</t>
  </si>
  <si>
    <t>通过实施该项目可实现日供水200吨/天，超滤设备1套及附属设施。改善全村2500人的生产生活条件</t>
  </si>
  <si>
    <t>一体化超滤设备，日供水规模200吨/天</t>
  </si>
  <si>
    <t>工程验收合格率100%</t>
  </si>
  <si>
    <t>304不锈钢水池补助标准1000元每立方米，钢筋混凝土人饮池按800元没立方米补助，φ20管道购安补助标准3元每米，φ32管道购安补助标准6元每米，φ50购安补助标准管道30元每米补助。</t>
  </si>
  <si>
    <t>4名群众参与务工增收1万元</t>
  </si>
  <si>
    <t>巩固提升1500人饮水安全</t>
  </si>
  <si>
    <t>工程设计使用年限10年</t>
  </si>
  <si>
    <t>受益脱贫人口≥满意度≥95%</t>
  </si>
  <si>
    <t>陈勇</t>
  </si>
  <si>
    <t>云阳县2024年凤鸣镇陈园村小型标准化水厂改造工程</t>
  </si>
  <si>
    <t>新增一体化超滤设备，日供水规模300吨/天，设备遮阳棚，管道更换维修等</t>
  </si>
  <si>
    <t>通过实施该项目可实现日供水300吨/天，超滤设备1套及附属设施。改善全村3400人的生产生活条件</t>
  </si>
  <si>
    <t>5民群众参与入库项目的选择，4人参与项目实施过程中施工质量和资金使用的监督，新增一体化超滤设备，可改善全村人生产生活条件，同时可提高群众生活品质带动农业产业发展增加收入</t>
  </si>
  <si>
    <t>一体化超滤设备，日供水规模300吨/天</t>
  </si>
  <si>
    <t>304不锈钢水池补助标准1000元每立方米，钢筋混凝土人饮池按800元没立方米补助，φ20管道购安补助标准3元每米，φ32管道购安补助标准6元每米，φ50购安补助标准管道31元每米补助。</t>
  </si>
  <si>
    <t>巩固提升3400人饮水安全</t>
  </si>
  <si>
    <t>云阳县2024年凤鸣镇黎明村小型标准化水厂改造工程</t>
  </si>
  <si>
    <t>黎明村</t>
  </si>
  <si>
    <t>通过实施该项目可实现日供水200吨/天，超滤设备1套及附属设施。改善全村1600人的生产生活条件</t>
  </si>
  <si>
    <t>5民群众参与入库项目的选择，2人参与项目实施过程中施工质量和资金使用的监督，新增一体化超滤设备，可改善全村人生产生活条件，同时可提高群众生活品质带动农业产业发展增加收入</t>
  </si>
  <si>
    <t>304不锈钢水池补助标准1000元每立方米，钢筋混凝土人饮池按800元没立方米补助，φ20管道购安补助标准3元每米，φ32管道购安补助标准6元每米，φ50购安补助标准管道27元每米补助。</t>
  </si>
  <si>
    <t>巩固提升1600人饮水安全</t>
  </si>
  <si>
    <t>云阳县2024年凤鸣镇养老服务业</t>
  </si>
  <si>
    <t>农村公共服务</t>
  </si>
  <si>
    <t>农村养老设施建设（养老院、幸福院、日间照料中心等）</t>
  </si>
  <si>
    <t>小湾学校养老服务点占地1500平方米，可用房间18间；1.能容下老人30-40人；2.改建18个卫生间，房屋隔断12间，卫生食堂及休闲娱乐室；3.新购床位及卧室内用品、室内装修水电安装等</t>
  </si>
  <si>
    <t>上游村5组</t>
  </si>
  <si>
    <t>项目建成后，养老服务点为留守老人以及特困户住房问题，相互照应，饮食集中，医疗集中等问题。</t>
  </si>
  <si>
    <t>7民群众参与入库项目的选择，3人参与项目实施过程中施工质量和资金使用的监督，养老服务点为留守老人以及特困户住房问题，相互照应，饮食集中，医疗集中等问题。</t>
  </si>
  <si>
    <t>150万元</t>
  </si>
  <si>
    <t>村集体经济增收5万元。</t>
  </si>
  <si>
    <t>解决常年务工人数5人.</t>
  </si>
  <si>
    <t>永久性持续</t>
  </si>
  <si>
    <t>受益农户满意度≥100%</t>
  </si>
  <si>
    <t>县民政局</t>
  </si>
  <si>
    <t>唐银平</t>
  </si>
  <si>
    <t>023-55351001</t>
  </si>
  <si>
    <t>云阳县2024年凤鸣镇粮油提升示范片基础设施配套项目</t>
  </si>
  <si>
    <t>建设粮油单产提升示范片基础设施配套项目1200亩，购买所需生产物资（作物种子、配方肥、防控药剂等）发放，涉及全村11个组</t>
  </si>
  <si>
    <t>上游村</t>
  </si>
  <si>
    <t>项目建成后，每亩增产200-250斤，农产按市场价每亩增收400元，全村种植水稻合计增收50万元。</t>
  </si>
  <si>
    <t>项目建成后，每亩增产200-250斤，农产按市场价每亩增收肆佰余元，全村种植水稻合计增收伍拾余万元。</t>
  </si>
  <si>
    <t>建粮油示范片1200亩</t>
  </si>
  <si>
    <t>每亩补助不低于235元</t>
  </si>
  <si>
    <t>每亩增产200-250斤，农产按市场价每亩增收肆佰余元，全村种植水稻合计增收50万元。</t>
  </si>
  <si>
    <t>带动803户以上增收</t>
  </si>
  <si>
    <t>项目存续年限≥1年</t>
  </si>
  <si>
    <t>受益农户满意度≥95%</t>
  </si>
  <si>
    <t>云阳县2024年凤鸣镇上游村小型标准化水厂改造工程</t>
  </si>
  <si>
    <r>
      <rPr>
        <sz val="9"/>
        <rFont val="方正仿宋_GBK"/>
        <charset val="134"/>
      </rPr>
      <t>上游村水厂新建300m</t>
    </r>
    <r>
      <rPr>
        <sz val="9"/>
        <rFont val="宋体"/>
        <charset val="134"/>
      </rPr>
      <t>³</t>
    </r>
    <r>
      <rPr>
        <sz val="9"/>
        <rFont val="方正仿宋_GBK"/>
        <charset val="134"/>
      </rPr>
      <t>循环池一个，管道更换及配套附属设施</t>
    </r>
  </si>
  <si>
    <t>上游村6组</t>
  </si>
  <si>
    <r>
      <rPr>
        <sz val="9"/>
        <rFont val="方正仿宋_GBK"/>
        <charset val="134"/>
      </rPr>
      <t>该项目建成后可保障日供水300m</t>
    </r>
    <r>
      <rPr>
        <sz val="9"/>
        <rFont val="宋体"/>
        <charset val="134"/>
      </rPr>
      <t>³</t>
    </r>
    <r>
      <rPr>
        <sz val="9"/>
        <rFont val="方正仿宋_GBK"/>
        <charset val="134"/>
      </rPr>
      <t>，保障全村3891人群众饮水安全</t>
    </r>
  </si>
  <si>
    <t>7民群众参与入库项目的选择，3人参与项目实施过程中施工质量和资金使用的监督，群众直接参与项目实施，通过务工获得工资收入</t>
  </si>
  <si>
    <t>8名群众参与务工增收3万元</t>
  </si>
  <si>
    <t>巩固提升3891人饮水安全</t>
  </si>
  <si>
    <t>云阳县2024年桑坪镇集镇排洪治理建设项目</t>
  </si>
  <si>
    <t>实施排洪沟生态整治2000米，改造排水沟1000米，新建涵洞70米（2座）</t>
  </si>
  <si>
    <t>桑坪镇桑坪社区</t>
  </si>
  <si>
    <t>该项目通过完善集镇排洪设施、排水设施等公益性基础设施建设，将推动项目区农村生产生活条件和发展环境明显改善。结合项目所需劳动技能，采取“培训+上岗”的模式，开展劳务技能培训180人。鼓励项目区群众积极参与项目建设与监督，预计可带动就业100人，发放劳务报酬共计121万元，占以工代赈资金的30.4%，人均增收1.21万元。其中带动当地困难群众务工16人，发放劳务报酬19.36万元。项目建成后，针对困难群众设置公益性岗位2个，预计每人每年发放工资12000元。受益总人数可达6200人。</t>
  </si>
  <si>
    <t>可使项目区100人通过参与项目建设增加务工收入</t>
  </si>
  <si>
    <t>实施排洪沟生态整治2000米，改造排水沟1000米，新建涵洞70米</t>
  </si>
  <si>
    <t>项目总投资397.66万元，其中建安费为344.00万元，工程建设其他费用42.08万元，预备费11.58万元。资金来源为申请中央财政以工代赈任务资金及县级财政配套资金。</t>
  </si>
  <si>
    <t>农村交通基础设施建设是脱贫地区提高产业增产增量的配套方式之一，也是实现农业发展转型升级的有效措施。因此本项目的实施，将有效改善项目区村民生产生活条件，促进农副产品流通，使制约脱贫地区发展的“瓶颈”问题和投资环境得到有效改善，为当地农村经济发展提供基础保障。</t>
  </si>
  <si>
    <t>本工程的建设将对增加当地农民收入，有效提升项目区农业农村基础设施建设水平，保障当地群众就业，促进收入水平提升，将持续巩固脱贫攻坚成果，推进脱贫攻坚与乡村振兴战略有效衔接。对提升区域居民幸福感、获得感，保障社会公平，推动城乡协调发展有重要意义。本项目实施后将产生明显的社会效益，片区农民群众的生产生活条件将得到明显改善，投工渠道进一步拓宽，就业岗位显著增加，有效巩固脱贫攻坚成果，对维护社会的稳定起到不可替代的作用，有着良好的社会效益，其建设是必要的。</t>
  </si>
  <si>
    <t>桑坪镇人民政府</t>
  </si>
  <si>
    <t>余洋</t>
  </si>
  <si>
    <t>云阳县2024年桑坪镇美丽家园建设项目</t>
  </si>
  <si>
    <t>新建社区联接道路500米，群众活动广场1300平方米，600立方米蓄水池9座，1000立方米蓄水池1座。</t>
  </si>
  <si>
    <t>该项目通过完善社区联接道路、活动广场及饮水设施等公益性基础设施建设，将推动项目区农村生产生活条件和发展环境明显改善。结合项目所需劳动技能，采取“培训+上岗”的模式，开展劳务技能培训180人。鼓励项目区群众积极参与项目建设与监督，预计可带动就业100人，发放劳务报酬共计120万元，占以工代赈资金的30.5%，人均增收1.2万元。其中带动当地困难群众务工12人，发放劳务报酬14.4万元。项目建成后，针对困难群众设置公益性岗位2个，预计每人每年发放工资12000元。受益总人数可达6200人。</t>
  </si>
  <si>
    <t>初步摸底，有意愿参与本项目建设的当地农村劳动力共183人，预计可带动当地农村劳动力几页100人（其中当地困难群众12人，易地搬迁脱贫群众8人），本项目的实施能够有效解决当地富余农村劳动力就地就近就业难题，助力当地农村低收入人口增收致富。本项目的实施能够有效解决当地富余农村劳动力就地就近就业难题，助力当地农村低收入人口增收致富。</t>
  </si>
  <si>
    <t>新建社区联接道路≥500米，群众活动广场≥1300平方米，600立方米蓄水池≥9座</t>
  </si>
  <si>
    <t>项目总投资394.59万元，其中建安费为341.20万元，工程建设其他费用41.90万元，预备费11.49万元。资金来源为申请中央财政以工代赈专项资金及县级配套资金。</t>
  </si>
  <si>
    <t>农村基础设施建设是脱贫地区提高人居环境质量和提升产业支撑的重要方式，也是实现农业发展转型升级的有效措施。因此本项目的实施，将有效改善项目区村民生产生活条件，提升当地居民生产生活用水安全，使制约脱贫地区发展的“瓶颈”问题和投资环境得到有效改善，为当地农村经济发展提供基础保障</t>
  </si>
  <si>
    <t>项目区位于重庆市云阳县桑坪镇桑坪社区，村民人数较多、人行道为泥路、雨天路滑，人居环境较差，大大影响了群众的日常生活和生产条件，制约了当地农民生活水平的提高和农村经济的发展，严重影响村民出行，项目实施后，能改善村民出行条件和当地人居环境，解决生产生活出行条件，促进当地经济发展，因此实施该项目很有必要。</t>
  </si>
  <si>
    <t>县发展改革委</t>
  </si>
  <si>
    <t>云阳县2024年桑坪镇楠竹开发利用项目</t>
  </si>
  <si>
    <t>改造闲置校舍1000平方米，其中800平方用于厂区改造、100平方用于办公区域、100平方用于生活配套。购置楠竹加工设备20套</t>
  </si>
  <si>
    <t>通过改造项目，可以利用镇辖区内3000亩竹林闲置资源，将推动全镇800名群众增收（其中脱贫户150人），带动周边50人就业（吸纳脱贫户20人），预计每人每年发放工资12000元。</t>
  </si>
  <si>
    <t>该项目实施带动周边50人就业（吸纳脱贫户20人），预计每人每年发放工资12000元。项目所在地利用的闲置校舍租金可以为桑坪社区每年创收2万元以上。</t>
  </si>
  <si>
    <t>改造闲置校舍≥1000平方米；购置楠竹加工设备≥20套</t>
  </si>
  <si>
    <t>项目总投资200万元，其中改造校舍花费120万元，购置设备花费80万元。</t>
  </si>
  <si>
    <t>可以带动50人就近就地务工，间接带动200人以上从事周边产业。</t>
  </si>
  <si>
    <t>利用闲置校舍改造后，招引企业入驻，所交租金用于社区集体收入</t>
  </si>
  <si>
    <t>作为村集体资金进行使用</t>
  </si>
  <si>
    <t>云阳县2024年桑坪镇桑坪社区黑木耳加工厂建设项目</t>
  </si>
  <si>
    <t>1.4口上方分料器1台型号13ZZ-3000，参数采用螺旋式内循环方式，可以使拌料更均匀，功率：4KW，速比1:17，单价4.9万元，申请财政补助资金2.45万元；2.基料混合机2台型号13ZB-800，参数采用螺带机构混合更均匀，将原辅料放入本机内，进行淋雾式喷水，搅拌。功率：11KW，速比1:29，单价5.24万元，合计10.48万元，申请财政补助资金5.24万元；3.提升输送机2台型号13ZS-500 参数采用螺旋式上料方式，使上料的速度更快，输送量QΦ=0.33（m3/h）功率：4KW，速比：1:11 单价2.08万元，合计4.16万元，申请财政补助资金2.08万元；4.装袋扎口一体机（伺服版）4台，型号ZD-600，参数采用微电脑PLC控制，装袋长度，松紧，快慢，均可调节，进行自动扎口，扎口处紧致，电压380V，功率：5.8KW。 单价5.54万元，合计22.16万元，申请财政补助资金11.08万元；5.菌棒收集输送机1台，型号 13ZD-600，参数设备重量：500KG 收集菌棒，将菌棒收集于一处进行装架功率0.55KW， 速比1:30 单价1.65万元，申请财政补助资金0.825万元；6.控制箱1台，1.68万元，申请财政补助资金0.84万元；7.电线气管及安装配件一套，2.38万元，申请财政补助资金1.19万元；8.空压机1台，规格15kw,单价2.88万元，申请财政补助资金1.44万元；9.储气罐1个，单价 0.68万元，申请财政补助资金0.34万元；10.生物质颗粒锅炉2台，单价8.65万元，合计17.3万元，申请财政补助资金8.65万元；11.木料粉粹机，参数包含粉碎机1台，电机，启动器，皮带盘，单价5.56万元，申请财政补助资金2.78万元；12.手动液压叉车6台，型号3吨，单价0.32万元 ，合计1.92万元，申请财政补助资金0.96万元；13.菌袋输送带50条，单价0.38万元，合计19万元，申请财政补助资金9.5万元；14.常压灭菌柜6台 外形尺寸：5800MM*3900MM*2200MM 不锈钢材质单价8.5万元 合计51万元，申请财政补助资金25.5万元；15.灭菌架147台，外形尺寸：1200MM*880MM*2100MM 
参数不锈钢材质 单价0.235万元，合计34.545万元，申请财政补助资金17.2725万元。</t>
  </si>
  <si>
    <t>通过采购新型设备，项目建成后，可日生产黑木耳菌袋3万袋，在原来基础上扩大产能20万袋，年产值400万以上，常年带动50余人就近务工（其中脱贫户10人以上就近务工），人均务工增收0.5万元以上。村集体经济每年可固定分红1.8万以上，连续分红5年。</t>
  </si>
  <si>
    <t>11名村民代表参与前期项目选择、入库会议，3名社区义务监督员参与项目实施过程中施工质量和资金使用的监督；常年带动50余人就近务工（其中脱贫户10人以上就近务工），人均务工增收0.5万元以上</t>
  </si>
  <si>
    <t>完成所有设备采购、安装、调试并投入生产。带动50余人就近务工（其中脱贫户10人以上就近务工），人均务工增收0.5万元以上</t>
  </si>
  <si>
    <t>采购机械设备20台以上。</t>
  </si>
  <si>
    <t>项目完工及时率≥96%</t>
  </si>
  <si>
    <t>1.4口上方分料器1台型号13ZZ-3000，参数采用螺旋式内循环方式，可以使拌料更均匀，功率：4KW，速比1:17，单价4.9万元；2.基料混合机2台型号13ZB-800，参数采用螺带机构混合更均匀，将原辅料放入本机内，进行淋雾式喷水，搅拌。功率：11KW，速比1:29，单价5.24万元，合计10.48万元；3.提升输送机2台型号13ZS-500 参数采用螺旋式上料方式，使上料的速度更快，输送量QΦ=0.33（m3/h）功率：4KW，速比：1:11 单价2.08万元，合计4.16万元；4.装袋扎口一体机（伺服版）4台，型号ZD-600，参数采用微电脑PLC控制，装袋长度，松紧，快慢，均可调节，进行自动扎口，扎口处紧致，电压380V，功率：5.8KW。 单价5.54万元，合计22.16万元；5.菌棒收集输送机1台，型号 13ZD-600，参数设备重量：500KG 收集菌棒，将菌棒收集于一处进行装架功率0.55KW， 速比1:30 单价1.65万元；6.控制箱1台，1.68万元；7.电线气管及安装配件一套，2.38万元；8.空压机1台，规格15kw,单价2.88万元；9.储气罐1个，单价 0.68万元；10.生物质颗粒锅炉2台，单价8.65万元，合计17.3万元；11.木料粉粹机，参数包含粉碎机1台，电机，启动器，皮带盘，单价5.56万元；12.手动液压叉车6台，型号3吨，单价0.32万元 ，合计1.92万元；13.菌袋输送带50条，单价0.38万元，合计19万元；14.常压灭菌柜6台 外形尺寸：5800MM*3900MM*2200MM 不锈钢材质单价8.5万元 合计51万元；15.灭菌架147台，外形尺寸：1200MM*880MM*2100MM 
参数不锈钢材质 单价0.235万元，合计34.545万元。</t>
  </si>
  <si>
    <t>在原来基础上增加20万袋菌棒产能。</t>
  </si>
  <si>
    <t>常年带动50余人，其中脱贫户10人以上就近务工，人均务工增收0.5万元以上。村集体经济每年可固定分红1.8万以上，连续分红5年。</t>
  </si>
  <si>
    <t>村集体占财政补助资金的30—50％，每年按照5—10％比例进行固定分红，连续分红不少于5年</t>
  </si>
  <si>
    <t>方松</t>
  </si>
  <si>
    <t>云阳县2024年桑坪镇竹荪菌袋培育及加工厂建设项目（云阳县三峡野生竹荪菌种种质资源一期保护开发项目）</t>
  </si>
  <si>
    <t>购置木屑粉碎机1台、滚筒筛1台、运输带1条、搅拌机3台、全自动装袋机1套、全自动上下架机2套、电叉车3台、培养基灭菌器2台、800kw发电机1台、燃气设备1套、50铲车1台、1T天然气蒸发器1台。通过改建闲置学校，建设强冷车间120平方米、接种车间100平方米、接种车间100平方米。野生菌种采集、监测，培育桑坪镇地理标志菌种。</t>
  </si>
  <si>
    <t>1、每天生产菌袋0.8万袋以上，年生产菌袋30万袋以上，产值180万元以上。2、带动桑坪镇竹荪产业发展。可带动周边就近20余村民务工增收，人均增收0.3万元以上。</t>
  </si>
  <si>
    <t>11名村民代表参与前期项目选择、入库会议，3名社区义务监督员参与项目实施过程中施工质量和资金使用的监督；常年可带动周边就近50余村民务工增收，带动50余人种植竹荪，人均增收0.3万元以上。</t>
  </si>
  <si>
    <t>购置设备15套以上</t>
  </si>
  <si>
    <t>木屑机1台3万元，滚筒筛1台5万元、运输带1条2万元、搅拌机3台15万元、全自动装袋机1套28万元、全自动上下架机2套14万元、电叉车3台40万元、培养基灭菌器2台38万元、800kw发电机1台25万元、燃气设备1套10万元、50铲车1台24万元、1T天然气蒸发器1台10万元。机械设备投入214万元，申请财政补助资金107万元。通过改建闲置学校，建设强冷车间120平方米15万元、接种车间100平方米20万元、培育室100平方米，申请财政补助资金300万元</t>
  </si>
  <si>
    <t>每天生产菌袋0.8万袋以上，年生产菌袋30万袋以上，产值180万元以上</t>
  </si>
  <si>
    <t>带动桑坪镇竹荪产业发展。可带动周边就近20余村民务工增收，人均增收0.3万元以上。</t>
  </si>
  <si>
    <t>云阳县2024年桑坪镇泰合村农产品初加工厂</t>
  </si>
  <si>
    <t>通过改建原村校，建设面积300平方米加工厂房一个，采购智能化清洗、烘干、切片、冷藏、加工设备等一套。</t>
  </si>
  <si>
    <t>桑坪镇泰合村</t>
  </si>
  <si>
    <t>1、提高竹笋、土豆、红薯、萝卜等农产品附加值。2、解决农产品旺季滞销问题。3.增加村集体经济收入3-5万元。4.带动农户25人种植积极性及增加农户收入，其中脱贫户2人，户均增收0.2万元。</t>
  </si>
  <si>
    <t>8名村民代表参与前期项目选择、入库会议，3名村义务监督员参与项目实施过程中施工质量和资金使用的监督；常年带动25人以上农户种植积极性及增加农户收入，其中脱贫户2人户均增收0.2万元。。</t>
  </si>
  <si>
    <t>占地面积≥300平方米</t>
  </si>
  <si>
    <t>厂房改建10万元、设备采购40万元。</t>
  </si>
  <si>
    <t>村集体经济每年可增收3-5万元</t>
  </si>
  <si>
    <t>带动10户以上农户种植积极性及增加农户收入，户均增收0.2万元。</t>
  </si>
  <si>
    <t>所有受益都归村集体经济所有</t>
  </si>
  <si>
    <t>云阳县2024年桑坪镇咸池村魔芋种植及加工厂建设项目</t>
  </si>
  <si>
    <t>种植魔芋30亩，通过改建原村校，建设面积200平方米集清洗、烘干、冷藏、加工等功能。</t>
  </si>
  <si>
    <t>桑坪镇咸池村</t>
  </si>
  <si>
    <t>1、提高魔芋产业附加值，每亩增收300元以上。2、增加村集体经济收入3-5万元。3、带动周边10余人农户种植及务工，人均增收0.2万元。</t>
  </si>
  <si>
    <t>8名村民代表参与前期项目选择、入库会议，3名村义务监督员参与项目实施过程中施工质量和资金使用的监督；增加村集体经济收入3-5万元。带动周边10余人农户种植及务工，人均增收0.2万元</t>
  </si>
  <si>
    <t>种植面积≥30亩，建筑面积200平方米</t>
  </si>
  <si>
    <t>种植魔芋30亩需要资金10万元、厂房改建及机械设备采购需要资金40万元</t>
  </si>
  <si>
    <t>带动周边10余人农户种植及务工，人均增收0.2万元。</t>
  </si>
  <si>
    <t>云阳县2024年桑坪镇大树村林下套种黄精产业项目</t>
  </si>
  <si>
    <t>在青脆李基地套种160亩黄精</t>
  </si>
  <si>
    <t>桑坪镇大树村</t>
  </si>
  <si>
    <t>1、带动桑坪镇中药材产业发展，投产后产值可达6万元以上。2、增加村集体经济收入1-2万元。3、带动周边就近20余人其中脱贫户2人就近务工，人均增收0.2万元。</t>
  </si>
  <si>
    <t>10名村民代表参与前期项目选择、入库会议，3名村义务监督员参与项目实施过程中施工质量和资金使用的监督；增加村集体经济收入3-5万元。带动周边10余人农户种植及务工，人均增收0.2万元</t>
  </si>
  <si>
    <t>种植面积≥160亩</t>
  </si>
  <si>
    <t>每亩成本需要3200元</t>
  </si>
  <si>
    <t>带动桑坪镇中药材产业发展，3年投产后产值可达6万元以上。增加村集体经济收入1-2万元。</t>
  </si>
  <si>
    <t>带动周边就近20余人其中脱贫户2人就近务工，人均增收0.2万元。</t>
  </si>
  <si>
    <t>云阳县2024年桑坪镇中药材加工厂</t>
  </si>
  <si>
    <t>在桑坪场镇农贸市场改造房间200平方米，建设集冷藏、烘干等功能一体中药材初加工厂一个。</t>
  </si>
  <si>
    <t>1、带动桑坪镇中药材产业发展，活跃市场经济，预计中药材年加工量可达100吨以上，交易额100万以上2、带动本地30户以上农户发展中药材产业，户均增收0.2万元以上</t>
  </si>
  <si>
    <t>11名村民代表参与前期项目选择、入库会议，3名社区义务监督员参与项目实施过程中施工质量和资金使用的监督；、带动本地30户以上农户发展中药材产业，户均增收0.2万元以上</t>
  </si>
  <si>
    <t>1、带动桑坪镇中药材产业发展，活跃市场经济，预计中药材年交易量可达100吨以上，交易额100万以上2、带动本地30户以上农户发展中药材产业，户均增收0.2万元以上</t>
  </si>
  <si>
    <t>建筑面积200平方米，</t>
  </si>
  <si>
    <t>完成建筑物改建每平方米500元，需要10万元，采购安装冷藏设备15万元、采购安装烘干设备15万元</t>
  </si>
  <si>
    <t>带动桑坪镇中药材产业发展，活跃市场经济，预计中药材年交易量可达100吨以上，交易额100万以上</t>
  </si>
  <si>
    <t>带动本地30户以上农户发展中药材产业，户均增收0.2万元以上</t>
  </si>
  <si>
    <t>云阳县2024年桑坪镇竹荪推广示范项目</t>
  </si>
  <si>
    <t>新建竹荪示范推广大棚并种植竹荪20亩，林下种植20亩，种植菌袋10万袋。</t>
  </si>
  <si>
    <t>桑坪镇兴梨村</t>
  </si>
  <si>
    <t>1、带动桑坪镇竹荪产业发展，项目投产后，可产400斤以上竹荪，产值可达30万。2、通过土地流转、就近务工等方式，收益农户23人，其中脱贫户3人。人均收益0.2万元。</t>
  </si>
  <si>
    <t>9名村民代表参与前期项目选择、入库会议，3名村义务监督员参与项目实施过程中施工质量和资金使用的监督；通过土地流转、就近务工等方式，收益农户23人，其中脱贫户3人。人均收益0.2万元。</t>
  </si>
  <si>
    <t>种植面积40亩</t>
  </si>
  <si>
    <t>菌种采购每袋成本及运输费10元，10万袋需要100万元、大棚搭建30个，每个1.66万元，需要50万元、种植及管护费每亩1.25万元，需要50万元</t>
  </si>
  <si>
    <t>带动桑坪镇竹荪产业发展，项目投产后，可产400斤竹荪，产值可达30万</t>
  </si>
  <si>
    <t>通过土地流转、就近务工等方式，受益农户23人，其中脱贫户3人。人均收益0.2万元。</t>
  </si>
  <si>
    <t>云阳县2024年桑坪镇百柳水厂提能升级改造项目</t>
  </si>
  <si>
    <t>整治取水坝1处，改造日供水200T超滤设备1套，安装引水管道DN90PE1.6MPA共3.5千米，供水管道DN50PE1.6MPA共6千米,水表250块，管道配件250套。</t>
  </si>
  <si>
    <t>桑坪镇百柳村</t>
  </si>
  <si>
    <t>通过百柳水厂提能升级项目建成后可提升该水厂日供水率，改善水质，彻底解决百柳村1200余人饮水安全；带动当地10余名群众就近务工，人均增收0.8万元。</t>
  </si>
  <si>
    <t>15名村民代表参与前期项目选择、入库会议，3名社区义务监督员参与项目实施过程中施工质量和资金使用的监督；带动10余人就近务工，人均务工增收0.8万元以上.</t>
  </si>
  <si>
    <t>巩固提升1200人饮水安全</t>
  </si>
  <si>
    <t>完成整治取水坝1处，改造日供水200T超滤设备1套，安装引水管道DN90PE1.6MPA共3.5千米，供水管道DN50PE1.6MPA共6千米,水表250块，管道配件250套。</t>
  </si>
  <si>
    <t>带动当地10名群众参与务工，增加收入8万元</t>
  </si>
  <si>
    <t>项目持续期≥10年</t>
  </si>
  <si>
    <t>云阳县桑坪镇人民政府</t>
  </si>
  <si>
    <t>云阳县2024年桑坪镇兴梨联通长坪水厂建设项目</t>
  </si>
  <si>
    <t>新建标准新建日供水300立方米超滤水厂一座，安装6000米Φ90钢丝骨架管，3000米PE50管道，4000米PE20管道，泵站3座,安装管道Φ50PE1千米，管道Φ32PE管2.5千米，水表500块，管道配件60套。</t>
  </si>
  <si>
    <t>桑坪镇兴梨、长评村村</t>
  </si>
  <si>
    <t>通过兴梨水厂建设项目，可大力提升水质，彻底解决兴梨村5000余人饮水安全；带动当地20余名群众就近务工，长期务工2人。</t>
  </si>
  <si>
    <t>20名村民代表参与前期项目选择、入库会议，3名村义务监督员参与项目实施过程中施工质量和资金使用的监督；带动20余人就近务工，其中长期务工2名.</t>
  </si>
  <si>
    <t>巩固提升5000人饮水安全</t>
  </si>
  <si>
    <t>日供水200立方米超滤水厂一座800000元（含水厂建设、过滤设施、清水池、过滤池、设备购置等），6000米Φ90钢丝骨架管100元/米，600000元，3000米PE50管道，4000米PE20管道，200000元，泵站3座450000元。其余管网及水表等950000元。</t>
  </si>
  <si>
    <t>带动当地20名群众参与务工，增加收入30万元，成立管水委员会1个。</t>
  </si>
  <si>
    <t>巩固提升4000人饮水安全</t>
  </si>
  <si>
    <t>云阳县2024年桑坪镇咸池村水厂改造工程新建项目</t>
  </si>
  <si>
    <t>新建标准新建日供水200立方米超滤水厂一座，泵站一座，PE110管道1000米，PE90管道2000米，PE50管道1000米，PE40管道2000米。</t>
  </si>
  <si>
    <t>桑坪镇咸池村4组</t>
  </si>
  <si>
    <t>通过咸池村水厂建设项目，可改善水质，彻底解决咸池村2177人饮水安全；带动当地10余名群众就近务工，人均增收0.3万元。</t>
  </si>
  <si>
    <t>10名村民代表参与前期项目选择、入库会议，3名村义务监督员参与项目实施过程中施工质量和资金使用的监督；带动10余人就近务工，其中长期务工1名，人均务工增收0.3万元以上.</t>
  </si>
  <si>
    <t>巩固提升2177人饮水安全</t>
  </si>
  <si>
    <t>钢筋混凝土人饮池按800元每立方米补助，100吨/天超滤设备22.6万元/套，200吨/天超滤设备27.6万元/套，200吨/天超滤设备34.9万元/套，抽水设备及配套6万元一套，PE110管道1000米，PE90管道2000米，PE50管道1000米，PE40管道2000米。</t>
  </si>
  <si>
    <t>带动当地10名群众参与务工，增加收入。</t>
  </si>
  <si>
    <t>云阳县2024年沙市镇上坪村漫水桥新建项目</t>
  </si>
  <si>
    <t>新建漫水桥4米宽，25米长，涵管内空1.5米5组</t>
  </si>
  <si>
    <t>沙市镇上坪村2组、4组</t>
  </si>
  <si>
    <t>通过新建漫水桥4米宽，25米长，涵管内空1.5米，实现了2、4组群众生产生活条件改善，方便118人出行（其中脱贫人口12人）。</t>
  </si>
  <si>
    <t>3人参与入库项目的选择，2人参与项目实施过程中施工质量和资金使用的监督，通过新建漫水桥4米宽，25米长，涵管内空1.5米5组解决群众生产生活条件，方便118人出行（其中脱贫人口12人）。</t>
  </si>
  <si>
    <t>通过新建漫水桥4米宽，25米长，涵管内空1.5米5组，实现解决了群众生产生活条件，方便118人出行（其中脱贫人口12人）。</t>
  </si>
  <si>
    <t>新建漫水桥4米宽，25米长，涵管内空1.5米5组。</t>
  </si>
  <si>
    <t>解决群众生产生活条件，方便群众出行</t>
  </si>
  <si>
    <t>受益脱贫人口≥12人</t>
  </si>
  <si>
    <t>工程使用年限≥10年</t>
  </si>
  <si>
    <t>云阳县沙市镇人民政府</t>
  </si>
  <si>
    <t>唐凯</t>
  </si>
  <si>
    <t>云阳县2024年沙市镇上坪村人饮池建设项目</t>
  </si>
  <si>
    <t>新建人饮池3 个，共600方</t>
  </si>
  <si>
    <t>沙市镇上坪村2-4组</t>
  </si>
  <si>
    <t>通过新建人饮池3 个，共600方，实现提升486人（其中脱贫人口54人）的安全供水保障水平。</t>
  </si>
  <si>
    <t>3人参与入库项目的选择，2人参与项目实施过程中施工质量和资金使用的监督，通过新建人饮池3 个，共600方，可提升486人（其中脱贫人口54人）的安全供水保障水平。</t>
  </si>
  <si>
    <t>通过人饮池3 个，共600方，可提升486人（其中脱贫人口54人）的安全供水保障水平。</t>
  </si>
  <si>
    <t>新建人饮池3 个，共600方。</t>
  </si>
  <si>
    <t>解决2-4组居民饮水问题</t>
  </si>
  <si>
    <t>受益脱贫人口≥54人</t>
  </si>
  <si>
    <t>云阳县2024年沙市镇新桥村茶叶加工厂项目</t>
  </si>
  <si>
    <t>新建厂房2000㎡，包括两条茶叶生产线（含设备2套），摊凉区1个，实验室1个，风干房1个，包装车间1个，产品展示区1个。</t>
  </si>
  <si>
    <t>沙市镇新桥村</t>
  </si>
  <si>
    <t>通过新建钢架厂房2000平方米，包括茶叶生产线两条包含2套设备，摊凉区1个，实验室1个，风干房1个，包装车间1个，产品展示区1个。厂房建成后，可实现改善40人其中脱贫人口10人生产生活条件。</t>
  </si>
  <si>
    <t>30人参与前期项目确定会议、决议，5人参与入库项目的选择，3人参与项目实施过程中施工质量和资金使用的监督，通过新建钢架厂房2000平方米，包括茶叶生产线两条包含2套设备，摊凉区1个，实验室1个，风干房1个，包装车间1个，产品展示区1个。厂房建成后，可改善40人其中脱贫人口10人生产生活条件。</t>
  </si>
  <si>
    <t>通过新建钢架厂房2000平方米，包括茶叶生产线两条包含2套设备，摊凉区1个，实验室1个，风干房1个，包装车间1个，产品展示区1个。厂房建成后，可改善40人其中脱贫人口10人生产生活条件。</t>
  </si>
  <si>
    <t xml:space="preserve">1.建设2000㎡钢架厂房，750元/㎡，共140万余。
2.两条茶叶生产线（含设备2套），40万元/套，共80万元。
3.摊凉区1个，实验室1个，风干房1个，包装车间1个，产品展示区1个，合计80万元。
</t>
  </si>
  <si>
    <t xml:space="preserve">经济效益：年加工2000公斤以上，产值1000万元以上。
</t>
  </si>
  <si>
    <t>受益脱贫人口≥10人</t>
  </si>
  <si>
    <t>股权化改革</t>
  </si>
  <si>
    <t>胡长洪</t>
  </si>
  <si>
    <t>云阳县2024年沙市镇复垭村水厂新建项目</t>
  </si>
  <si>
    <t>新建日供水100吨超滤水厂一座，7400米PE50管道。</t>
  </si>
  <si>
    <t>沙市镇复垭村</t>
  </si>
  <si>
    <t>通过新建日供水100吨超滤水厂一座，7400米PE50管道，实现巩固提升1600人饮水安全。</t>
  </si>
  <si>
    <t>25人参与前期项目确定会议、决议，17人参与入库项目的选择，3人参与项目实施过程中施工质量和资金使用的监督。带动当地15名群众参与务工，增加收入4万元</t>
  </si>
  <si>
    <t>通过水厂的建立，实现巩固提升1600人饮水安全</t>
  </si>
  <si>
    <t>完成新建日供水100吨超滤水厂一座，7400米PE50管道。</t>
  </si>
  <si>
    <t>带动当地10名群众参与务工，增加收入2万元</t>
  </si>
  <si>
    <t>受益对象满意度≥100%</t>
  </si>
  <si>
    <t>周安全</t>
  </si>
  <si>
    <t>云阳县2024年沙市镇复垭村生态白茶种植基地提质增效项目</t>
  </si>
  <si>
    <r>
      <rPr>
        <sz val="9"/>
        <rFont val="方正仿宋_GBK"/>
        <charset val="134"/>
      </rPr>
      <t>在楠贡茶叶基地1500亩核心种植区域，打造“空天地一体”的立体化智慧农业管理体系和基础配套设施建设。
1.楠贡茶叶种植基地数字管理平台。
2.楠贡茶叶手机端管理小程序。
3.物联网智慧监测系统一套。
4.绿色防控系统一套。
5.视频监控系统一套。
6.智慧农业展示厅250㎡。
7.抗旱池300m</t>
    </r>
    <r>
      <rPr>
        <sz val="9"/>
        <rFont val="宋体"/>
        <charset val="134"/>
      </rPr>
      <t>³</t>
    </r>
    <r>
      <rPr>
        <sz val="9"/>
        <rFont val="方正仿宋_GBK"/>
        <charset val="134"/>
      </rPr>
      <t>，观光步道5公里。
8.水肥一体化系统覆盖园区（包括3个60㎡泵房，管网）。</t>
    </r>
  </si>
  <si>
    <t>通过茶叶基地的提质增效完成，可实现以下目标。1.经济效益。每年可节约投资成本100万元，实现年产值1000万元以上。
2.社会效益
一是可带动就业岗位90人以上（脱贫困户15户40人以上）；
二是壮大集体经济；
三是为实现农旅融合发展助推乡村振兴发挥引领作用。</t>
  </si>
  <si>
    <t>20人参与前期项目确定会议、决议，10人参与入库项目的选择，3人参与项目实施过程中施工质量和资金使用的监督。带动就业岗位90人以上（脱贫困户15户40人以上），分红</t>
  </si>
  <si>
    <t>通过茶叶基地的提质增效完成，可带动就业岗位90人以上（脱贫困户15户40人以上）；
二是壮大集体经济；
三是为实现农旅融合发展助推乡村振兴发挥引领作用。</t>
  </si>
  <si>
    <r>
      <rPr>
        <sz val="8"/>
        <rFont val="方正仿宋_GBK"/>
        <charset val="134"/>
      </rPr>
      <t>在楠贡茶叶基地1500亩核心种植区域，打造“空天地一体”的立体化智慧农业管理体系和基础配套设施建设。
1.楠贡茶叶种植基地数字管理平台。
2.楠贡茶叶手机端管理小程序。
3.物联网智慧监测系统一套。
4.绿色防控系统一套。
5.视频监控系统一套。
6.智慧农业展示厅250㎡。
7.抗旱池300m</t>
    </r>
    <r>
      <rPr>
        <sz val="8"/>
        <rFont val="宋体"/>
        <charset val="134"/>
      </rPr>
      <t>³</t>
    </r>
    <r>
      <rPr>
        <sz val="8"/>
        <rFont val="方正仿宋_GBK"/>
        <charset val="134"/>
      </rPr>
      <t>，观光步道5公里。
8.水肥一体化系统覆盖园区（包括3个60㎡泵房，管网）。</t>
    </r>
  </si>
  <si>
    <r>
      <rPr>
        <sz val="9"/>
        <rFont val="方正仿宋_GBK"/>
        <charset val="134"/>
      </rPr>
      <t>1.智慧农业管理体系（楠贡茶叶种植基地数字管理平台、楠贡茶叶手机端管理小程序、物联网智慧监测系统、绿色防控系统、视频监控系统、智慧农业展示厅建设），以及电、网络等相关附属配套设施设备，计240万元。
2.抗旱池300m</t>
    </r>
    <r>
      <rPr>
        <sz val="9"/>
        <rFont val="宋体"/>
        <charset val="134"/>
      </rPr>
      <t>³</t>
    </r>
    <r>
      <rPr>
        <sz val="9"/>
        <rFont val="方正仿宋_GBK"/>
        <charset val="134"/>
      </rPr>
      <t>，45万元；观光步道5公里.15万元/公里，75万元。
3.水肥一体化系统覆盖园区（包括3个60㎡泵房，管网），按照800元/亩进行补助，计120万元。</t>
    </r>
  </si>
  <si>
    <t xml:space="preserve">经济效益：每年可节约投资成本100万元，实现年产值1000万元以上。
</t>
  </si>
  <si>
    <t>带动就业岗位90人以上（脱贫困户15户40人以上），分红</t>
  </si>
  <si>
    <t>90</t>
  </si>
  <si>
    <t>40</t>
  </si>
  <si>
    <t>云阳县2024年沙市镇新楼村3组渠堰新修</t>
  </si>
  <si>
    <t>新修渠堰2.1公里</t>
  </si>
  <si>
    <t>沙市镇新楼村3组</t>
  </si>
  <si>
    <t>通过新修渠堰2.1公里，可实现方便350人（其中脱贫户8人）灌溉用水和人畜饮水。</t>
  </si>
  <si>
    <t>2人参与入库项目的选择，2人参与项目实施过程中施工质量和资金使用的监督，通过新修渠堰2.1公里，方便350人（其中脱贫户8人）灌溉用水、人畜饮水。</t>
  </si>
  <si>
    <t>通过新修渠堰，方便群众灌溉用水、人畜饮水</t>
  </si>
  <si>
    <t>按照一米150元，新建渠堰需31.5万元</t>
  </si>
  <si>
    <t>解决群众灌溉用水和人畜饮水</t>
  </si>
  <si>
    <t>受益群众≥350人，其中脱贫人口≥8人</t>
  </si>
  <si>
    <t>沙市镇人民政府</t>
  </si>
  <si>
    <t>彭龙兵</t>
  </si>
  <si>
    <t>云阳县2024年沙市镇秀家村产业路项目</t>
  </si>
  <si>
    <t>新修及硬化1组三角包到长田湾，2组腰傍上到严家屋场共2000米机耕道，增加本村1组李子园产业发展。</t>
  </si>
  <si>
    <t>沙市镇秀家村</t>
  </si>
  <si>
    <t>通过新修机耕道2公里，可实现改善150人其中脱贫人口28人生产生活条件，带动3人以上务工，增加务工收入1000元以上。解决本村产业发展滞后难题，带动本村李子园产业发展。</t>
  </si>
  <si>
    <t>带动就业岗位20人以上，带动全村经济发展/8人参与前期项目确定会议、决议，8人参与入库项目的选择，3人参与项目实施过程中施工质量和资金使用的监督。新修及硬化1组三角包到长田湾，2组腰傍上到严家屋场共2000米机耕道，增加本村1组李子园产业发展。可改善150人其中脱贫人口28人生产生活条件，带动3人以上务工，增加务工收入1000元以上。</t>
  </si>
  <si>
    <t xml:space="preserve"> 通过新修机耕道道路2公里，可改善150人其中脱贫人口28人生产生活条件，带动3人以上务工，增加务工收入1000元以上。</t>
  </si>
  <si>
    <t>巳开展前期规划，新建机耕道2km</t>
  </si>
  <si>
    <t>新建机耕道及硬化道路50万元/公里</t>
  </si>
  <si>
    <t>受益脱贫人口≥28人</t>
  </si>
  <si>
    <t>受益脱贫人口满意度≥95%</t>
  </si>
  <si>
    <t>唐堪东</t>
  </si>
  <si>
    <t xml:space="preserve"> 云阳县2024年沙市镇龙池村新建机耕道3公里</t>
  </si>
  <si>
    <t>新建机耕道3公里，路面按照宜宽则宽的原则硬化到宽3m，厚0.2m</t>
  </si>
  <si>
    <t>龙池村5组</t>
  </si>
  <si>
    <t>通过新建机耕道3公里，可实现改善292人交通出行，其中脱贫人口5人。</t>
  </si>
  <si>
    <t>5名群众参与项目规划入库，2人参与项目实施过程中施工质量和资金使用的监督。新建机耕道3公里，路面按照宜宽则宽的原则硬化到4.5米可改善292人交通出行，其中脱贫人口5人，改善交通环境方便产业生产生活，提升生产效率，降低生产成本</t>
  </si>
  <si>
    <t>通过新建机耕道3公里，可以改善可改善292人交通出行，其中脱贫人口5人</t>
  </si>
  <si>
    <t>机耕道3公里，50万元/公里，150万元。</t>
  </si>
  <si>
    <t>完善基础设施配套，方便产业生产生活，提升生产效率，降低生产成本。</t>
  </si>
  <si>
    <t>彭昌全</t>
  </si>
  <si>
    <t xml:space="preserve"> 云阳县2024年沙市镇龙池村修建堰沟</t>
  </si>
  <si>
    <t>新建和整修堰沟5000米，高40公分，宽60公分，可改善500人农田灌溉，其中脱贫人口24人，同时可提高群众生活品质。</t>
  </si>
  <si>
    <t>龙池村1组</t>
  </si>
  <si>
    <t>通过新建和整修堰沟，可改善500人农田灌溉，其中脱贫人口24人，同时可提高群众生活品质。</t>
  </si>
  <si>
    <t>在家群众参与项目规划入库，后期项目实施及资金监管。新建和整修堰沟5000米，高40公分，宽60公分，可改善500人农田灌溉，其中脱贫人口24人，同时可提高群众生活品质。</t>
  </si>
  <si>
    <t>修建堰沟5000米，120元1米，5000米60万</t>
  </si>
  <si>
    <t>改善交通环境方便产业生产生活，提升生产效率，降低生产成本。</t>
  </si>
  <si>
    <t xml:space="preserve"> 云阳县2024年沙市镇龙池村新建蓄水池</t>
  </si>
  <si>
    <t>新建蓄水池1000方</t>
  </si>
  <si>
    <t>龙池村7组</t>
  </si>
  <si>
    <t>通过新建蓄水池1000方，可实现提升2102人（其中脱贫人口196人）的安全供水保障水平。</t>
  </si>
  <si>
    <t>在村群众参与项目规划入库，后期项目实施及资金监管。新建蓄水池1000方，可提升2102人（其中脱贫人口196人）的安全供水保障水平</t>
  </si>
  <si>
    <t>通过新建蓄水池1000方可提升2102人（其中脱贫人口196人）的安全供水保障水平</t>
  </si>
  <si>
    <t>新建饮水池，解决全村群众人畜用水</t>
  </si>
  <si>
    <t>受益脱贫人口≥196人</t>
  </si>
  <si>
    <t>云阳县沙市镇龙池村2024年枳壳基地抗旱池建设项目</t>
  </si>
  <si>
    <t>新建抗旱池4个，共4000方，引水管8000米</t>
  </si>
  <si>
    <t>沙市镇龙池村5组</t>
  </si>
  <si>
    <t>通过新建抗旱池4个，共4000方，引水管8000米，可实现提升255人（其中脱贫人口5人）的安全供水保障水平</t>
  </si>
  <si>
    <t>5人参与入库项目的选择，2人参与项目实施过程中施工质量和资金使用的监督，通过新建抗旱池4个，共4000方，引水管8000米，可提升255人（其中脱贫人口5人）的安全供水保障水平</t>
  </si>
  <si>
    <t>通过新建抗旱池4个，共4000方，引水管8000米，可提升255人（其中脱贫人口5人）的安全供水保障水平</t>
  </si>
  <si>
    <t>解决5组干旱用水及产业灌溉</t>
  </si>
  <si>
    <t>255</t>
  </si>
  <si>
    <t>5</t>
  </si>
  <si>
    <t>15023845988</t>
  </si>
  <si>
    <t>云阳县2024年盘龙街道黑马村琯溪蜜柚产业园高换嫁接项目</t>
  </si>
  <si>
    <t>高接换种400亩（含两年管护），修采摘便道1000米，机耕道硬化1500米宽3.5米，C25砼路，灌溉池120方</t>
  </si>
  <si>
    <t>黑马村</t>
  </si>
  <si>
    <t>项目涉及村民367人其中贫困人口8人，解决出行，带动农户增加，提高农产品经济效益</t>
  </si>
  <si>
    <t>367人参与入库、项目选择和监督，改善村民367人其中贫困人口8人生活条件及出行问题，增加农产品经济效益。</t>
  </si>
  <si>
    <t>解决村民出行，带动农户增收，提高农产品经济效益</t>
  </si>
  <si>
    <t>高接换种400亩，修采摘便道1000米，机耕道硬化1500米</t>
  </si>
  <si>
    <t>财政补助1800元/亩（含两年管护）采摘便道补助120元/米，抗旱池750元/方</t>
  </si>
  <si>
    <t>贫困户户均增收1000元</t>
  </si>
  <si>
    <t>增加周边农户生产效益≥200元</t>
  </si>
  <si>
    <t>云阳县盘龙街道办事处</t>
  </si>
  <si>
    <t>谭江云</t>
  </si>
  <si>
    <t>云阳县2024年盘龙街道腾龙村药材产业园建设项目</t>
  </si>
  <si>
    <t>扩建枳壳种植100亩，修耕作便道2000米，硬化机耕道1000米，修灌溉池120方</t>
  </si>
  <si>
    <t>腾龙村</t>
  </si>
  <si>
    <t>项目建成后， 贫困人口4人增收1000元。</t>
  </si>
  <si>
    <t>85人参与入库项目选择和监督；改善85人其中贫困户4人生活条件，出行条件，日常用水，提高农业生产效益</t>
  </si>
  <si>
    <t>财政补助采摘便道120元/米，灌溉池补助750元/方</t>
  </si>
  <si>
    <t xml:space="preserve"> 贫困人口4人增收1000元。</t>
  </si>
  <si>
    <t>带动种植户增收1000元以上</t>
  </si>
  <si>
    <t>云阳县2024年盘龙街道石楼村高标准农田产业园整治项目</t>
  </si>
  <si>
    <t>高标准农田整治面积150亩</t>
  </si>
  <si>
    <t>石楼村</t>
  </si>
  <si>
    <t>整治高标准农田150亩，水稻年产量达150吨，提高生产效率30%以上，带动贫困人口3人以上增收</t>
  </si>
  <si>
    <t>298人参与入库项目选择和监督；通过农田改造，提高生产效益，带动贫困人口3人以上增收</t>
  </si>
  <si>
    <t>高标准整治农田150亩</t>
  </si>
  <si>
    <t>田每亩补助4000元，地补助2000元/亩</t>
  </si>
  <si>
    <t>水稻年增产150吨以上，带动贫困户16人以上增收</t>
  </si>
  <si>
    <t>农业生产效益≥30%</t>
  </si>
  <si>
    <t>云阳县2024年盘龙街道长安社区芳发果蔬产业园配套建设项目</t>
  </si>
  <si>
    <t>新修采摘便道3000米，抗旱池200方</t>
  </si>
  <si>
    <t>长安社区</t>
  </si>
  <si>
    <t>项目涉及村民378人其中贫困人口6人，提高农业经济效益30%</t>
  </si>
  <si>
    <t>378人参与入库项目选择和监督；改善378人其中贫困户6人生活条件，出行条件，日常用水，提高农业生产效益</t>
  </si>
  <si>
    <t>贫困人口6人，提高农业生产经济效益30%</t>
  </si>
  <si>
    <t>带动周边村民增收</t>
  </si>
  <si>
    <t>云阳县2024年盘龙街道帽合村粮油产业园宜机化整治项目</t>
  </si>
  <si>
    <t>宜机化整治土地200亩。</t>
  </si>
  <si>
    <t>帽合村</t>
  </si>
  <si>
    <t>改善土地耕作条件，提高生产效率。</t>
  </si>
  <si>
    <t>171人参与入库项目选择和监督；改善171人其中贫困户3人生产生活条件，提高农业生产效益</t>
  </si>
  <si>
    <t>财政补助2000元/亩</t>
  </si>
  <si>
    <t>改善贫困户生产生活条件</t>
  </si>
  <si>
    <t>云阳县2024年高阳梨树村雅林柑橘园水肥药一体化项目</t>
  </si>
  <si>
    <t>1.建设管理房1套，单个面积40平方米；
2.水肥一体化首部系统1套，田间四级浇灌高压管网体系240亩；
3.配方施肥36.56吨。</t>
  </si>
  <si>
    <t>云阳县高阳镇梨树村1组</t>
  </si>
  <si>
    <t>通过实施柑橘园水肥药一体化项目，可减少化肥农药使用率10%以上，节约劳动力40%以上，从而实现亩均增收500元以上，辐射带动脱贫户4户9人年均增收3.6万元。</t>
  </si>
  <si>
    <t>（1）群众参与：10人参与前期项目确定会议、决议，5人参与入库项目的选择，5人参与项目实施过程中施工质量和资金使用的监督。
（2）利益联结：9名群众参与务工增收3.6万元。</t>
  </si>
  <si>
    <t>安装水肥药一体化灌溉系统1套，面积240亩</t>
  </si>
  <si>
    <t>安装水肥一体化系统240亩，每亩补助800元</t>
  </si>
  <si>
    <t>减少人工40%；亩增加综合收益超过500元。</t>
  </si>
  <si>
    <t>辐射带动脱贫户4户9人年均增收3.6万元。</t>
  </si>
  <si>
    <t>项目持续≥3年</t>
  </si>
  <si>
    <t>云阳县高阳镇人民政府</t>
  </si>
  <si>
    <t>刘洋</t>
  </si>
  <si>
    <t>云阳县2024年高阳镇梨树村吉橙柑橘园水肥、轨道一体化项目</t>
  </si>
  <si>
    <t>一、新建柑橘园水肥一体化：150亩 计划总投资27万元                                              1.新建40平方米的设备房、30平方米的发酵池，计划投资4.725万元；
2.水肥药一体化首部系统部分，投资12.28万元；
3.购买并安装φ32高压主管道2500米计划投资2.625万元；
4.购买并安装φ25高压主管道4000米计划投资3.4万元；
5.购买并安装φ20高压支管道2680米计划投资2.01万元；
6.附属配件及维修工具计划投资1.96万元。                                                  
二、购买并安装轨道设备800米，计划投资 16.4万元                                1.单轨每米180元×800米=14.4万元；
2.采购果园轨道机头2个，机头每个10000元，计划投资2万元。</t>
  </si>
  <si>
    <t>通过实施柑橘园水肥药一体化项目，可使肥效提高2倍以上，化肥农药使用率减少10%以上，节约劳动力60%以上。</t>
  </si>
  <si>
    <t>（1）群众参与：10人参与前期项目确定会议、决议，5人参与入库项目的选择，5人参与项目实施过程中施工质量和资金使用的监督。
（2）利益联结：5名群众参与务工增收2.6万元；经济效益。</t>
  </si>
  <si>
    <t>安装水肥药一体化灌溉系统1套，面积150亩。
安装轨道设备800米。
采购果园轨道机头2个。</t>
  </si>
  <si>
    <t>安装水肥一体化系统150亩，每亩补助800元。
安装轨道800米，每米补助80元。
采购轨道机头2个，每个补助3000元。</t>
  </si>
  <si>
    <t>辐射带动脱贫户2户5人年均增收2.6万元。</t>
  </si>
  <si>
    <t>云阳县2024年高阳镇明冲村管山柑橘园水肥药一体化项目</t>
  </si>
  <si>
    <t>1.建设管理房1套，单个面积100平方米、1.5米宽人行便道500米；
2.水肥一体化首部系统1套，田间四级浇灌高压管网体系280亩；
3.增施有机肥面积280亩，增施有机肥70吨；</t>
  </si>
  <si>
    <t>云阳县高阳镇明冲村8组</t>
  </si>
  <si>
    <t>通过实施柑橘园水肥药一体化项目，可减少化肥农药使用率10%以上，节约劳动力40%以上，亩均增收500元以上，辐射带动脱贫户9户实现年增收0.3万元。</t>
  </si>
  <si>
    <t>（1）群众参与：10人参与前期项目确定会议、决议，5人参与入库项目的选择，5人参与项目实施过程中施工质量和资金使用的监督。（2）利益联结：9名群众参与务工增收0.3万元。</t>
  </si>
  <si>
    <t>安装水肥药一体化灌溉系统1套，面积280亩</t>
  </si>
  <si>
    <t>安装水肥药一体化灌溉系统1套，面积280亩，每亩补助800元。</t>
  </si>
  <si>
    <t>辐射带动脱贫户3户9人实现年增收0.3万元。</t>
  </si>
  <si>
    <t>受益对象满意度≥96%</t>
  </si>
  <si>
    <t>云阳县2024年高阳镇团堡村向家老屋柑橘园水肥药一体化项目</t>
  </si>
  <si>
    <t>一、水肥一体化部分
1.建设管理房1套，单个面积30平方米；
2.水肥一体化首部系统1套，田间四级浇灌高压管网体系112亩；
3.增施有机肥面积112亩，增施生物有机肥25吨；配方施肥20.15吨。
二、购买并安装轨道设备
1.轨道长度3000米（轨道机按80元/米补助）；
2.采购果园轨道机头2个（机头按3000元/个补助）。</t>
  </si>
  <si>
    <t>云阳县高阳镇团堡村7组</t>
  </si>
  <si>
    <t>通过实施柑橘园水肥药一体化项目，可减少化肥农药使用率10%以上，节约劳动力40%以上，亩均增收500元以上，辐射带动脱贫户3户7人实现年增收1.8万元。</t>
  </si>
  <si>
    <t>（1）群众参与：10人参与前期项目确定会议、决议，5人参与入库项目的选择，5人参与项目实施过程中施工质量和资金使用的监督。（2）利益联结：7名群众参与务工增收1.8万元。</t>
  </si>
  <si>
    <t>安装水肥药一体化灌溉系统1套，面积112亩.
安装轨道设备3000米。
采购果园轨道机头2个。</t>
  </si>
  <si>
    <t>安装水肥药一体化灌溉系统1套，面积112亩，每亩补助800元。
安装轨道设备3000米，每米补助80元。
采购果园轨道机头2个，每个补助3000元。</t>
  </si>
  <si>
    <t>辐射带动脱贫户3户7人实现年增收1.8万元。</t>
  </si>
  <si>
    <t>受益农户满意度≥96%</t>
  </si>
  <si>
    <t>云阳县2024年高阳镇明冲村佛手园提质增效项目</t>
  </si>
  <si>
    <t>一、水肥药一体化部分（计划投资57.7万元）
1.建设管理房2套，单个面积250平方米、
2.水肥一体化首部系统1套，田间四级浇灌高压管网体系300亩；
3.增施有机肥面积300亩。
二、购买并安装轨道设备
1.轨道长度2500米，120元/米；
2.采购果园轨道机头3个，7000元/个。</t>
  </si>
  <si>
    <t>云阳县高阳镇明冲村1组</t>
  </si>
  <si>
    <t>通过实施柑橘园水肥药一体化项目，可减少化肥农药使用率10%以上，节约劳动力40%以上，亩均增收500元以上，辐射带动脱贫户6人实现年增收2.3万元。</t>
  </si>
  <si>
    <t>（1）群众参与：10人参与前期项目确定会议、决议，5人参与入库项目的选择，5人参与项目实施过程中施工质量和资金使用的监督。
（2）利益联结：6名群众参与务工增收2.3万元。</t>
  </si>
  <si>
    <t>安装水肥药一体化灌溉系统1套，面积250亩.
安装轨道设备2500米。
采购果园轨道机头3个。</t>
  </si>
  <si>
    <t>安装水肥药一体化灌溉系统1套，面积250亩，每亩补助800元。
安装轨道设备2500米，每米补助80元。
采购果园轨道机头3个，每个补助3000元。</t>
  </si>
  <si>
    <t>辐射带动脱贫户6人实现年增收2.3万元。</t>
  </si>
  <si>
    <t>受益对象满意度≥97%</t>
  </si>
  <si>
    <t>云阳县2024年高阳镇建全村佛手产业园建设项目</t>
  </si>
  <si>
    <t>1.建设管理房1套，单个面积40平方米、1米宽人行便道2000米；
2.水肥一体化首部系统1套，田间四级浇灌高压管网体系200亩；
3.增施有机肥面积200亩。</t>
  </si>
  <si>
    <t>云阳县高阳镇建全村12组</t>
  </si>
  <si>
    <t>通过实施佛手园水肥药一体化项目，可减少化肥农药使用率10%以上，节约劳动力40%以上，亩均增收500元以上，辐射带动脱贫户实现年增收3-4万元。</t>
  </si>
  <si>
    <t>（1）群众参与：10人参与前期项目确定会议、决议，5人参与入库项目的选择，5人参与项目实施过程中施工质量和资金使用的监督。
（2）利益联结：7名群众参与务工增收3-4万元。</t>
  </si>
  <si>
    <t>安装水肥药一体化灌溉系统1套，面积200亩</t>
  </si>
  <si>
    <t>安装水肥药一体化灌溉系统1套，面积200亩，每亩补助800元。</t>
  </si>
  <si>
    <t>辐射带动脱贫户3户7人实现年增收3-4万元。</t>
  </si>
  <si>
    <t>受益农户满意度≥97%</t>
  </si>
  <si>
    <t>云阳县2024年高阳镇皇城村枳壳园提质增效项目</t>
  </si>
  <si>
    <t>建设烘干房1个，占地400平方米（含烘干设备2台）。</t>
  </si>
  <si>
    <t>云阳县高阳镇皇城村16组</t>
  </si>
  <si>
    <t>通过实施枳壳园水肥药一体化项目，可减少化肥用药使用率10%以上，节约劳动力40%以上，亩均增收500元以上，辐射带动脱贫户实现年增收3-4万元。</t>
  </si>
  <si>
    <t>建设烘干房及设备一套</t>
  </si>
  <si>
    <t xml:space="preserve">建设烘干房及设备1个及设备两台。
</t>
  </si>
  <si>
    <t>带动农户增收≥1000元/户</t>
  </si>
  <si>
    <t>受益对象满意度≥98%</t>
  </si>
  <si>
    <t>云阳县2024年高阳镇乐公村机耕道项目</t>
  </si>
  <si>
    <t>硬化机耕道长1.2公里，宽3.5米、厚0.2米，材料为C25混凝土砼</t>
  </si>
  <si>
    <t>云阳县高阳镇乐公村1组</t>
  </si>
  <si>
    <t>通过机耕道硬化，可带动村集体产业发展，增加就业岗位，提高年均收入。</t>
  </si>
  <si>
    <t>（1）群众参与：10人参与前期项目确定会议、决议，5人参与入库项目的选择，5人参与项目实施过程中施工质量和资金使用的监督。
（2）利益联结：4名群众参与务工增收2万元。</t>
  </si>
  <si>
    <t>硬化机耕道1.2公里。</t>
  </si>
  <si>
    <t>硬化机耕道1.2公里，补助50万元/公里</t>
  </si>
  <si>
    <t>带动当地4名群众参与务工，增加收入2万元</t>
  </si>
  <si>
    <t>改善300余群众的人居和出行环境</t>
  </si>
  <si>
    <t>项目持续≥20年</t>
  </si>
  <si>
    <t>受益农户满意度≥98%</t>
  </si>
  <si>
    <t>云阳县2024年高阳镇明冲村机耕道项目</t>
  </si>
  <si>
    <t>1.陈静果园机耕道3公里，宽3.5米，厚0.2米，材料为C25混凝土砼；
2.集体经济项目果园机耕道长6公里，宽3.5米，厚0.2米，材料为C25混凝土砼。</t>
  </si>
  <si>
    <t>（1）群众参与：10人参与前期项目确定会议、决议，5人参与入库项目的选择，5人参与项目实施过程中施工质量和资金使用的监督。
（2）利益联结：10名群众参与务工增收2万元。</t>
  </si>
  <si>
    <t>硬化机耕道9公里。</t>
  </si>
  <si>
    <t>硬化机耕道9公里，补助50万元/公里</t>
  </si>
  <si>
    <t>改善400余群众的人居和出行环境</t>
  </si>
  <si>
    <t>社会效益≥20年</t>
  </si>
  <si>
    <t>受益对象满意度≥99%</t>
  </si>
  <si>
    <t>云阳县2024年高阳镇乐公村枳壳烘干项目</t>
  </si>
  <si>
    <t xml:space="preserve">1.建设烘干房1套（含烘干设备，长7.6米，宽4.5米，高2.5米）；
2、新修机耕道300米。
</t>
  </si>
  <si>
    <t>云阳县高阳镇乐公村3组</t>
  </si>
  <si>
    <t>通过实施枳壳烘干项目，预期实现以下效益：一是可实现经济增收，在投产当年预计增收2万元以上，次年起每年预计增收在10万元及以上；二是提高药用价值，烘干处理可最大程度保留枳壳自身的营养成分。</t>
  </si>
  <si>
    <t>（1）群众参与：10人参与前期项目确定会议、决议，5人参与入库项目的选择，5人参与项目实施过程中施工质量和资金使用的监督。
（2）利益联结：4名群众参与务工增收3-4万元。</t>
  </si>
  <si>
    <t>建设烘干房及设备1套，新修机耕道300米。</t>
  </si>
  <si>
    <t>建设烘干房及设备一套。新修机耕道300米，补助50万元/公里。</t>
  </si>
  <si>
    <t>带动当地2名群众参与务工，增加收入5000元</t>
  </si>
  <si>
    <t>辐射带动脱贫户4人实现年增收3-4万元。</t>
  </si>
  <si>
    <t>受益农户满意度≥99%</t>
  </si>
  <si>
    <t>云阳县2024年高阳镇明冲村诚伟柑橘园水肥药一体化项目</t>
  </si>
  <si>
    <t>1建设有机肥发酵系统1套，单个容积76立方米。
2.水肥一体化首部系统1套，田间四级浇灌高压管网体系350亩；
3.增施有机肥面积350亩，增施生物发酵肥68吨。</t>
  </si>
  <si>
    <t>云阳县高阳镇明冲村6组</t>
  </si>
  <si>
    <t>通过实施柑橘园水肥药一体化项目，可减少化肥农药使用率10%以上，节约劳动力40%以上，亩均增收500元以上，辐射带动脱贫户85户326人实现年增收11.8万元。</t>
  </si>
  <si>
    <t>（1）群众参与：10人参与前期项目确定会议、决议，5人参与入库项目的选择，5人参与项目实施过程中施工质量和资金使用的监督。
（2）利益联结：带动326名脱贫户实现年增收11.8万元。</t>
  </si>
  <si>
    <t>建设有机肥发酵系统1套，容积76立方米。
安装水肥药一体化灌溉系统1套，面积350亩</t>
  </si>
  <si>
    <t>安装水肥药一体化灌溉系统1套，面积350亩，每亩补助800元。</t>
  </si>
  <si>
    <t>辐射带动脱贫户85户326人实现年增收11.8万元。</t>
  </si>
  <si>
    <t>受益对象满意度≥90%</t>
  </si>
  <si>
    <t>云阳县2024年高阳镇明冲村橙之星柑橘园水肥药一体化项目</t>
  </si>
  <si>
    <t>1.建设管理房1套，单个面积24平方米；
2.水肥一体化首部系统1套，田间四级浇灌高压管网体系100亩；
3.增施有机肥面积100亩，增施生物有机肥17.7吨；配方施肥20.8吨。</t>
  </si>
  <si>
    <t>云阳县高阳镇明冲村4组</t>
  </si>
  <si>
    <t>通过实施柑橘园水肥药一体化项目，可减少化肥农药使用率10%以上，降低劳动成本40%以上，亩均增收500元以上，辐射带动脱贫户实现年增收0.8万元。</t>
  </si>
  <si>
    <t>（1）群众参与：10人参与前期项目确定会议、决议，5人参与入库项目的选择，5人参与项目实施过程中施工质量和资金使用的监督。
（2）利益联结：4名群众参与务工增收0.8万元。</t>
  </si>
  <si>
    <t>建设管理房一套。
安装水肥药一体化灌溉系统1套，面积100亩</t>
  </si>
  <si>
    <t>安装水肥药一体化灌溉系统1套，面积100亩，每亩补助800元。</t>
  </si>
  <si>
    <t>辐射带动脱贫户2户4人实现年增收0.8万元。</t>
  </si>
  <si>
    <t>受益农户满意度≥90%</t>
  </si>
  <si>
    <t>云阳县2024年高阳镇青树村湖龙柑橘园水肥药一体化项目</t>
  </si>
  <si>
    <t>1.建设管理房1套，单个面积40平方米；
2.水肥一体化首部系统1套，田间四级浇灌高压管网体系140亩；
3.增施有机肥面积140亩，增施有机肥25吨。</t>
  </si>
  <si>
    <t>云阳县高阳镇青树村6组</t>
  </si>
  <si>
    <t>通过实施柑橘园水肥药一体化项目，可减少化肥农药使用率10%以上，节约劳动力40%以上，亩均增收500元以上，辐射带动脱贫户5户15人年增收2.3万元。</t>
  </si>
  <si>
    <t>（1）群众参与：10人参与前期项目确定会议、决议，5人参与入库项目的选择，5人参与项目实施过程中施工质量和资金使用的监督。
（2）利益联结：带动15名脱贫户实现年增收2.3万元。</t>
  </si>
  <si>
    <t>建设管理房一套。
安装水肥药一体化灌溉系统1套，面积140亩</t>
  </si>
  <si>
    <t>安装水肥药一体化灌溉系统1套，面积140亩，每亩补助800元。</t>
  </si>
  <si>
    <t>辐射带动脱贫户5户15人年增收2.3万元。</t>
  </si>
  <si>
    <t>云阳县2024年高阳镇乐公村方丹果园水肥一体化建设项目</t>
  </si>
  <si>
    <t>1.首部系统1套，包括多功能控制系统1套、稀释肥水药水桶套装1套；
2.离心过滤器1套、PE手动反冲洗过滤器1套、高压泵1台等</t>
  </si>
  <si>
    <t>通过实施柑橘园水肥药一体化项目100亩，可减少化肥农药使用率10%以上，节约劳动力20%以上，肥料吸收效率提高1倍以上。</t>
  </si>
  <si>
    <t xml:space="preserve">首部系统1套。离心过滤器1套、PE手动反冲洗过滤器1套、高压泵1台
</t>
  </si>
  <si>
    <t>云阳县2024年高阳镇乐公村新建柑橘园水肥、轨道一体化项目</t>
  </si>
  <si>
    <t>一、新建柑橘园水肥一体化：150亩
（计划总投资31.2万元）
1.新建设备用房及管理用房约80平方米计划投资80平方米*1200元/平方米=9.6万元；
2.新建预混池2个，每个约10立方米计划投资20立方米*500元/立方米=1万元；
3.购置并安装水肥药一体化智能管理系统1套计划投资12万元；
4.购买并安装φ25高压主管道2500米计划投资2.5万元；
5.购买并安装φ20高压支管道4500米计划投资3.6万元；
6.清水供应及设备1套，包括约30立方米蓄水池、水泵、φ25高压管计划投资1.5万元；
7.附属配件及维修工具计划投资1万元。                                                  
二、购买并安装轨道设备
1.单轨每米180元×1200米=21.6万元；
2.采购果园轨道机头3个，机头每个10000元，计划投资3万元。</t>
  </si>
  <si>
    <t>通过实施水肥药一体化项目，预期实现以下效益：一是经济效益，采用水肥药枪施肥技术可节约劳动力40%以上， 使用轨道设备后将减少人工60%以上；二是生态效益，采用本施肥技术后，施肥直到根部，肥效提高2倍以上，减少化肥和农药使用10%以上。</t>
  </si>
  <si>
    <t>（1）群众参与：10人参与前期项目确定会议、决议，5人参与入库项目的选择，5人参与项目实施过程中施工质量和资金使用的监督。
（2）利益联结：14名群众参与务工增收1万元。</t>
  </si>
  <si>
    <t xml:space="preserve">
安装水肥药一体化灌溉系统1套，面积150亩</t>
  </si>
  <si>
    <t>安装水肥药一体化灌溉系统1套，面积150亩，每亩补助800元。</t>
  </si>
  <si>
    <t>辐射带动脱贫户5户14人实现年增收1万元。</t>
  </si>
  <si>
    <t>云阳县2024年高阳镇乐公村大潮湾刘成友果园水肥药一体化项目</t>
  </si>
  <si>
    <t>1.建设管理房1套，单个面积60平方米；
2.水肥一体化首部系统1套，田间四级浇灌高压管网体系100亩；
3.增施有机肥面积100亩。</t>
  </si>
  <si>
    <t>云阳县高阳镇乐公村6组</t>
  </si>
  <si>
    <t>通过实施水肥药一体化项目，可减少化肥农药使用率10%以上，节约劳动力40%以上，亩均增收500元以上，年增加脱贫户收入3.6万元。</t>
  </si>
  <si>
    <t>（1）群众参与：10人参与前期项目确定会议、决议，5人参与入库项目的选择，5人参与项目实施过程中施工质量和资金使用的监督。
（2）利益联结：带动4户7人实现增收3.6万元。</t>
  </si>
  <si>
    <t>安装水肥药一体化灌溉系统1套，面积250亩，每亩补助800元。</t>
  </si>
  <si>
    <t>增加脱贫户收入3.6万元。</t>
  </si>
  <si>
    <t>云阳县2024年高阳镇建全村现代工艺红糖加工项目</t>
  </si>
  <si>
    <t>1.新建占地约3000平方米的标准红糖生产及检验车间一座（包括：污水处理池、堆场、甘蔗清洗及榨汁车间、蒸汽熬制车间、锅炉间、包装车间、产品检测间、更衣间、临时仓库、器调库等）； 2. 购现代工艺红糖生产线设备一套；3. 购60吨电子秤一台；4. 购电动叉车以及托盘 ；5. 建过滤池及其他设备 ；6. 购红糖自检设备一套。</t>
  </si>
  <si>
    <t>云阳县高阳镇建全村</t>
  </si>
  <si>
    <t>通过实施该项目，预期实现以下效益：一是提高生产效率，项目实施后，公司生产能力提高80%以上；二是便于就近就业，项目实施后可提供100个临时务工岗位，每人可取得务工收入3500元以上；三是实现农户增收，辐射带动高阳镇及周边乡镇几千户村民进入生产线，实现甘蔗种植户户均增收4000元以上。</t>
  </si>
  <si>
    <t>（1）群众参与：10人参与前期项目确定会议、决议，5人参与入库项目的选择，5人参与项目实施过程中施工质量和资金使用的监督。
（2）利益联结：实现甘蔗种植户户均增收4000元以上。</t>
  </si>
  <si>
    <t>新建占地约3000平方米的标准红糖生产及检验车间一座。
 购现代工艺红糖生产线设备一套</t>
  </si>
  <si>
    <t>新建占地约3000平方米的标准红糖生产及检验车间一座，补助215万元。</t>
  </si>
  <si>
    <t>实现甘蔗种植户户均增收4000元以上。</t>
  </si>
  <si>
    <t>云阳县2024年高阳镇青树村渔公农业瘦身鱼养殖项目</t>
  </si>
  <si>
    <t>1、新建高密度养鱼池100个（包括：4米直径镀锌板鱼池及循环水井20个、6米直径砖混鱼池及循环水水井80个）；2、爆痒机10台；3、循环水泵110台；4、杀菌灯110根；5、冷链运输车两台；6、其他设施。</t>
  </si>
  <si>
    <t>通过实施该项目，预期实现以下效益：一是提高经济收入，项目实施后，公司预期增收50%以上；二是解决就业问题，项目实施后，可提供固定工作岗位8个；二是提高食用价值，瘦身鱼具有丰富的营养价值，可以为市民朋友提供一道美味菜肴。</t>
  </si>
  <si>
    <t>（1）群众参与：10人参与前期项目确定会议、决议，5人参与入库项目的选择，5人参与项目实施过程中施工质量和资金使用的监督。
（2）利益联结：带动8人务工，人均增收2万元以上。</t>
  </si>
  <si>
    <t>新建高密度养鱼池100个。
爆痒机10台。
循环水泵110台。</t>
  </si>
  <si>
    <t>新建高密度养鱼池100个，补助110万元。</t>
  </si>
  <si>
    <t>带动8人务工，人均增收2万元以上。</t>
  </si>
  <si>
    <t>可提供固定工作岗位8个。</t>
  </si>
  <si>
    <t>云阳县2024年高阳镇海坝村瑞橙生态农业柑橘水肥药一体化项目</t>
  </si>
  <si>
    <t>一、水肥药一体化部分
1.建设管理房1套，单个面积30平方米、1.5米宽人行便道1000米；
2.水肥一体化首部系统1套，田间四级浇灌高压管网体系140亩；
3.增施有机肥面积140亩。
二、购买并安装轨道设备
1.铺设轨道长度1600米；
2.采购果园轨道机头2个。</t>
  </si>
  <si>
    <t>云阳县高阳镇海坝村9组</t>
  </si>
  <si>
    <t>通过实施水肥药一体化项目，可减少化肥农药使用率10%以上，节约劳动力40%以上，亩均增收500元以上，可辐射带动脱贫户4户实现年增收3.6万元。</t>
  </si>
  <si>
    <t>（1）群众参与：10人参与前期项目确定会议、决议，5人参与入库项目的选择，5人参与项目实施过程中施工质量和资金使用的监督。
（2）利益联结：带动10人务工，年增收3.6万元。</t>
  </si>
  <si>
    <t>建设管理房一套。
安装水肥药一体化灌溉系统1套，面积140亩
轨道设备1600米。
轨道机头2个。</t>
  </si>
  <si>
    <t>安装水肥药一体化灌溉系统1套，面积140亩，每亩补助800元。安装轨道设备2500米，每米补助80元。
采购果园轨道机头3个，每个补助3000元。</t>
  </si>
  <si>
    <t>辐射带动脱贫户4户10人实现年增收3.6万元。</t>
  </si>
  <si>
    <t>云阳县2024年高阳镇团结村机耕道项目</t>
  </si>
  <si>
    <t>硬化机耕道长1.2公里，宽3.5米、厚0.2米，材料为C30混凝土砼</t>
  </si>
  <si>
    <t>云阳县高阳镇团村5组，7组，8组</t>
  </si>
  <si>
    <t>硬化机耕道长2公里，宽3.5米、厚0.2米，材料为C30混凝土砼</t>
  </si>
  <si>
    <t>（1）群众参与：10人参与前期项目确定会议、决议，5人参与入库项目的选择，5人参与项目实施过程中施工质量和资金使用的监督。
（2）利益联结：带动当地10名群众参与务工，增加收入2万元。</t>
  </si>
  <si>
    <t>硬化机耕道2公里。</t>
  </si>
  <si>
    <t>硬化机耕道2公里，补助50万元/公里</t>
  </si>
  <si>
    <t>改善350余名群众的人居和出行环境</t>
  </si>
  <si>
    <t>云阳县2024年高阳镇白元村机耕道项目</t>
  </si>
  <si>
    <t>硬化机耕道长3公里，宽3.5米、厚0.2米，材料为C30混凝土砼</t>
  </si>
  <si>
    <t>云阳县高阳镇白元村1组、4组、6组</t>
  </si>
  <si>
    <t>（1）群众参与：10人参与前期项目确定会议、决议，5人参与入库项目的选择，5人参与项目实施过程中施工质量和资金使用的监督。
（2）利益联结：带动当地12名群众参与务工，增加收入1.5万元。</t>
  </si>
  <si>
    <t>硬化机耕道3公里。</t>
  </si>
  <si>
    <t>带动当地12名群众参与务工，增加收入1.5万元</t>
  </si>
  <si>
    <t>云阳县2024年高阳小安村程财全柚子园水肥药一体化及耕种变道项目</t>
  </si>
  <si>
    <t>1.建设管理房1套，单个面积40平方米；
2.水肥一体化首部系统1套，田间四级浇灌高压管网体系240亩；3.配方施肥36.56吨。</t>
  </si>
  <si>
    <t>云阳县高阳镇小安村5组</t>
  </si>
  <si>
    <t>通过实施柚子园水肥药一体化项目，可减少化肥农药使用率10%以上，节约劳动力40%以上，从而实现亩均增收500元以上，辐射带动脱贫户5户10人.年均增收4万元。</t>
  </si>
  <si>
    <t>（1）群众参与：10人参与前期项目确定会议、决议，5人参与入库项目的选择，5人参与项目实施过程中施工质量和资金使用的监督。
（2）利益联结：带动当地10名群众参与务工，增加收入4万元。</t>
  </si>
  <si>
    <t>安装水肥药一体化灌溉系统1套，面积240亩.</t>
  </si>
  <si>
    <t>减少人工40%；减少化肥和农药使用30%；亩增加综合收益超过500元；辐射贫困户带动3户14人。</t>
  </si>
  <si>
    <t>项目持续≥5年</t>
  </si>
  <si>
    <t>云阳县2024年高阳镇鹿头村水池项目</t>
  </si>
  <si>
    <t>新修水池200方</t>
  </si>
  <si>
    <t>新修</t>
  </si>
  <si>
    <t>鹿头村2组</t>
  </si>
  <si>
    <t>通过新修水池200方，可解决鹿头村1、2组村民人畜饮水</t>
  </si>
  <si>
    <t>10人参与前期项目确定会议、决议，5人参与入库项目的选择，6人参与项目实施过程中施工质量和资金使用的监督。带动4人务工，人均增加收入1万元。</t>
  </si>
  <si>
    <t>新修水池200方，补助10万元</t>
  </si>
  <si>
    <t>4名群众参与务工，人均增加收入1万元。</t>
  </si>
  <si>
    <t>巩固提升300人饮水安全</t>
  </si>
  <si>
    <t>10年</t>
  </si>
  <si>
    <t>熊壮</t>
  </si>
  <si>
    <t>云阳县2024年高阳镇鹿头村1组堰沟整修项目</t>
  </si>
  <si>
    <t>整修长2500米、宽0.4米，高.05米的混泥土堰沟</t>
  </si>
  <si>
    <t>整修</t>
  </si>
  <si>
    <t>鹿头村1组</t>
  </si>
  <si>
    <t>通过整修堰沟2500米，可解决鹿头村老一组村民的农田灌溉和人饮用水</t>
  </si>
  <si>
    <t>10人参与前期项目确定会议、决议，5人参与入库项目的选择，7人参与项目实施过程中施工质量和资金使用的监督。</t>
  </si>
  <si>
    <t>整修混泥土堰沟2500米</t>
  </si>
  <si>
    <t xml:space="preserve">整修2500米混泥土堰沟，补助40万元 </t>
  </si>
  <si>
    <t>带动群众10名参与务工，给村民增加收入2万元</t>
  </si>
  <si>
    <t>解决老一组农田灌溉50亩和人饮用水120人</t>
  </si>
  <si>
    <t>云阳县2024年高阳镇海坝村防旱池项目</t>
  </si>
  <si>
    <t>新建抗旱池400方/口，共计5口。</t>
  </si>
  <si>
    <t>海坝村1组，2组，5组，6组，8组</t>
  </si>
  <si>
    <t>通过新修抗旱池5口，可解决预防海坝村1,2,5,6,8组近500户产业及种养殖用水，防止近千亩土地干旱</t>
  </si>
  <si>
    <t>10人参与前期项目确定会议、决议，5人参与入库项目的选择，6人参与项目实施过程中施工质量和资金使用的监督。带动3人务工，人均增加收入1万元。</t>
  </si>
  <si>
    <t>新建防旱池5口，每口400方</t>
  </si>
  <si>
    <t>新建防旱池5口，每口400方，补助700元/方。</t>
  </si>
  <si>
    <t>带动3人务工，人均增加收入1万元。</t>
  </si>
  <si>
    <t>解决产业发展及种养殖的旱季用水问题</t>
  </si>
  <si>
    <t>云阳县2024年高阳镇海坝村5、7、9组饮水渠建设</t>
  </si>
  <si>
    <t>新建海坝村5/7/9组饮水渠、堰4000米</t>
  </si>
  <si>
    <t>海坝村5,7,9组</t>
  </si>
  <si>
    <t>通过新建海坝村5/7/9组饮水渠、堰4000米，可有效改善2500余人人蓄饮水。</t>
  </si>
  <si>
    <t>10人参与前期项目确定会议、决议，5人参与入库项目的选择，6人参与项目实施过程中施工质量和资金使用的监督。</t>
  </si>
  <si>
    <t>新建海坝村5/7/9组饮水渠、堰4000米，全额补助120万</t>
  </si>
  <si>
    <t>解决海坝村5/7/9组饮水渠</t>
  </si>
  <si>
    <t>保障饮水灌溉</t>
  </si>
  <si>
    <t>50年</t>
  </si>
  <si>
    <t>云阳县2024年高阳镇乐公村戴家梁机耕道项目</t>
  </si>
  <si>
    <t>机耕道长1.83米，宽3.5米，厚0.2米，材料为C25混凝土砼。</t>
  </si>
  <si>
    <t>乐公村3组</t>
  </si>
  <si>
    <t>硬化机耕道1.83公里。</t>
  </si>
  <si>
    <t>硬化机耕道1.83公里，补助50万元/公里</t>
  </si>
  <si>
    <t>改善200余群众的人居和出行环境</t>
  </si>
  <si>
    <t>云阳县2024年高阳镇乐公村5组箭楼湾至王家湾</t>
  </si>
  <si>
    <t>机耕道长2公里，宽3.5米，厚0.2米，材料为C25混凝土砼。</t>
  </si>
  <si>
    <t>乐公村5组</t>
  </si>
  <si>
    <t>云阳县2024年高阳镇金惠村机耕道项目</t>
  </si>
  <si>
    <t>硬化机耕道长10公里，宽3.5米、厚0.2米，材料为C25混凝土砼</t>
  </si>
  <si>
    <t>云阳县高阳镇金惠村19组20组、12组、11组、15组、26组</t>
  </si>
  <si>
    <t>（1）群众参与：35人参与前期项目确定会议、决议，28人参与入库项目的选择，10人参与项目实施过程中施工质量和资金使用的监督。
（2）利益联结：带动当地10名群众参与务工，增加收入2万元，大米销售量增加。</t>
  </si>
  <si>
    <t>硬化机耕道10公里。</t>
  </si>
  <si>
    <t>硬化机耕道10公里，补助50万元/公里</t>
  </si>
  <si>
    <t>带动当地10名群众参与务工，增加收入2万元，大米销售量增加</t>
  </si>
  <si>
    <t>改善村民的人居和出行环境</t>
  </si>
  <si>
    <t>云阳县2024年高阳镇金惠村乡村旅游人行步道项目</t>
  </si>
  <si>
    <t>建设金惠小院到柏树元人行步道1500米;金惠小院到赵公寨3500米，宽2米、厚0.1米，材料为C25混凝土砼</t>
  </si>
  <si>
    <t>云阳县高阳镇金惠村3、5、6、7组</t>
  </si>
  <si>
    <t>建设金惠小院到柏树元人行步道1500米；金惠小院到赵公寨3500米，宽2米、厚0.1米，材料为C25混凝土砼</t>
  </si>
  <si>
    <t>（1）群众参与：35人参与前期项目确定会议、决议，28人参与入库项目的选择，10人参与项目实施过程中施工质量和资金使用的监督。
（2）利益联结：改善人居环境，便于433名群众出行。</t>
  </si>
  <si>
    <t>建设人行道路4000米</t>
  </si>
  <si>
    <t>建设人行步道4000米，补助40万元/公里</t>
  </si>
  <si>
    <t>带动金惠小院客流量，发展旅游业，壮大村集体收入</t>
  </si>
  <si>
    <t>改善村民的人居，为村民和游客提供便捷道路</t>
  </si>
  <si>
    <t>云阳县2024年高阳镇晏家水果种植园轨道机项目</t>
  </si>
  <si>
    <t>晏家水果种植园铺设轨道800米，安装机头2个</t>
  </si>
  <si>
    <t>青树村6组</t>
  </si>
  <si>
    <t>铺设轨道800米，安装机头2个</t>
  </si>
  <si>
    <t>（1）群众参与：10人参与前期项目确定会议、决议，5人参与入库项目的选择，5人参与项目实施过程中施工质量和资金使用的监督。
（2）利益联结：亩增加综合收益超过500元。</t>
  </si>
  <si>
    <t xml:space="preserve">安装轨道800米，每米补助80元。安装机头2个，每个补助3000元。
</t>
  </si>
  <si>
    <t>带动脱贫户增收</t>
  </si>
  <si>
    <t>云阳县2024年龙洞镇朝阳村新建小型集中标准化水厂工程项目</t>
  </si>
  <si>
    <t>水源：锁扣溪沟水。新建日供水200T超滤水厂一座，清水池1口80立方米，减压池1口，安装引水管道DN63PE1.6MPA共0.3千米，供水管道DN50PE1.6MPA共5千米，水表150块，管道配件150套。</t>
  </si>
  <si>
    <t>龙洞镇朝阳村</t>
  </si>
  <si>
    <t>通过项目的实施，带动当地10名群众参与务工，增加收入2万元。</t>
  </si>
  <si>
    <t>村民代表25余人参与前期项目确定会议、决议，参与项目实施过程中施工质量和资金使用的监督等。通过项目的实施，带动当地10名群众参与务工，增加收入2万元。</t>
  </si>
  <si>
    <t>完成水源：锁扣溪沟水（常年不断流，现有1口水池2400立方米。新建日供水200T超滤水厂一座，清水池1口80立方米，减压池1口，安装引水管道DN63PE1.6MPA共0.3千米，供水管道DN50PE1.6MPA共5千米，水表150块，管道配件150套。</t>
  </si>
  <si>
    <t>供水厂200T,,小计27.6万元；清水池80立方米，700元/立方米，小计5.6万元；减压池、抽水设备及配套设备1套，小计15万元；DN63PE1.6MPA共0.3千米，18元/米，小计50.54万元；供水管道DN50PE1.6MPA共5千米，12元/米，小计6万元；水表150块，50元/套，小计0.75万元；管道配件150套，70元/套，小计1.05万元。合计56.54</t>
  </si>
  <si>
    <t>巩固提升1100人饮水安全</t>
  </si>
  <si>
    <t>云阳县龙洞镇人民政府</t>
  </si>
  <si>
    <t>杜凯</t>
  </si>
  <si>
    <t>云阳县2024年龙洞镇桂花村新建小型集中标准化水厂工程项目</t>
  </si>
  <si>
    <t>取水点：桂花村水厂取水点（新大路老学校）。新建拦水坝1座，新建日供水200T超滤水厂一座，围墙，地坪。安装引水管道DN63PE1.6MPA共2.2千米，供水管道DN32PE1.6MPA共7.5千米，水表450块，管道配件450套。</t>
  </si>
  <si>
    <t>龙洞镇桂花村</t>
  </si>
  <si>
    <t>完成取水点：桂花村水厂取水点（新大路老学校），新建拦水坝1座，新建日供水200T超滤水厂一座，围墙，地坪。安装引水管道DN63PE1.6MPA共2.2千米，供水管道DN32PE1.6MPA共7.5千米，水表450块，管道配件450套。</t>
  </si>
  <si>
    <t>拦水坝一座，50万元；供水厂200T,,小计27.6万元；；DN63PE1.6MPA共2.2千米，18元/米，小计3.96万元；供水管道DN32PE1.6MPA共7.5千米，5.5元/米，小计4.125万元；水表450块，50元/套，小计2.25万元；管道配件450套，70元/套，小计3.15万元。合计91.085</t>
  </si>
  <si>
    <t>巩固提升1450人饮水安全</t>
  </si>
  <si>
    <t>云阳县2024年龙洞镇朝阳村国家沟柑橘园提质增效项目</t>
  </si>
  <si>
    <t>1、250亩柑橘，安装水肥药一体化灌溉系统1套。 2、安装轨道运输机3000米，机头5个。</t>
  </si>
  <si>
    <t>通过项目的实施，可促进柑橘果园提质增产、节本增效.通过土地流转、务工等方式带动农户 37户 148人（其中脱贫户8 户 12人）稳定增收，预计实现户均增收 1000 元以上。</t>
  </si>
  <si>
    <t>村民代表25余人参与前期项目确定会议、决议，参与项目实施过程中施工质量和资金使用的监督等。项目实施后，可促进柑橘果园提质增产、节本增效.通过土地流转、务工等方式带动农户 37户 148人（其中脱贫户8 户 12人）稳定增收，预计实现户均增收 1000 元以上。</t>
  </si>
  <si>
    <t>提升250亩柑橘园区的管护</t>
  </si>
  <si>
    <t>安装水肥药一体化灌溉系统1套。 安装轨道运输机3000米，机头5个。</t>
  </si>
  <si>
    <t>1、水肥一体化按照800元/亩。 2、轨道按照80元/米、机头3000元/个</t>
  </si>
  <si>
    <t>对产业园区配套功能提质生效</t>
  </si>
  <si>
    <t>更好的提升产业园配套设施功能，交通运输便捷。</t>
  </si>
  <si>
    <t>工程设计使用年限≥5年。</t>
  </si>
  <si>
    <t>云阳县2024年龙洞镇朝阳村国家沟柑橘园节能型机械冷库建设项目</t>
  </si>
  <si>
    <t>新建节能型机械冷库1个200立方米。</t>
  </si>
  <si>
    <t>通过项目的实施，可直接提高果农年增收收入1万元，带动脱贫户2户4人常年务工。预计实现户均增收1000元以上。</t>
  </si>
  <si>
    <t>村民代表25余人参与前期项目确定会议、决议，参与项目实施过程中施工质量和资金使用的监督等。项目实施后，可直接提高果农年增收收入1万元，带动脱贫户2户4人常年务工。预计实现户均增收1000元以上。</t>
  </si>
  <si>
    <t>提升250亩的储备</t>
  </si>
  <si>
    <t>更好的提升柑橘储备效果</t>
  </si>
  <si>
    <t>云阳县2024年龙洞镇朝阳村（柑橘、佛手）产业园配套设施建设项目</t>
  </si>
  <si>
    <t>在朝阳村8组产业园区新建蓄水池4口，100方1口，200方1口、300方1口、500方1口，挖掘机开挖抗旱池4口1100方，采用C25钢筋混泥土筑造；塘改池1口塘内墙四边治漏、踩底，采用C25钢筋混凝土筑造；新安装管网9000米，安装PE32型高压管（1.25个压）2000米，PE25型高压管（5个压）4000米，PE20型高压管（5个压）3000米；修建排洪沟753米。</t>
  </si>
  <si>
    <t>朝阳村8组</t>
  </si>
  <si>
    <t>通过项目的实施，更好的提升产业园配套设施功能，水肥灌溉保障，确保防治水土流失。</t>
  </si>
  <si>
    <t>村民代表32人参与前期项目确定会议、决议，参与项目的选择。通过项目的实施，带动当地10名群众参与务工，增加收入0.3万元。</t>
  </si>
  <si>
    <t>在朝阳村8组产业园区新建蓄水池4口，1100方；塘改池1口；修建排洪沟753米。</t>
  </si>
  <si>
    <t>财政补助资金118.5万元</t>
  </si>
  <si>
    <t>更好的提升产业园配套设施功能，水肥灌溉保障，确保防治水土流失。</t>
  </si>
  <si>
    <t>工程设计使用年限≥25年。</t>
  </si>
  <si>
    <t>云阳县2024年龙洞镇朝阳村人饮池建设项目</t>
  </si>
  <si>
    <r>
      <rPr>
        <sz val="9"/>
        <color theme="1"/>
        <rFont val="方正仿宋_GBK"/>
        <charset val="134"/>
      </rPr>
      <t>在朝阳村1组曾家坡新建水池1个，采用C25钢筋混泥土浇筑，水池容积100m</t>
    </r>
    <r>
      <rPr>
        <sz val="9"/>
        <color theme="1"/>
        <rFont val="宋体"/>
        <charset val="134"/>
      </rPr>
      <t>³</t>
    </r>
    <r>
      <rPr>
        <sz val="9"/>
        <color theme="1"/>
        <rFont val="方正仿宋_GBK"/>
        <charset val="134"/>
      </rPr>
      <t>安装水管1000米。</t>
    </r>
  </si>
  <si>
    <t>朝阳村1组</t>
  </si>
  <si>
    <t>通过项目的实施，巩固提升29户88人的农户安全饮水（其中脱贫人口13人）</t>
  </si>
  <si>
    <t>村民代表32人参与前期项目确定会议、决议，参与项目的选择。</t>
  </si>
  <si>
    <t>按照1100元/立方米</t>
  </si>
  <si>
    <t>巩固提升29户88人的农户安全饮水（其中脱贫人口13人）</t>
  </si>
  <si>
    <t>工程设计使用年限≥20年。</t>
  </si>
  <si>
    <t>云阳县2024年龙洞镇朝阳村病险山坪塘整治项目</t>
  </si>
  <si>
    <t>朝阳村7组榜上病险山坪塘整治，整治外坎挡土墙长10米、高8米、宽1.5米，采用C20混凝土筑造；6组龙槽湾病险山坪塘整治，整治内坎长30米、高3.5米、宽0.5米，采用C20混凝土筑造，清淤300方；5组土家湾山坪塘清淤400方；4组石门楼病险山坪塘整治，整治内坎长40米、高8米、宽0.3米，采用C20混凝土筑造；6组王家岩病险山坪塘整治，整治内坎长35米、高3米、厚0.3米，采用C20混凝土筑造。</t>
  </si>
  <si>
    <t>朝阳村7、6、5、4组</t>
  </si>
  <si>
    <t>通过项目的实施，解决群众62户203人（其中脱贫户15户50人）农田灌溉130亩。</t>
  </si>
  <si>
    <t>整治病险山坪塘5口</t>
  </si>
  <si>
    <t>按照5万元/口</t>
  </si>
  <si>
    <t>解决群众62户203人（其中脱贫户15户50人）农田灌溉130亩。</t>
  </si>
  <si>
    <t>云阳县2024年龙洞镇朝阳村渠堰整治项目</t>
  </si>
  <si>
    <t>整治渠堰从3组坛子口至1组双岔河2.5公里。</t>
  </si>
  <si>
    <t>朝阳村1、3组</t>
  </si>
  <si>
    <t>通过项目的实施，解决群众48户144人（其中脱贫户5户17人）农田灌溉120亩。</t>
  </si>
  <si>
    <t>修复渠堰从3组坛子口至1组双岔河2.5公里。</t>
  </si>
  <si>
    <t>按照10万元/公里</t>
  </si>
  <si>
    <t>解决群众48户144人（其中脱贫户5户17人）农田灌溉120亩。</t>
  </si>
  <si>
    <t>云阳县2024年龙洞镇朝阳人居环境整治项目</t>
  </si>
  <si>
    <t xml:space="preserve">1、购买240L塑料垃圾桶100个,300元/个，计3万元；2、小型垃圾转运车：8万元/台*1台＝7.5万元；3、修建垃圾桶摆放平台为3.5米*2米，4000元/处*10/处=4万元4、对朝阳村农户140户进行院落院坝硬化，7000平方米，厚0.1米。                  </t>
  </si>
  <si>
    <t>朝阳村1-8组</t>
  </si>
  <si>
    <t>通过该项目实施，朝阳村2412人农村人口的居住环境及村容村貌得到明显提升，其中受益脱贫户97户，339人；农户院落环境干净、整洁、有序，农民逐步养成健康文明的生活习惯，形成可持续、可推广的农村人居环境整治。</t>
  </si>
  <si>
    <t xml:space="preserve">1、购买240L塑料垃圾桶100个；2、小型垃圾转运车1台；3、修建垃圾桶摆放平台为3.5米*2米，10处   4、对朝阳村农户140户进行院落院坝硬化，7000平方米，厚0.1米。               </t>
  </si>
  <si>
    <t xml:space="preserve">1、购买240L塑料垃圾桶100个；2、小型垃圾转运车1台；3、修建垃圾桶摆放平台为3.5米*2米，10处  4、对朝阳村农户140户进行院落院坝硬化，7000平方米，厚0.1米。                </t>
  </si>
  <si>
    <t xml:space="preserve">1、购买240L塑料垃圾桶100个,300元/个，计3万元；2、小型垃圾转运车：7.5万元/台*1台＝7.5万元；3、修建垃圾桶摆放平台为3.5米*2米，4000元/处*10/处=4万元. 4、按照500元/平方米                 </t>
  </si>
  <si>
    <t>朝阳村2412人农村人口的居住环境及村容村貌得到明显提升，其中受益脱贫户97户，339人；农户院落环境干净、整洁、有序，农民逐步养成健康文明的生活习惯，形成可持续、可推广的农村人居环境整治。</t>
  </si>
  <si>
    <t>县城市管理局</t>
  </si>
  <si>
    <t>云阳县2024年龙洞镇云奉村饮水工程建设项目</t>
  </si>
  <si>
    <r>
      <rPr>
        <sz val="9"/>
        <color theme="1"/>
        <rFont val="方正仿宋_GBK"/>
        <charset val="134"/>
      </rPr>
      <t>新建4口饮水池共400m</t>
    </r>
    <r>
      <rPr>
        <sz val="9"/>
        <color theme="1"/>
        <rFont val="宋体"/>
        <charset val="134"/>
      </rPr>
      <t>³</t>
    </r>
    <r>
      <rPr>
        <sz val="9"/>
        <color theme="1"/>
        <rFont val="方正仿宋_GBK"/>
        <charset val="134"/>
      </rPr>
      <t>，Φ25管4000米</t>
    </r>
  </si>
  <si>
    <t>云奉村1、4、6、9组</t>
  </si>
  <si>
    <t>通过项目的实施，解决云奉村1、4、6、9组325人饮水问题。</t>
  </si>
  <si>
    <t>村民代表40余人参与前期项目确定会议、决议，参与项目实施过程中施工质量和资金使用的监督等。通过改善饮水等基础设施条件，解决抗旱饮水问题</t>
  </si>
  <si>
    <t>新建抗旱水池工程400m3/d，Φ25管4000米</t>
  </si>
  <si>
    <t>1000元/m3</t>
  </si>
  <si>
    <t>提升325人其中贫困户57人的安全饮水问题</t>
  </si>
  <si>
    <t xml:space="preserve">                                                                  建档立卡贫困人口数≥55人</t>
  </si>
  <si>
    <t>工程设计使用年限≥10年。</t>
  </si>
  <si>
    <t>云阳县2024年龙洞镇高建村下河里漫水桥建设项目</t>
  </si>
  <si>
    <t>新建漫水桥1座</t>
  </si>
  <si>
    <t>高建村4组</t>
  </si>
  <si>
    <t>项目建成后，可满足高建村418人（其中脱贫困人口47人）出行及公共服务需求</t>
  </si>
  <si>
    <t>村民代表30余人参与前期项目确定会议、决议，参与项目实施过程中施工质量和资金使用的监督等。</t>
  </si>
  <si>
    <t>财政补助资金15万元/座</t>
  </si>
  <si>
    <t>改善村民出行安全</t>
  </si>
  <si>
    <t>改善高建村村民出行带路安全</t>
  </si>
  <si>
    <t>项目建成后可持续使用20年</t>
  </si>
  <si>
    <t>县交通局</t>
  </si>
  <si>
    <t>云阳县2024年龙洞镇高建村杨家田人饮池建设项目</t>
  </si>
  <si>
    <t>新建人饮池150方</t>
  </si>
  <si>
    <t>高建村5组</t>
  </si>
  <si>
    <t>通过项目的实施，解决高建村5组69人饮水问题</t>
  </si>
  <si>
    <t>财政补助资金600元/立方米</t>
  </si>
  <si>
    <t>解决村民饮水问题</t>
  </si>
  <si>
    <t>巩固提升69人饮水安全</t>
  </si>
  <si>
    <t>云阳县2024年龙洞镇高建村2024年粮油加工坊建设项目</t>
  </si>
  <si>
    <t>新建菜籽、粉条加工坊1个400㎡，购买安装粮油加工设备一套，粉条加工设备一套。</t>
  </si>
  <si>
    <t>高建村</t>
  </si>
  <si>
    <t>通过项目的实施，新增集体固定资产400㎡厂房及附属加工设备价值50万元，村集体通过自主经营，年增收5-8万元。</t>
  </si>
  <si>
    <t>1.新建400㎡菜籽、粉条加工坊1个，补助32万元；2.购买安装粮油加工设备一套，粉条加工设备一套，补助18万元。</t>
  </si>
  <si>
    <t>节约建设成本</t>
  </si>
  <si>
    <t>带动产业发展</t>
  </si>
  <si>
    <t>云阳县2024年龙洞镇桂花村居民点人居环境示范点整治项目</t>
  </si>
  <si>
    <t>1、硬化坝子800平方米，厚度18公分。采用C25混泥土浇筑</t>
  </si>
  <si>
    <t>桂花村3组</t>
  </si>
  <si>
    <t>通过项目的实施，解决2288人（其中贫困户118户359人），解决全村群众公共服务困难。</t>
  </si>
  <si>
    <t>村民代表等40余人参与前期项目确定会议，参与项目的选择，参与项目实施过程中施工质量和使用资金的监督；带贫减贫机制：解决2288人（其中贫困户118户359人），解决全村群众公共服务困难。。改善生产生活条件。</t>
  </si>
  <si>
    <t>坝子硬化250元/平方米</t>
  </si>
  <si>
    <t>改善提高公共服务功能，群众办事方便率≥100%。</t>
  </si>
  <si>
    <t>改善提高公共服务功能，，群众办事满意率≥100%。</t>
  </si>
  <si>
    <t>受益贫困人口满意度100%</t>
  </si>
  <si>
    <t>云阳县2024年龙洞镇村级卫生室标准化建设项目</t>
  </si>
  <si>
    <t>村卫生室标准化建设</t>
  </si>
  <si>
    <t>整治高建村、金道村、云奉村、桂花村4个卫生室</t>
  </si>
  <si>
    <t>高建村、金道村、云奉村、桂花村</t>
  </si>
  <si>
    <t>通过项目的实施，方便55户110人，其中脱贫户15户30人的就医，就医条件进一步得到扩大</t>
  </si>
  <si>
    <t>村民代表等40余人参与前期项目确定会议，参与项目的选择，参与项目实施过程中施工质量和使用资金的监督</t>
  </si>
  <si>
    <t>按照10万/个</t>
  </si>
  <si>
    <t>带动脱贫户，或群众就医方便，促进经济流转</t>
  </si>
  <si>
    <t>55户110人，其中脱贫户15户30人</t>
  </si>
  <si>
    <t>项目设计使用年限≥10年</t>
  </si>
  <si>
    <t>受益户满意度95%以上</t>
  </si>
  <si>
    <t>县卫生健康委</t>
  </si>
  <si>
    <t>龙洞镇人民政府</t>
  </si>
  <si>
    <t>云阳县2024年龙洞镇金道村人居环境整治项目</t>
  </si>
  <si>
    <t>购进垃圾桶150个，配备垃圾台（长1米，宽1.5米），垃圾转销车一辆</t>
  </si>
  <si>
    <t>金道村</t>
  </si>
  <si>
    <t>通过项目的实施， 有效解决438户1408人，其中脱贫户44户120人垃圾处理</t>
  </si>
  <si>
    <t>群众参与项目实施，有效治理农村垃圾排放，提升农村环境</t>
  </si>
  <si>
    <t>438户1408人，其中脱贫户44户120人</t>
  </si>
  <si>
    <t>购进垃圾桶150个，300元每个，4.5万；每3个配备垃圾台（长1米，宽1.5米），6000元每处，30万元；标识牌每处900元，4.5万；垃圾转销车一辆，7万元</t>
  </si>
  <si>
    <t>减少垃圾处理成本，提升农村环境卫生</t>
  </si>
  <si>
    <t>群众、脱贫户人口数≥120人</t>
  </si>
  <si>
    <t>受益群众、脱贫人口满意度≧95%</t>
  </si>
  <si>
    <t>云阳县2024年龙洞镇金道村旺地柑橘园配套设施项目</t>
  </si>
  <si>
    <t xml:space="preserve">抗旱池3口300方，
32PE管1500米
25PE管1500米
</t>
  </si>
  <si>
    <t>金道村3，4组</t>
  </si>
  <si>
    <t>通过项目的实施， 带动群众28户37人，其中脱贫户5户15人通过土地流转、务工等方式增收</t>
  </si>
  <si>
    <t>群众参与项目实施，以土地流转收益务工等方式增收受益</t>
  </si>
  <si>
    <t>新建一处200方抗旱池，将底部和四边用C25混凝土浇筑，并配备相应管道设施铺设</t>
  </si>
  <si>
    <t>新建一口抗旱池300立方米，管道共3000米（32#PE1500米、25#PE1500米）</t>
  </si>
  <si>
    <t>带动群众28户37人，其中脱贫户5户15人通过土地流转、务工等方式增收</t>
  </si>
  <si>
    <t>改善产业园区灌溉措施，基础设施保障产业丰收</t>
  </si>
  <si>
    <t>工程设计使用年限≥8年</t>
  </si>
  <si>
    <t>云阳县2024年龙洞镇金道村渠堰整治项目</t>
  </si>
  <si>
    <t>整修金道村3条渠堰共计2600米；
金道村7组渠堰长1200米，宽0.7米，高0.6米
金道村10组渠堰长800米，宽0.6米，高0.5米
金道村4组渠堰长600米，宽0.8米，高0.5米</t>
  </si>
  <si>
    <t>金道村5组，7组，10组</t>
  </si>
  <si>
    <t xml:space="preserve">  通过项目的实施， 解决50户286人（脱贫户7户34人）的生活用水及灌溉用水</t>
  </si>
  <si>
    <t>群众参与项目实施，以务工等方式增收受益</t>
  </si>
  <si>
    <t>整修三处渠堰共2600米</t>
  </si>
  <si>
    <t>整修金道村3条渠堰共计2850米；
金道村7组渠堰长1200米，宽0.7米，高0.6米
金道村10组渠堰长800米，宽0.6米，高0.5米
金道村4组渠堰长600米，宽0.8米，高0.5米</t>
  </si>
  <si>
    <t>按照每米100元计算，共需260000元</t>
  </si>
  <si>
    <t xml:space="preserve">  以工代赈方式帮助群众和脱贫户增收</t>
  </si>
  <si>
    <t xml:space="preserve"> 解决50户286人（脱贫户7户34人）的生活用水及灌溉用水</t>
  </si>
  <si>
    <t>云阳县2024年龙洞镇金道村人畜饮水工程项目</t>
  </si>
  <si>
    <t>新修蓄水池8口480方（水田湾柑橘园100方，田明松屋后50方，陈振玖水池50方，头道河院子100方，花林里50方，下板栗湾50方，李家坡50方，熊传祥30方）
整治3口水池350方</t>
  </si>
  <si>
    <t>金道村1、4、6、7、10、12、13组</t>
  </si>
  <si>
    <t xml:space="preserve">  通过项目的实施，解决408户1415人（脱贫户19户59人）的饮水问题将彻底得到解决</t>
  </si>
  <si>
    <t>党员、组长、村民代表30余人参与前期项目确定会议、决议，参与项目的选择，参与项目实施过程中施工质量和资金使用的监督、带贫减贫机制；385户1368人（脱贫户15户43人）的饮水问题将彻底得到解决</t>
  </si>
  <si>
    <t>总计新建蓄水池8口480方，整治水池3口350方</t>
  </si>
  <si>
    <t>水池修建按800元每方
水池整修按200元每方</t>
  </si>
  <si>
    <t>408户1415人（脱贫户19户59人）的饮水问题将彻底得到解决</t>
  </si>
  <si>
    <t>建档立卡脱贫人口数≥43人</t>
  </si>
  <si>
    <t>云阳县2024年龙洞镇金道村乡继源柑橘产业园配套设施项目</t>
  </si>
  <si>
    <t xml:space="preserve">
新建抗旱池150方（枣子树包）
整修新堰塘600方
新挖山坪塘800方（庙朝里）
25PE管1500米4.5元每米</t>
  </si>
  <si>
    <t>新建、整修</t>
  </si>
  <si>
    <t>提升35户72人（其中脱贫户32人）发展产业、增收受益</t>
  </si>
  <si>
    <t>新修3米宽机耕道1.5公里、抗旱池150方（枣子树包）、山坪塘800方（庙朝里），</t>
  </si>
  <si>
    <t xml:space="preserve">
新建抗旱池150方（枣子树包）每方600元共9万元
整修新堰塘600方0.5万元
新挖山坪塘800方（庙朝里）5万
25PE管1500米4.5元每米0.675</t>
  </si>
  <si>
    <t xml:space="preserve">
新建抗旱池150方（枣子树包）
整修新堰塘600方
新挖山坪塘800方（庙朝里）
20PE管1500米4.5元每米</t>
  </si>
  <si>
    <t>云阳县2024年龙洞镇龙升村梨树平柑橘园提质增效项目</t>
  </si>
  <si>
    <t>1、400亩柑橘，安装水肥药一体化灌溉系统1套。         2、安装轨道运输机2500米，机头5个。                3、整修抗旱池1口1200立方。4、新建抗旱池1口800立方米</t>
  </si>
  <si>
    <t>龙升村</t>
  </si>
  <si>
    <t>项目实施后可促进柑橘果园提质增产、节本增效.通过土地流转、务工等方式带动农户30户75人（其中脱贫户6户12人）稳定增收，预计实现户均增收2100元以上。</t>
  </si>
  <si>
    <t>村民代表参与前期项目确定会议、决议，参与项目实施过程中施工质量和资金使用的监督；通过项目建设，提升质量和效益。</t>
  </si>
  <si>
    <t>提质增效：
1、水肥一体化按照800元/亩。
 2、轨道按照80元/米、机头3000元/个。                   
 3、整修抗旱池1口1200立方，补助10万元.                   
 4、新建抗旱池470元/立方米进行补助。</t>
  </si>
  <si>
    <t>年可减少人工成本5万元以上。</t>
  </si>
  <si>
    <t>带动农户增收。</t>
  </si>
  <si>
    <t>云阳县2024年龙洞镇龙升村梨树平柑橘园节能型机械冷库建设项目</t>
  </si>
  <si>
    <t>新建节能型机械冷库5个500立方米。</t>
  </si>
  <si>
    <t>项目实施后可促进柑橘果园提质增产、节本增效.通过土地流转、务工等方式带动农户30户75人（其中脱贫户6户12人）稳定增收，预计实现户均增收 2100元以上。</t>
  </si>
  <si>
    <t>提质增效补助560元/立方米</t>
  </si>
  <si>
    <t>云阳县2024年龙洞镇龙升村生态柑橘园提质增效项目</t>
  </si>
  <si>
    <t>1、300亩柑橘，安装水肥药一体化灌溉系统1套。         2、安装轨道运输机2000米，机头5个。</t>
  </si>
  <si>
    <t>项目实施后可促进柑橘果园提质增产、节本增效.通过土地流转、务工等方式带动农户25户55人（其中脱贫户3户6人）稳定增收，预计实现户均增收2000元以上。</t>
  </si>
  <si>
    <t>提质增效：
1、水肥一体化按照800元/亩。
 2、轨道按照80元/米、机头3000元/个</t>
  </si>
  <si>
    <t>云阳县2024年龙洞镇龙槽村葱花冲洗加工车间建设项目</t>
  </si>
  <si>
    <t>1.新建一个葱花加工车间及葱花储存仓库600平方米。2.新建水肥一体化设施1套，覆盖葱花产业园200亩；3.安装葱花气泡清洗流水线设备2台。</t>
  </si>
  <si>
    <t>龙槽村</t>
  </si>
  <si>
    <t>项目建成后通过土地流转、临时用工、带动农户发展产业等方式带动农户增收，预计户增收3000元。</t>
  </si>
  <si>
    <t>25人村民代表参与前期项目入库策划会议，监督委员会3人参与项目实施过程中施工质量和资金使用的监督等。通过土地流转、临时用工、带动农户发展产业等方式带动农户增收，预计户增收3000元。</t>
  </si>
  <si>
    <r>
      <rPr>
        <sz val="9"/>
        <color theme="1"/>
        <rFont val="方正仿宋_GBK"/>
        <charset val="134"/>
      </rPr>
      <t>1.新建一个葱花加工车间600平方米,按照750元/m</t>
    </r>
    <r>
      <rPr>
        <vertAlign val="superscript"/>
        <sz val="9"/>
        <color theme="1"/>
        <rFont val="方正仿宋_GBK"/>
        <charset val="134"/>
      </rPr>
      <t>2</t>
    </r>
    <r>
      <rPr>
        <sz val="9"/>
        <color theme="1"/>
        <rFont val="方正仿宋_GBK"/>
        <charset val="134"/>
      </rPr>
      <t>补助.小计45万元；2.新建水肥一体化设施1套补助16万元；3.安装葱花气泡清洗流水线设备2台，12万元/台，小计24万元。总计补助85万元</t>
    </r>
  </si>
  <si>
    <t>受益贫困人口满意度95%</t>
  </si>
  <si>
    <t>云阳县2024年龙洞镇龙槽村烘干房建设项目</t>
  </si>
  <si>
    <t>新建粮食烘干房及储存库房600㎡，购置日烘干10吨烘干机1套及相关设备。</t>
  </si>
  <si>
    <t>项目实施后可建成粮食烘干房及库房600㎡，通过务工等方式带动农户增收，户均增收3000元以上。</t>
  </si>
  <si>
    <t>25人村民代表参与前期项目入库策划会议，监督委员会3人参与项目实施过程中施工质量和资金使用的监督等。项目实施后可建成粮食烘干房及库房600㎡，通过务工等方式带动农户增收，户均增收3000元以上。</t>
  </si>
  <si>
    <t>财政补助资金40万元用于烘干房建设及购置相关设施设备。</t>
  </si>
  <si>
    <t>云阳县2024年南溪镇大吉村核桃烘干房项目</t>
  </si>
  <si>
    <t>新建核桃烘干房120平方米及购置加工设备一套</t>
  </si>
  <si>
    <t>南溪镇大吉村2组</t>
  </si>
  <si>
    <t>通过大吉村核桃烘干房项目建设，可带动200户农户发展（其中脱贫户40户），加速乡村产业发展，提高核桃的品质，增加农民和村集体的经济收入。</t>
  </si>
  <si>
    <t>群众参与：村民代表等45余人参与前期项目确定会议、决议，参与项目的选择，16余人参与过程与质量监督；带贫减贫机制：项目施工，务工增收，改善群众生产生活条件，带动3户以上脱贫户增收</t>
  </si>
  <si>
    <t>通过大吉村核桃烘干房项目建设，可带动130户农户发展（其中脱贫户18户），加速乡村产业发展，提高核桃的品质，增加农民和村集体的经济收入。</t>
  </si>
  <si>
    <t>新建120平方米核桃烘干房</t>
  </si>
  <si>
    <t>烘干房建设1000元/㎡</t>
  </si>
  <si>
    <t>对5万斤核桃进行烘干，提升核桃品质，年产值25万元</t>
  </si>
  <si>
    <t>带动130户农民增收</t>
  </si>
  <si>
    <t>项目存续期限≥10年</t>
  </si>
  <si>
    <t>云阳县南溪镇人民政府</t>
  </si>
  <si>
    <t>余海兵</t>
  </si>
  <si>
    <t>云阳县2024年南溪镇大吉村高标准农田建设项目</t>
  </si>
  <si>
    <t>建设高标准农田150亩</t>
  </si>
  <si>
    <t>南溪镇大吉村2、3、5组</t>
  </si>
  <si>
    <t>通过大吉村高标准农田建设，可带动250余户农户（其中脱贫户50户），推动模式化经营和机械化生产，使得农村的土地更好的利用，防止土地非农化、非粮化。</t>
  </si>
  <si>
    <t>群众参与：村民代表等56余人参与前期项目确定会议、决议，参与项目的选择，32余人参与过程与质量监督；带贫减贫机制：项目施工，务工增收，改善23户群众生产生活条件</t>
  </si>
  <si>
    <t>通过大吉村高标准农田建设，可带动57余户农户（其中脱贫户13户），推动模式化经营和机械化生产，使得农村的土地更好的利用，防止土地非农化、非粮化。</t>
  </si>
  <si>
    <t>大吉村2、3、5组建设高标准农田150亩</t>
  </si>
  <si>
    <t>高标准农田改造3500元/亩</t>
  </si>
  <si>
    <t>增收水稻70吨</t>
  </si>
  <si>
    <t>带动57户农民增收</t>
  </si>
  <si>
    <t>云阳县2024年南溪镇卫星社区晨盛富柑橘园低产低效改造项目</t>
  </si>
  <si>
    <t>改造低产低效柑橘园100亩，包括高接换种、补植补造、整形修剪、防病治虫等。</t>
  </si>
  <si>
    <t>南溪镇卫星社区</t>
  </si>
  <si>
    <t>通过卫星社区晨盛富柑橘园低产低效改造项目建设100亩，能带动3-5户已脱贫户增收，亩产增收1200元。</t>
  </si>
  <si>
    <t>群众参与：居民代表等20余人参与前期项目确定会议、决议，参与项目的选择且15余人参与过程与质量监督；带贫减贫机制：项目施工务工带动增收。</t>
  </si>
  <si>
    <t>通过卫星社区晨盛富柑橘园低产低效改造项目建设100亩，能带动5户已脱贫户增收，亩产增收1200元。</t>
  </si>
  <si>
    <t>改造低产低效柑橘园100亩</t>
  </si>
  <si>
    <t>改造低产低效柑橘园400元/亩</t>
  </si>
  <si>
    <t>亩产增收800元以上</t>
  </si>
  <si>
    <t>带动5户已脱贫户增收。</t>
  </si>
  <si>
    <t>黄全富</t>
  </si>
  <si>
    <t>云阳县2024年南溪镇西林村高标准农田整治项目</t>
  </si>
  <si>
    <t>高标准农田整治400亩</t>
  </si>
  <si>
    <t>南溪镇西林村1.2.3.4.5组</t>
  </si>
  <si>
    <t>通过高标准农田整治400亩，项目建设后，能提高劳动生产效益，降低劳动生产成本，提高当地农业机械化水平。受益农户达68户。推动集体经济发展，年增收3万元</t>
  </si>
  <si>
    <t>群众参与：村民代表等62余人参与前期项目确定会议、决议，参与项目的选择，36余人参与过程与质量监督；带贫减贫机制：项目施工，务工增收，改善70户群众生产生活条件</t>
  </si>
  <si>
    <t>通过高标准农田整治400亩，项目建设后，能提高劳动生产效益，降低劳动生产成本，提高当地农业机械化水平。受益农户达70户。推动集体经济发展，年增收3万元</t>
  </si>
  <si>
    <t>增收粮食10吨，解决务工120人</t>
  </si>
  <si>
    <t>带动70户农民增收</t>
  </si>
  <si>
    <t>刘堂平</t>
  </si>
  <si>
    <t>云阳县2024年南溪镇石渠村宜机化改造项目</t>
  </si>
  <si>
    <t>宜机化改造450亩</t>
  </si>
  <si>
    <t>南溪镇石渠村2、6、7、11组</t>
  </si>
  <si>
    <t>通过石渠村宜机化改造项目建设，可带动200名群众（其中脱贫户65户）参与建设，推动集体经济发展。</t>
  </si>
  <si>
    <t>群众参与：村民代表等40余人参与前期项目确定会议、决议，参与项目的选择且10余人参与过程与质量监督；带贫减贫机制：项目施工务工增收，改善62户生产生活条件</t>
  </si>
  <si>
    <t>通过石渠村宜机化改造项目建设，可带动78人（其中脱贫户23人）参与建设，增加务工收入，推动集体经济发展。</t>
  </si>
  <si>
    <t>宜机化改造2100元/亩</t>
  </si>
  <si>
    <t>增收粮食12吨，解决务工132人</t>
  </si>
  <si>
    <t>带动30户农民增收</t>
  </si>
  <si>
    <t>张成明</t>
  </si>
  <si>
    <t>云阳县2024年南溪镇福桥村冉家垭口水厂新建项目</t>
  </si>
  <si>
    <r>
      <rPr>
        <sz val="9"/>
        <rFont val="方正仿宋_GBK"/>
        <charset val="134"/>
      </rPr>
      <t>新建日供水100吨超滤水厂一座，高位水池50m</t>
    </r>
    <r>
      <rPr>
        <sz val="9"/>
        <rFont val="宋体"/>
        <charset val="134"/>
      </rPr>
      <t>³</t>
    </r>
    <r>
      <rPr>
        <sz val="9"/>
        <rFont val="方正仿宋_GBK"/>
        <charset val="134"/>
      </rPr>
      <t>，1800米PE50管道，2000米PE32管道，2000米PE25管道，2000米PE20管道，20块总表，80个分表。</t>
    </r>
  </si>
  <si>
    <t>南溪镇福桥村</t>
  </si>
  <si>
    <r>
      <rPr>
        <sz val="9"/>
        <rFont val="方正仿宋_GBK"/>
        <charset val="134"/>
      </rPr>
      <t>完成新建日供水100吨超滤水厂一座，高位水池50m</t>
    </r>
    <r>
      <rPr>
        <sz val="9"/>
        <rFont val="宋体"/>
        <charset val="134"/>
      </rPr>
      <t>³</t>
    </r>
    <r>
      <rPr>
        <sz val="9"/>
        <rFont val="方正仿宋_GBK"/>
        <charset val="134"/>
      </rPr>
      <t>，1800米PE50管道，2000米PE32管道，2000米PE25管道，2000米PE20管道，20块总表，80个分表。</t>
    </r>
  </si>
  <si>
    <t>PE50管道购安补助标准12元每米，PE32管道购安补助标准5.5元每米，PE25管道购安补助标准3.7元每米，PE20管道购安补助标准2.7元每米</t>
  </si>
  <si>
    <t>云阳县2024年南溪镇宏实村水厂新建项目</t>
  </si>
  <si>
    <t>新建日供水200吨超滤水厂一座，水源至水厂引水管道4500米PE75管道，主管道5000米PE32管道，6000米PE25管道，6000米PE20管道，20块总表。</t>
  </si>
  <si>
    <t>南溪镇宏实村</t>
  </si>
  <si>
    <t>12名群众参与监督，增加收入4万元</t>
  </si>
  <si>
    <t>巩固提升3129人饮水安全</t>
  </si>
  <si>
    <t>完成新建日供水200吨超滤水厂一座，水源至水厂引水管道4500米PE75管道，主管道5000米PE32管道，6000米PE25管道，6000米PE20管道，20块总表。</t>
  </si>
  <si>
    <t>PE75管道购安补助标准26元每米，PE32管道购安补助标准5.5元每米，PE25管道购安补助标准3.7元每米，PE20管道购安补助标准2.7元每米。</t>
  </si>
  <si>
    <t>带动当地12名群众参与务工，增加收入4万元</t>
  </si>
  <si>
    <t>云阳县2024年南溪镇平安村水厂新建项目</t>
  </si>
  <si>
    <t>新建日供水200吨超滤水厂一座，水源至水厂引水管道1250米PE50管道，主管道3000米PE50管道，2650米PE40管道，1200米PE32管道。</t>
  </si>
  <si>
    <t>南溪镇平安村</t>
  </si>
  <si>
    <t>10名群众参与监督，增加收入3万元</t>
  </si>
  <si>
    <t>巩固提升2648人饮水安全</t>
  </si>
  <si>
    <t>完成新建日供水200吨超滤水厂一座，水源至水厂引水管道1250米PE50管道，主管道3000米PE50管道，2650米PE40管道，1200米PE32管道。</t>
  </si>
  <si>
    <t>200吨/天超滤设备27.6万元/套，PE50管道购安补助标准12元每米，PE40管道购安补助标准8元每米，PE32管道购安补助标准5.5元每米</t>
  </si>
  <si>
    <t>云阳县2024年南溪镇西林村水厂改造项目改扩建项目</t>
  </si>
  <si>
    <t>增加100t/d超滤设备一台，增加抽水设备一台，清水池扩容，600米PE50管道，5000米PE32管道，8000米PE20管道。</t>
  </si>
  <si>
    <t>南溪镇西林村</t>
  </si>
  <si>
    <t>巩固提升2599人饮水安全</t>
  </si>
  <si>
    <t>完成增加100t/d超滤设备一台，增加抽水设备一台，清水池扩容，600米PE50管道，5000米PE32管道，8000米PE20管道。</t>
  </si>
  <si>
    <t>100吨/天超滤设备22.6万元/套，抽水设备及配套6万元一套，PE50管道购安补助标准12元每米，PE40管道购安补助标准8元每米，PE32管道购安补助标准5.5元每米，PE20管道购安补助标准2.7元每米。</t>
  </si>
  <si>
    <t>云阳县2024年南溪镇中药材淫羊藿GAP规范化种植基地建设项目</t>
  </si>
  <si>
    <t>新建林下淫羊藿GAP基地200亩，建设内容主要包括疏林、整地200亩，购置淫羊藿种苗70万株，有机肥20吨，防草布70000平方米，溯源体系一套、淫羊藿GAP备案文件一套等。</t>
  </si>
  <si>
    <t>南木村</t>
  </si>
  <si>
    <t>通过新建林下淫羊藿GAP基地200亩，购置淫羊藿种苗70万株，有机肥20吨，防草布70000平方米，溯源体系一套、淫羊藿GAP备案文件一套等。项目实施后达产后，每年能够产出优质淫羊藿10吨，年产值30万元，解决常年务工人数3人，季节性用工35人。</t>
  </si>
  <si>
    <t>群众参与：村民代表等21余人参与前期项目确定会议、决议，参与项目的选择，12余人参与过程与质量监督；带贫减贫机制：项目施工，务工增收，改善32户群众生产生活条件</t>
  </si>
  <si>
    <t>完成林下淫羊藿GAP基地200亩，购置淫羊藿种苗70万株，有机肥20吨，防草布70000平方米，溯源体系一套、淫羊藿GAP备案文件一套等。</t>
  </si>
  <si>
    <t>淫羊藿种植补助7000元/亩</t>
  </si>
  <si>
    <t>年产出优质淫羊藿10吨，年产值30万元</t>
  </si>
  <si>
    <t>潘琴</t>
  </si>
  <si>
    <t>云阳县2024年南溪镇柔毛淫羊藿林下种植项目</t>
  </si>
  <si>
    <t>新建林下柔毛淫羊藿种植基地1000亩。
1、生态修复疏林：对影响淫羊藿生长的林地进行生态修复采伐（到林业局办理采伐证），包括对压倒木、疫木、杂灌、杂草的清理，营造适合种植的林下环境。
2、林下整地：按林下地形因地制宜的采取带状、块状、点状等多种方式整地，并合理利用林下原生态的腐殖质，增加土壤肥力。
3、种苗采购与种植：采购优质的柔毛淫羊藿种苗，按平均每亩1000株的密度种植。
4、日常管护：公司安排专业团队负责种植后管护，管护过程中将严禁肥料、农药的使用，目标是培育野生高品质的淫羊藿产品。</t>
  </si>
  <si>
    <t>通过新建林下柔毛淫羊藿种植基地1000亩。
1、生态修复疏林：对影响淫羊藿生长的林地进行生态修复采伐（到林业局办理采伐证），包括对压倒木、疫木、杂灌、杂草的清理，营造适合种植的林下环境。
2、林下整地：按林下地形因地制宜的采取带状、块状、点状等多种方式整地，并合理利用林下原生态的腐殖质，增加土壤肥力。
3、种苗采购与种植：采购优质的柔毛淫羊藿种苗，按平均每亩1000株的密度种植。
4、日常管护：公司安排专业团队负责种植后管护，管护过程中将严禁肥料、农药的使用，目标是培育野生高品质的淫羊藿产品。每年能够产出优质淫羊藿药材7-10万斤，年产值约100-200万元，解决高峰用工80人/月，常年务工人数20人，季节性用工50人以上。</t>
  </si>
  <si>
    <t>群众参与：村民代表等15余人参与前期项目确定会议、决议，参与项目的选择，26余人参与过程与质量监督；带贫减贫机制：项目实施后带动42户群众增收2600元以上。</t>
  </si>
  <si>
    <t>完成林下柔毛淫羊藿种植基地1000亩。
1、生态修复疏林：对影响淫羊藿生长的林地进行生态修复采伐（到林业局办理采伐证），包括对压倒木、疫木、杂灌、杂草的清理，营造适合种植的林下环境。
2、林下整地：按林下地形因地制宜的采取带状、块状、点状等多种方式整地，并合理利用林下原生态的腐殖质，增加土壤肥力。
3、种苗采购与种植：采购优质的柔毛淫羊藿种苗，按平均每亩1000株的密度种植。
4、日常管护：公司安排专业团队负责种植后管护，管护过程中将严禁肥料、农药的使用，目标是培育野生高品质的淫羊藿产品。</t>
  </si>
  <si>
    <t>淫羊藿种植补助1600元/亩</t>
  </si>
  <si>
    <t>解决高峰用工80人/月，常年务工人数20人，季节性用工50人以上增收2600元。</t>
  </si>
  <si>
    <t>受益脱贫人口≥17人</t>
  </si>
  <si>
    <t>张平</t>
  </si>
  <si>
    <t>云阳县2024年南溪镇火脉村人居环境整治项目</t>
  </si>
  <si>
    <t>1.对火脉村堰塘湾24栋房屋进行整治，打造巴渝新农村；2.整治山坪塘1口；3.修建150cm宽人行便道1km；4.对部分畜禽圈舍进行规范、整治；5.对院落环境进一步提升，加大文化建设。</t>
  </si>
  <si>
    <t>火脉村5组</t>
  </si>
  <si>
    <t>通过对火脉村堰塘湾24栋房屋进行整治，打造巴渝新农村；2.整治山坪塘1口；3.修建150cm宽人行便道1km；4.对部分畜禽圈舍进行规范、整治；5.对院落环境进一步提升，加大文化建设。通过项目实施后，提升火脉村村容村貌，以点带面推动全镇人居环境改善，收益人口23户50余人，其中脱贫户3户7人，监测户2户4人。</t>
  </si>
  <si>
    <t>群众参与：村民代表等10余人参与前期项目确定会议、决议，参与项目的选择，16余人参与过程与质量监督；带贫减贫机制：项目施工，务工增收2000元。</t>
  </si>
  <si>
    <t>通过对火脉村堰塘湾24栋房屋进行整治，打造巴渝新农村；2.整治山坪塘1口；3.修建150cm宽人行便道1km；4.对部分畜禽圈舍进行规范、整治；5.对院落环境进一步提升，加大文化建设。通过项目实施后，提升火脉村村容村貌，以点带面推动全镇人居环境改善，受益人口23户50余人，其中脱贫户3户7人，监测户2户4人。</t>
  </si>
  <si>
    <t>完成对火脉村堰塘湾24栋房屋进行整治，打造巴渝新农村；2.整治山坪塘1口；3.修建150cm宽人行便道1km；4.对部分畜禽圈舍进行规范、整治；5.对院落环境进一步提升，加大文化建设。</t>
  </si>
  <si>
    <t>人居环境整治补助80万元</t>
  </si>
  <si>
    <t>产业结构升级，增加就业提高人民生活水平，持续推动经济发展。</t>
  </si>
  <si>
    <t>姚云</t>
  </si>
  <si>
    <t>云阳县2024年南溪镇桂溪村蔬菜大棚配套项目</t>
  </si>
  <si>
    <t>一是新建蔬菜种植产业园排水沟198米，边沟高1.5米、边墙厚0.5米、内空1.5米、C20。
二是新建排水沟700米，边沟高0.4米、边墙厚0.5米、C20。</t>
  </si>
  <si>
    <t>桂溪村</t>
  </si>
  <si>
    <t>通过新建蔬菜种植产业园排水沟198米，边沟高1.5米、边墙厚0.5米、内空1.5米、C20。及排水沟700米，边沟高0.4米、边墙厚0.5米、C20。通过排水沟的建设可以改善土壤排水条件，减少土壤中的水分含量，提高土壤的透气性和保水性，有利于农作物的生长发育。同时，排水沟的建设还可以改善土地的排盐排碱能力，提高土地的肥力，增加耕地产量和经济效益。</t>
  </si>
  <si>
    <t>群众参与：村民代表等14余人参与前期项目确定会议、决议，参与项目的选择，23余人参与过程与质量监督；带贫减贫机制：项目施工，务工增收2000元。</t>
  </si>
  <si>
    <t>排水沟补助835元/米</t>
  </si>
  <si>
    <t>带动农户增收，户均增收2000元以上，可带动7人以上务工增收</t>
  </si>
  <si>
    <t>受益脱贫人口≥3人</t>
  </si>
  <si>
    <t>刘朝兵</t>
  </si>
  <si>
    <t>云阳县2024年南溪镇盐东村蛋鸡养殖加工项目</t>
  </si>
  <si>
    <t>新建蛋鸡厂房1200平方米，购买蛋鸡鸡笼800组、捡蛋机4套、风机20个、水帘200平方米、喂料机4套、粪袋20套、购买发电机一台及相关配套设施。</t>
  </si>
  <si>
    <t>盐东村</t>
  </si>
  <si>
    <t>通过新建蛋鸡厂房1200平方米，购买蛋鸡鸡笼800组、捡蛋机4套、风机20个、水帘200平方米、喂料机4套、粪袋20套、购买发电机一台及相关配套设施。通过务工等方式带动周边农户8户增收。</t>
  </si>
  <si>
    <t>群众参与：村民代表等17余人参与前期项目确定会议、决议，参与项目的选择，25余人参与过程与质量监督；带贫减贫机制：项目施工，务工增收2000元以上。</t>
  </si>
  <si>
    <t>完成蛋鸡厂房1200平方米，购买蛋鸡鸡笼800组、捡蛋机4套、风机20个、水帘200平方米、喂料机4套、粪袋20套、购买发电机一台及相关配套设施。</t>
  </si>
  <si>
    <t>厂房建设及购置设备补助833元/平方米</t>
  </si>
  <si>
    <t>带动周边8户15人务工增收</t>
  </si>
  <si>
    <t>毕岳建</t>
  </si>
  <si>
    <t>云阳县2024年南溪镇金银村枳壳加工项目</t>
  </si>
  <si>
    <t>新建厂房120平方米，购置烘干设备一套；烘房+（车 201材质 + 盘 304材质）等相关配套设施。</t>
  </si>
  <si>
    <t>金银村</t>
  </si>
  <si>
    <t>通过新建厂房120平方米，购置烘干设备一套；烘房+（车 201材质 + 盘 304材质）等相关配套设施的实施可带动周边农户务工增收，预计年产值15万元</t>
  </si>
  <si>
    <t>群众参与：村民代表等7余人参与前期项目确定会议、决议，参与项目的选择，19余人参与过程与质量监督；带贫减贫机制：项目施工可带动3户增收2000元以上。</t>
  </si>
  <si>
    <t>完成厂房120平方米，购置烘干设备一套；烘房+（车 201材质 + 盘 304材质）等相关配套设施。</t>
  </si>
  <si>
    <t>厂房补助1000元/平方米</t>
  </si>
  <si>
    <t>带动农户增收，户均增收2000元以上，可解决2人常期就业。</t>
  </si>
  <si>
    <t>受益脱贫人口≥2人</t>
  </si>
  <si>
    <t>张清学</t>
  </si>
  <si>
    <t>云阳县2024年南溪镇新阳社区冷链仓储建设项目</t>
  </si>
  <si>
    <t>新建冷藏冻库、保鲜冻库250立方米等。</t>
  </si>
  <si>
    <t>南溪镇新阳社区1组</t>
  </si>
  <si>
    <t>通过新建冷藏冻库、保鲜冻库250立方米，第一年增收1万元，第二年及以后每年增收2万元。</t>
  </si>
  <si>
    <t>群众参与：村民代表等7余人参与前期项目确定会议、决议，参与项目的选择，16余人参与过程与质量监督；带贫减贫机制：项目施工，务工增收带动3户增收2200元以上。</t>
  </si>
  <si>
    <t>完成冷藏冻库、保鲜冻库250立方米等。</t>
  </si>
  <si>
    <t>机械冷库按照560元/立方米进行补助</t>
  </si>
  <si>
    <t>带动农户增收，户均增收2200元以上，可带动7人以上务工增收</t>
  </si>
  <si>
    <t>李祖国</t>
  </si>
  <si>
    <t>云阳县2024年南溪镇新建冷链仓储建设项目</t>
  </si>
  <si>
    <t>新建粮食仓库350立方米，新建冷藏冻库、保鲜冻库130立方米安装机械制冷设备等。</t>
  </si>
  <si>
    <t>南溪镇天河村、水市村</t>
  </si>
  <si>
    <t>通过新建粮食仓库350立方米，新建冷藏冻库、保鲜冻库130立方米安装机械制冷设备。带动周边3户长期务工，户均增收2000元以上。</t>
  </si>
  <si>
    <t>群众参与：村民代表等13余人参与前期项目确定会议、决议，参与项目的选择，19余人参与过程与质量监督；带贫减贫机制：项目施工，带动周边3户长期务工，户均增收2000元以上</t>
  </si>
  <si>
    <t>完成粮食仓库350立方米，新建冷藏冻库、保鲜冻库130立方米安装机械制冷设备等。</t>
  </si>
  <si>
    <t>粮食仓库400元/立方米，新建节能型机械冷库按照560元/立方米进行补助。</t>
  </si>
  <si>
    <t>可带动周边3户10人长期务工，户均增收2000元以上。</t>
  </si>
  <si>
    <t>陈昌民</t>
  </si>
  <si>
    <t>云阳县2024年南溪镇西云村宜机化田块整治建设项目</t>
  </si>
  <si>
    <t>新建西云村宜机化田块整治建设项目200亩，新修机耕道（泥土路）长2公里，宽3.5米。</t>
  </si>
  <si>
    <t>南溪镇西云村1、2、3、4组</t>
  </si>
  <si>
    <t>通过西云村宜机化田块整治建设项目200亩，新修机耕道（泥土路）长2公里，宽3.5米。西云村有200亩宜机化高标准农田，能提高劳动生产效益，降低劳动生产成本，提高当地农业机械化水平。受益农户达82户。</t>
  </si>
  <si>
    <t>群众参与：村民代表等23余人参与前期项目确定会议、决议，参与项目的选择，9余人参与过程与质量监督；带贫减贫机制：项目施工，务工可带动7户增收2000元以上。</t>
  </si>
  <si>
    <t>完成西云村宜机化田块整治建设项目200亩，新修机耕道（泥土路）长2公里，宽3.5米。</t>
  </si>
  <si>
    <t>宜机化田块整治按照2000元/亩进补助.新修机耕道（泥土路）长2公里，宽3.5米。按照60元/米进行补助，</t>
  </si>
  <si>
    <t>降低劳动生产成本，提高当地农业机械化水平。受益农户达82户</t>
  </si>
  <si>
    <t>云阳县2024年南溪镇花果村李子园配套项目</t>
  </si>
  <si>
    <t>180亩李子园新建轨道运输5条，总长2公里，机头5个。自筹资金主要用于人工费用及果园增施有机肥等</t>
  </si>
  <si>
    <t>花果村</t>
  </si>
  <si>
    <t>通过180亩李子园新建轨道运输5条，总长2公里，机头5个。带动8户以上已脱贫农户务工增收，提升李子园亩产效益。</t>
  </si>
  <si>
    <t>群众参与：村民代表等17余人参与前期项目确定会议、决议，参与项目的选择，9余人参与过程与质量监督；带贫减贫机制：项目施工，务工可带动7户增收2600元以上。</t>
  </si>
  <si>
    <t>完成180亩李子园新建轨道运输5条，总长2公里，机头5个。自筹资金主要用于人工费用及果园增施有机肥等</t>
  </si>
  <si>
    <t>按照轨道80元/米，机头3000元/个进行补助。</t>
  </si>
  <si>
    <t>每亩节省劳动力成本400元以上。</t>
  </si>
  <si>
    <t>余兴旺</t>
  </si>
  <si>
    <t>云阳县2024年南溪镇卫星社区吉成柑橘标准化种植园配套项目</t>
  </si>
  <si>
    <t>130亩柑橘产业园区新建轨道运输5条，总长2公里，机头3个。自筹资金主要用于人工费用及果园增施有机肥等</t>
  </si>
  <si>
    <t>卫星社区</t>
  </si>
  <si>
    <t>通过130亩柑橘产业园区新建轨道运输5条，总长2公里，机头3个。带动8户以上已脱贫农户务工增收，提升柑橘亩产效益。</t>
  </si>
  <si>
    <t>群众参与：村民代表等26余人参与前期项目确定会议、决议，参与项目的选择，11余人参与过程与质量监督；带贫减贫机制：项目施工，务工可带动5户增收2600元以上。</t>
  </si>
  <si>
    <t>完成130亩柑橘产业园区新建轨道运输5条，总长2公里，机头3个。自筹资金主要用于人工费用及果园增施有机肥等</t>
  </si>
  <si>
    <t>吴吉成</t>
  </si>
  <si>
    <t>云阳县2024年南溪镇黄高村柑橘标准化种植园配套项目</t>
  </si>
  <si>
    <t>230亩柑橘产业园区新建轨道运输5条，总长2公里，机头4个。自筹资金主要用于人工费用及果园增施有机肥等</t>
  </si>
  <si>
    <t>黄高村</t>
  </si>
  <si>
    <t>通过230亩柑橘产业园区新建轨道运输5条，总长2公里，机头4个。带动9户以上已脱贫农户务工增收，提升柑橘亩产效益。</t>
  </si>
  <si>
    <t>群众参与：村民代表等26余人参与前期项目确定会议、决议，参与项目的选择，6余人参与过程与质量监督；带贫减贫机制：项目施工，务工可带动9户增收2800元以上。</t>
  </si>
  <si>
    <t>完成230亩柑橘产业园区新建轨道运输5条，总长2公里，机头4个。自筹资金主要用于人工费用及果园增施有机肥等</t>
  </si>
  <si>
    <t>受益脱贫人口≥8人</t>
  </si>
  <si>
    <t>李金成</t>
  </si>
  <si>
    <t>153207023888</t>
  </si>
  <si>
    <t>云阳县2024年南溪镇宏实村柑橘标准化种植园配套项目</t>
  </si>
  <si>
    <t xml:space="preserve">420亩柑橘产业园区新建轨道运输总长3.5公里，机头5个。自筹资金主要用于人工费用及果园增施有机肥等  </t>
  </si>
  <si>
    <t>宏实村</t>
  </si>
  <si>
    <t xml:space="preserve">通过420亩柑橘产业园区新建轨道运输总长3.5公里，机头5个。带动15户以上已脱贫农户务工增收，提升柑橘亩产效益。 </t>
  </si>
  <si>
    <t>群众参与：村民代表等23余人参与前期项目确定会议、决议，参与项目的选择，7余人参与过程与质量监督；带贫减贫机制：项目实施后可带动12户增收2800元以上。</t>
  </si>
  <si>
    <t>完成420亩柑橘产业园区新建轨道运输总长3.5公里，机头5个。</t>
  </si>
  <si>
    <t>陈仲伦</t>
  </si>
  <si>
    <t>云阳县2024年南溪镇桂溪村百果香柑橘产业园项目配套项目</t>
  </si>
  <si>
    <t>130亩柑橘产业园区新建轨道运输3条，总长2.4公里，机头3个。自筹资金主要用于人工费用及果园增施有机肥等</t>
  </si>
  <si>
    <t>通过130亩柑橘产业园区新建轨道运输3条，总长2.4公里，机头3个。带动6户以上已脱贫农户务工增收，提升柑橘亩产效益。</t>
  </si>
  <si>
    <t>群众参与：村民代表等10余人参与前期项目确定会议、决议，参与项目的选择，16余人参与过程与质量监督；带贫减贫机制：项目实施后可带动4户增收2500元以上。</t>
  </si>
  <si>
    <t>完成130亩柑橘产业园区新建轨道运输3条，总长2.4公里，机头3个。</t>
  </si>
  <si>
    <t>云阳县2024年南溪镇桂溪村14组蔬菜大棚项目</t>
  </si>
  <si>
    <t>土地流转整治5亩，新建双膜双拱蔬菜大棚3000平方米</t>
  </si>
  <si>
    <t>桂溪村14组</t>
  </si>
  <si>
    <t>通过土地流转整治5亩，新建双膜双拱蔬菜大棚3000平方米带动蔬菜产业发展，实现年产值增加10万元。</t>
  </si>
  <si>
    <t>群众参与：村民代表等23余人参与前期项目确定会议、决议，参与项目的选择，9余人参与过程与质量监督；带贫减贫机制：项目实施后可带动4户增收2800元以上。</t>
  </si>
  <si>
    <t>补助10万元/亩</t>
  </si>
  <si>
    <t>带动蔬菜产业发展，实现年产值增加10万元。</t>
  </si>
  <si>
    <t>受益脱贫人口≥6人</t>
  </si>
  <si>
    <t>云阳县2024年南溪镇平安村花椒加工厂房扩建项目</t>
  </si>
  <si>
    <t>改扩建厂房900平方米，冷库扩建300立方米，购置烘干机10台、上料机10台、枝杆分离机1台、花椒清选机2台、花椒精选机1台、输送带160米、配备相关配套附属设施等。</t>
  </si>
  <si>
    <t>平安村</t>
  </si>
  <si>
    <t>通过改扩建厂房900平方米，冷库扩建300立方米，购置烘干机10台、上料机10台、枝杆分离机1台、花椒清选机2台、花椒精选机1台、输送带160米、配备相关配套附属设施等。花椒烘干房的建设可以促进当地花椒产业链的发展，增加就业机会，带动产业发展。同时，花椒烘干房还可以为花椒种植户提供更好的服务，提高种植效益，促进农业生产的可持续发展。项目实施后通过务工等方式带动农户增收3000元以上，可解决2人常期就业。</t>
  </si>
  <si>
    <t>群众参与：村民代表等12余人参与前期项目确定会议、决议，参与项目的选择，9余人参与过程与质量监督；带贫减贫机制：项目实施后可带动8户增收3000元以上。</t>
  </si>
  <si>
    <t>改扩建厂房补助1000元/平方米</t>
  </si>
  <si>
    <t>带动花椒产业发展，实现年产值增加20万元。</t>
  </si>
  <si>
    <t>龚义军</t>
  </si>
  <si>
    <t>云阳县2024年桂溪村柑橘园配套项目</t>
  </si>
  <si>
    <r>
      <rPr>
        <sz val="9"/>
        <rFont val="方正仿宋_GBK"/>
        <charset val="134"/>
      </rPr>
      <t>柑橘园产业路硬化耕作便道5000米，宽（3.0-3.5米），C25。新建耕作便道3000米、C20浇灌、10厘米厚、宽1-1.5米。蓄水池2口150方</t>
    </r>
    <r>
      <rPr>
        <sz val="9"/>
        <color rgb="FFFF0000"/>
        <rFont val="方正仿宋_GBK"/>
        <charset val="134"/>
      </rPr>
      <t>，</t>
    </r>
  </si>
  <si>
    <t>桂溪村22、18、16、21组</t>
  </si>
  <si>
    <t>通过柑橘园产业路硬化耕作便道5000米，宽（3.0-3.5米），C25。新建耕作便道3000米、C20浇灌、10厘米厚、宽1-1.5米。蓄水池2口150方，园区耕作便道建设完成后，方便38户农户出行，有效降低柑橘的管护及运输成本，园区效益提升10%以上，进入丰产期后，可实现年产量100吨，产值40万元以上，直接受益脱贫户10户以上。</t>
  </si>
  <si>
    <t>群众参与：村民代表等32余人参与前期项目确定会议、决议，参与项目的选择，13余人参与过程与质量监督；带贫减贫机制：项目实施后可带动16户增收2800元以上。</t>
  </si>
  <si>
    <r>
      <rPr>
        <sz val="9"/>
        <rFont val="方正仿宋_GBK"/>
        <charset val="134"/>
      </rPr>
      <t>完成柑橘园产业路硬化耕作便道5000米，宽（3.0-3.5米），C25。新建耕作便道3000米、C20浇灌、10厘米厚、宽1-1.5米。蓄水池2口150方</t>
    </r>
    <r>
      <rPr>
        <sz val="9"/>
        <color rgb="FFFF0000"/>
        <rFont val="方正仿宋_GBK"/>
        <charset val="134"/>
      </rPr>
      <t>，</t>
    </r>
  </si>
  <si>
    <t>产业路硬化补助50万元/公里，新建耕作便道3000米补助120元/米，蓄水池补助800元/方</t>
  </si>
  <si>
    <t>有效降低柑橘的管护及运输成本，园区效益提升10%以上，进入丰产期后，可实现年产量100吨，产值40万元以上，直接受益脱贫户10户以上。</t>
  </si>
  <si>
    <t>园区耕作便道建设完成后，方便42户农户出行，</t>
  </si>
  <si>
    <t>云阳县2024年南溪镇盐渠村蔬菜、粮油种植项目</t>
  </si>
  <si>
    <t>新建粮油示范变200亩，蔬菜示范片80亩</t>
  </si>
  <si>
    <t>2组、8组、9组、10组</t>
  </si>
  <si>
    <t>通过新建粮油示范片200亩，蔬菜示范片80亩，项目实施后通过务工等方式带动农户增收，户均增收0.2万元以上。项目存续年限不少于3年，可解决15人常期就业。</t>
  </si>
  <si>
    <t>群众参与：村民代表等32余人参与前期项目确定会议、决议，参与项目的选择，17余人参与过程与质量监督；带贫减贫机制：项目实施后可带动16户增收2600元以上。</t>
  </si>
  <si>
    <t>完成新建粮油示范变200亩，蔬菜示范片80亩</t>
  </si>
  <si>
    <t>粮油按照150元/亩，蔬菜按照300元/亩对生产物资进行补助。</t>
  </si>
  <si>
    <t>带动农户增收，户均增收2600元以上。</t>
  </si>
  <si>
    <t>受益脱贫人口≥9人</t>
  </si>
  <si>
    <t>周勇</t>
  </si>
  <si>
    <t>云阳县2024年南溪镇石渠村抗旱水源整治项目项目</t>
  </si>
  <si>
    <t>新建抗旱池1口，300方，抗旱饮水管直径63，进水管3000米，出水管直径110，1000米</t>
  </si>
  <si>
    <t xml:space="preserve">石渠村9组 </t>
  </si>
  <si>
    <t>通过新建抗旱池1口，300方，抗旱饮水管直径63，进水管3000米，出水管直径110，1000米通过项目实施后可解决周边农户生活及灌溉用水。提升园区效益。</t>
  </si>
  <si>
    <t>群众参与：村民代表等28余人参与前期项目确定会议、决议，参与项目的选择，8余人参与过程与质量监督；带贫减贫机制：项目实施后可带动3户增收2800元以上。</t>
  </si>
  <si>
    <t>完成新建抗旱池1口，300方，抗旱饮水管直径63，进水管3000米，出水管直径110，1000米</t>
  </si>
  <si>
    <t>新抗旱池补助800元/平方米；购买PE63管道2000米，补助标准18元/米，购买PE110管道800米，补助53元/米</t>
  </si>
  <si>
    <t>解决周边农户生活及灌溉用水。提升园区效益。</t>
  </si>
  <si>
    <t>云阳县2024年南溪镇长洪社区启清农业开发有限公司柑橘产业园提质增效项目</t>
  </si>
  <si>
    <t>柑橘提质增效260亩，建设水肥药一体化灌溉系统1套；每套包含泵房1个30平方米以上，首部系统一套，田间管网覆盖260亩，实现施肥枪施肥及喷药。</t>
  </si>
  <si>
    <t>南溪镇长洪社5组区</t>
  </si>
  <si>
    <t>通过柑橘提质增效260亩，建设水肥药一体化灌溉系统1套；每套包含泵房1个30平方米以上，首部系统一套，田间管网覆盖260亩，实现施肥枪施肥及喷药。减少人工40%以上，每亩降低劳动力成本300元以上。采用水肥一体化系统的技术后，肥料吸收效率提高1倍以上，园区预期年节约支出9万元。</t>
  </si>
  <si>
    <t>群众参与：村民代表等32余人参与前期项目确定会议、决议，参与项目的选择，16余人参与过程与质量监督；带贫减贫机制：项目施工，务工，带动6户以上增收。</t>
  </si>
  <si>
    <t>完成柑橘提质增效260亩，建设水肥药一体化灌溉系统1套；每套包含泵房1个30平方米以上，首部系统一套，田间管网覆盖260亩，实现施肥枪施肥及喷药。</t>
  </si>
  <si>
    <t>按800元/亩计算</t>
  </si>
  <si>
    <t>减少人工40%以上，每亩降低劳动力成本300元以上。采用水肥一体化系统的技术后，肥料吸收效率提高1倍以上，园区预期年节约支出9万元。</t>
  </si>
  <si>
    <t>郭启清</t>
  </si>
  <si>
    <t>云阳县2024年南溪镇长洪社区鑫侬农业开发有限公司柑橘产业园提质增效项目</t>
  </si>
  <si>
    <t>南溪镇长洪社3、9区</t>
  </si>
  <si>
    <t>群众参与：村民代表等32余人参与前期项目确定会议、决议，参与项目的选择，16余人参与过程与质量监督；带贫减贫机制：项目施工，可带动7户以上增收2200元。</t>
  </si>
  <si>
    <t>李炼成</t>
  </si>
  <si>
    <t>云阳县2024年南溪镇长洪社区干诚农业开发有限公司柑橘产业园提质增效项目</t>
  </si>
  <si>
    <t>柑橘提质增效280亩，建设水肥药一体化灌溉系统1套；每套包含泵房1个30平方米以上，首部系统一套，田间管网覆盖280亩，实现施肥枪施肥及喷药。</t>
  </si>
  <si>
    <t>南溪镇长洪社区4组</t>
  </si>
  <si>
    <t>通过柑橘提质增效280亩，建设水肥药一体化灌溉系统1套；每套包含泵房1个30平方米以上，首部系统一套，田间管网覆盖280亩，实现施肥枪施肥及喷药。减少人工40%以上，每亩降低劳动力成本300元以上。采用水肥一体化系统的技术后，肥料吸收效率提高1倍以上，园区预期年节约支出9万元。</t>
  </si>
  <si>
    <t>群众参与：村民代表等32余人参与前期项目确定会议、决议，参与项目的选择，16余人参与过程与质量监督；带贫减贫机制：项目施工，可带动9户以上增收2600元。</t>
  </si>
  <si>
    <t>完成柑橘提质增效280亩，建设水肥药一体化灌溉系统1套；每套包含泵房1个30平方米以上，首部系统一套，田间管网覆盖280亩，实现施肥枪施肥及喷药。</t>
  </si>
  <si>
    <t>按照800元/亩计算</t>
  </si>
  <si>
    <t>受益脱贫人口≥7人</t>
  </si>
  <si>
    <t>谢国成</t>
  </si>
  <si>
    <t>云阳县2024年南溪镇长洪社区诚远柑橘产业园提质增效项目</t>
  </si>
  <si>
    <t>柑橘提质增效140亩，建设水肥药一体化灌溉系统1套；每套包含泵房1个30平方米以上，首部系统一套，田间管网覆盖280亩，实现施肥枪施肥及喷药。</t>
  </si>
  <si>
    <t>南溪镇长洪社区7组</t>
  </si>
  <si>
    <t>通过柑橘提质增效140亩，建设水肥药一体化灌溉系统1套；每套包含泵房1个30平方米以上，首部系统一套，田间管网覆盖280亩，实现施肥枪施肥及喷药。减少人工40%以上，每亩降低劳动力成本300元以上。采用水肥一体化系统的技术后，肥料吸收效率提高1倍以上，园区预期年节约支出9万元。</t>
  </si>
  <si>
    <t>群众参与：村民代表等32余人参与前期项目确定会议、决议，参与项目的选择，16余人参与过程与质量监督；带贫减贫机制：项目实施后可带动5户以上增收2600元。</t>
  </si>
  <si>
    <t>完成柑橘提质增效140亩，建设水肥药一体化灌溉系统1套；每套包含泵房1个30平方米以上，首部系统一套，田间管网覆盖280亩，实现施肥枪施肥及喷药。</t>
  </si>
  <si>
    <t>王芳</t>
  </si>
  <si>
    <t>云阳县2024年南溪镇长洪社区林鑫柑橘产业园提质增效项目</t>
  </si>
  <si>
    <t>群众参与：村民代表等32余人参与前期项目确定会议、决议，参与项目的选择，16余人参与过程与质量监督；带贫减贫机制：项目实施后可带动7户以上增收2800元。</t>
  </si>
  <si>
    <t>云阳县2024年南溪镇长洪社区马口梁柑橘产业园提质增效项目</t>
  </si>
  <si>
    <t>云阳县2024年泥溪镇食用菌种植项目</t>
  </si>
  <si>
    <t>种植椴木黑木耳3万椴，种植袋装黑木耳2.8万袋，种植袋装香菇30万袋。</t>
  </si>
  <si>
    <t>全镇</t>
  </si>
  <si>
    <t>带动20人劳务增收5万元</t>
  </si>
  <si>
    <t>50名村民代表参与前期项目确定会议、决议，参与项目实施过程中施工质量和资金使用的监督；通过该项目建设，可带动农户就业20户，劳务增收5万元。</t>
  </si>
  <si>
    <t>种植椴木黑木耳14元/椴，种植袋装黑木耳5元/袋，种植袋装香菇3.2元/袋。</t>
  </si>
  <si>
    <t>劳务增收5万元</t>
  </si>
  <si>
    <t>带动20人就业</t>
  </si>
  <si>
    <t>云阳县泥溪镇人民政府</t>
  </si>
  <si>
    <t>所获利润村集体50%，20%用于愿意发展农业产业的脱贫户，30%作为发展风险基金用于以丰补歉。</t>
  </si>
  <si>
    <t>李兴祥</t>
  </si>
  <si>
    <t>云阳县2024年泥溪镇中药材管护项目</t>
  </si>
  <si>
    <t>管护中药材2528亩一年</t>
  </si>
  <si>
    <t>协合村</t>
  </si>
  <si>
    <t>带动50人劳务增收20万元</t>
  </si>
  <si>
    <t>45名村民代表参与前期项目确定会议、决议，参与项目实施过程中施工质量和资金使用的监督；通过实施该项目，带动农户就业50人，劳务增收20万元。</t>
  </si>
  <si>
    <t>1.管护中药材2528亩一年，2.带动农户就业50人，劳务增收20万元。</t>
  </si>
  <si>
    <t>管护中药材2528亩</t>
  </si>
  <si>
    <t>补助标准200元/亩</t>
  </si>
  <si>
    <t>劳务增收20万元</t>
  </si>
  <si>
    <t>带动50人就业</t>
  </si>
  <si>
    <t>中药材投产后，占地农户按利润的50%分红，村集体按利润的50%分红。村集体分红的20%分给全村有意愿发展产业的脱贫户，30%作为风险基金用于以丰补歉，50%作为村集体当年分红。</t>
  </si>
  <si>
    <t>云阳县2024年泥溪镇柑橘管护项目</t>
  </si>
  <si>
    <t>管护高接换种柑橘1275亩一年</t>
  </si>
  <si>
    <t>桐林社区、胜利、联坪</t>
  </si>
  <si>
    <t>带动30人务工增收15万元</t>
  </si>
  <si>
    <t>55名村民代表参与前期项目确定会议、决议，参与项目实施过程中施工质量和资金使用的监督；通过项目建设，带动农户就业30人，劳务增收15万元。</t>
  </si>
  <si>
    <t>1.管护高接换种柑橘1275亩；2.带动农户就业30人，劳务增收15万元。</t>
  </si>
  <si>
    <t>管护高接换种柑橘1275亩</t>
  </si>
  <si>
    <t>务工增收15万元</t>
  </si>
  <si>
    <t>带动30人务工</t>
  </si>
  <si>
    <t>农户以土地入股固定分红，1-3年200元/亩，4-7年500元/亩，8年后800元/亩；村集体固定分红1-3年50元/亩，4-7年100元/亩，8年后200元/亩。</t>
  </si>
  <si>
    <t>云阳县2024年泥溪镇协合村农产品产地冷藏保鲜设施</t>
  </si>
  <si>
    <t>新建气调库50立方米</t>
  </si>
  <si>
    <t>带动10人劳务增收5万元</t>
  </si>
  <si>
    <t>25名村民代表参与前期项目确定会议、决议，参与项目实施过程中施工质量和资金使用的监督；通过项目建设，带动农户就业10户，劳务增收5万元。</t>
  </si>
  <si>
    <t>补助标准为640元/立方米</t>
  </si>
  <si>
    <t>带动10人就业</t>
  </si>
  <si>
    <t>云阳县2024年泥溪镇协合村粮油基地建设项目</t>
  </si>
  <si>
    <t>农田小改大，坡改梯100亩，整修原土渠堰2公里，新修田间机耕道2公里</t>
  </si>
  <si>
    <t>新增粮油产量5吨，带动8人劳务增收1.5万元</t>
  </si>
  <si>
    <t>30名村民代表参与前期项目确定会议、决议，参与项目实施过程中施工质量和资金使用的监督；通过项目建设，带动农户就业8户，劳务增收5万元。</t>
  </si>
  <si>
    <t>补助标准为4900元/亩</t>
  </si>
  <si>
    <t>带动8人就业</t>
  </si>
  <si>
    <t>云阳县2024年泥溪镇桐林社区粮油基地建设项目</t>
  </si>
  <si>
    <t>农田小改大，坡改梯50亩，整修渠堰200米，新修田间机耕道300米</t>
  </si>
  <si>
    <t>桐林社区</t>
  </si>
  <si>
    <t>新增粮油产量3吨，带动3人劳务增收1万元</t>
  </si>
  <si>
    <t>18名村民代表参与前期项目确定会议、决议，参与项目实施过程中施工质量和资金使用的监督；通过项目建设，提升质量和效益。</t>
  </si>
  <si>
    <t>补助标准为3440元/亩</t>
  </si>
  <si>
    <t>劳务增收1万元</t>
  </si>
  <si>
    <t>云阳县2024年泥溪镇乌梅初加工项目</t>
  </si>
  <si>
    <t>新建乌梅加工厂房70平方米，购买电烘干机器5台等乌梅初加工设备设施</t>
  </si>
  <si>
    <t>协合村、石蛋村、鱼鳞村、桐林社区、长柏村</t>
  </si>
  <si>
    <t>带动10人劳务增收3万元</t>
  </si>
  <si>
    <t>26名村民代表参与前期项目确定会议、决议，参与项目实施过程中施工质量和资金使用的监督；通过项目建设，带动农户就业10人，劳务增收3万元。</t>
  </si>
  <si>
    <t>补助标准为7万元/台</t>
  </si>
  <si>
    <t>劳务增收3万元</t>
  </si>
  <si>
    <t>云阳县2024年泥溪镇融合园柑橘洗选加工项目</t>
  </si>
  <si>
    <t>利用融合园厂房，购高性能单通道分选线（洗选设备设施）一套，柑橘周转筐3000个。</t>
  </si>
  <si>
    <t>石缸村</t>
  </si>
  <si>
    <t>带动5人劳务增收2万元</t>
  </si>
  <si>
    <t>17名村民代表参与前期项目确定会议、决议，参与项目实施过程中施工质量和资金使用的监督；通过项目建设，带动农户就业5人，劳务增收2万元。</t>
  </si>
  <si>
    <t>补助标准为30万元</t>
  </si>
  <si>
    <t>劳务增收2万元</t>
  </si>
  <si>
    <t>带动5人就业</t>
  </si>
  <si>
    <t>：股改固定分红用于全镇10个村（社区）村集体经济发展，村集体发展所获利润村集体50%，20%用于愿意发展农业产业的脱贫户，30%作为发展风险基金用于以丰补歉。</t>
  </si>
  <si>
    <t>云阳县2024年泥溪镇胜利村蔬菜基地建设项目</t>
  </si>
  <si>
    <t>流转土地11亩，建设蔬菜大棚4800平方米，蔬菜大棚内安装喷淋系统，新建沟渠350米，</t>
  </si>
  <si>
    <t>胜利村</t>
  </si>
  <si>
    <t>带动6人务工增收2万元</t>
  </si>
  <si>
    <t>20名村民代表参与前期项目确定会议、决议，参与项目实施过程中施工质量和资金使用的监督；通过项目建设，带动农户就业6人，劳务增收2万元。</t>
  </si>
  <si>
    <t>土地整治200元/亩，大棚30元/平方米，新建喷淋系统10元/平方米，新建沟渠160元/米。</t>
  </si>
  <si>
    <t>务工增收2万元</t>
  </si>
  <si>
    <t>带动6人就业</t>
  </si>
  <si>
    <t>股改固定分红用于全镇10个村（社区）村集体经济发展，村集体发展所获利润村集体50%，20%用于愿意发展农业产业的脱贫户，30%作为发展风险基金用于以丰补歉。</t>
  </si>
  <si>
    <t>云阳县2024年泥溪镇撂荒地复种项目</t>
  </si>
  <si>
    <t>耕地复耕后种植粮油蔬菜538亩</t>
  </si>
  <si>
    <t>石缸等10个村社区</t>
  </si>
  <si>
    <t>带动10人务工增收3万元</t>
  </si>
  <si>
    <t>24名村民代表参与前期项目确定会议、决议，参与项目实施过程中施工质量和资金使用的监督；通过项目建设，带动10户农户务工增收，户均增收3000元。</t>
  </si>
  <si>
    <t>补助标准为400元/亩</t>
  </si>
  <si>
    <t>务工增收3万元</t>
  </si>
  <si>
    <t>按照县集体经济分配方案实施</t>
  </si>
  <si>
    <t>云阳县2024年普安乡老君村水厂新建项目</t>
  </si>
  <si>
    <t>新建日供水100吨超滤水厂一座，拦水坝一座，水源至水厂引水管道100米PE90管道，主管道2400米PE75管道。</t>
  </si>
  <si>
    <t>普安乡老君村</t>
  </si>
  <si>
    <t>通过新建日供水100吨超滤水厂一座，拦水坝一座，使群众满意度增加，1670人饮水安全得到保障。</t>
  </si>
  <si>
    <t>7人群众参与入库项目的选择；3人参与项目监督，对建设过程中存在的问题予以反映。带动10人以上群众参与务工，增加收入2万元</t>
  </si>
  <si>
    <t>巩固提升1670人饮水安全</t>
  </si>
  <si>
    <t>完成新建日供水100吨超滤水厂一座，拦水坝一座，水源至水厂引水管道100米PE90管道，主管道2400米PE75管道。</t>
  </si>
  <si>
    <t>项目存续≥10年</t>
  </si>
  <si>
    <t>云阳县普安乡人民政府</t>
  </si>
  <si>
    <t>云阳县2024年普安乡共和村博冠农业轨道车项目</t>
  </si>
  <si>
    <t>新建运输轨道2千米。</t>
  </si>
  <si>
    <t>普安乡共和村</t>
  </si>
  <si>
    <t>通过新建运输轨道2千米，使减少劳动力成本，提升经济效益。</t>
  </si>
  <si>
    <t>5人群众参与入库项目的选择；3人参与项目监督，对建设过程中存在的问题予以反映。</t>
  </si>
  <si>
    <t>建成运输轨道，节省劳动成本约一万元。</t>
  </si>
  <si>
    <t>完成新建运输轨道2千米，运输车头四个。</t>
  </si>
  <si>
    <t>运输轨道按照12万元/公里进行补助，车6000元/个进行补助。</t>
  </si>
  <si>
    <t>群众参与务工增收0.2万元以上。</t>
  </si>
  <si>
    <t>带动柑橘产业发展，带动2人脱贫人口务工就业</t>
  </si>
  <si>
    <t>项目存续≥5年</t>
  </si>
  <si>
    <t>王东</t>
  </si>
  <si>
    <t>云阳县2024年普安乡佛手村养老服务中心建设项目</t>
  </si>
  <si>
    <t>将佛手村老学校1个400平米改建为养老服务中心。</t>
  </si>
  <si>
    <t>普安乡佛手村</t>
  </si>
  <si>
    <t>通过改建老学校为养老福利中心，盘活闲置资产，增加集体收入。</t>
  </si>
  <si>
    <t>7人群众参与入库项目的选择；3人参与项目监督，对建设过程中存在的问题予以反映。</t>
  </si>
  <si>
    <t>完成老学校改建养老服务中心</t>
  </si>
  <si>
    <t>完成改建老学校一栋</t>
  </si>
  <si>
    <t>改建学校一栋按照50万一栋进行补助</t>
  </si>
  <si>
    <t>群众参与务工增收超过0.2万元</t>
  </si>
  <si>
    <t>解决附近群众养老问题≥10人</t>
  </si>
  <si>
    <t>丁世春</t>
  </si>
  <si>
    <t>云阳县2024年普安乡郎家村粮油种植产业建设项目</t>
  </si>
  <si>
    <t>新种植粮油100亩</t>
  </si>
  <si>
    <t>普安乡郎家村</t>
  </si>
  <si>
    <t>通过新种植粮油100亩，使群众满意度95%以上。</t>
  </si>
  <si>
    <t>6人群众参与入库项目的选择；3人参与项目监督，对建设过程中存在的问题予以反映。带动3人以上群众参与务工，增加收入0.2万元</t>
  </si>
  <si>
    <t>财政补助2.3万。</t>
  </si>
  <si>
    <t>带动3人以上群众参与务工，增加收入0.2万元</t>
  </si>
  <si>
    <t>带动3人以上群众参与务工</t>
  </si>
  <si>
    <t>使用年限5年</t>
  </si>
  <si>
    <t xml:space="preserve">是 </t>
  </si>
  <si>
    <t>按村集体收入分配
方案执行</t>
  </si>
  <si>
    <t>丁永河</t>
  </si>
  <si>
    <t>云阳县2024年普安乡回龙村香农面业项目</t>
  </si>
  <si>
    <t>新建面条生产厂房面积300平米，引进面条生产流水线1条。</t>
  </si>
  <si>
    <t>普安乡回龙村</t>
  </si>
  <si>
    <t>减少劳动力，提升经济效益及产品质量</t>
  </si>
  <si>
    <t>6人群众参与入库项目的选择；3人参与项目监督，对建设过程中存在的问题予以反映。带动10人以上群众参与务工，增加收入0.2万元</t>
  </si>
  <si>
    <t>年生产面条500吨</t>
  </si>
  <si>
    <t>完成新建厂房300平，面条生产流水线一条</t>
  </si>
  <si>
    <t>财政补助生产厂房20万，面条流水线30万</t>
  </si>
  <si>
    <t>带动农户务工收入增加每户3万元</t>
  </si>
  <si>
    <t>提供就业岗位</t>
  </si>
  <si>
    <t>丁银江</t>
  </si>
  <si>
    <t>云阳县2024年栖霞镇古城村林顺柑橘园水肥药一体化项目</t>
  </si>
  <si>
    <t>建设水肥药一体化灌溉系统1套；每套包含泵房1个30平方米左右，首部系统一套，田间管网覆盖195亩，实现施肥枪施肥及喷药。</t>
  </si>
  <si>
    <t>古城村2组</t>
  </si>
  <si>
    <t>1、化肥减施10%以上；2、劳动力减少40%以上；3、群众满意度达90%以上；4、产量每亩增加50公斤以上。</t>
  </si>
  <si>
    <t>村民代表参与前期项目确定会议、决议，参与项目的选择，参与项目实施过程中施工质量和资金使用的监督</t>
  </si>
  <si>
    <t>果园提档升级，提高产值。</t>
  </si>
  <si>
    <t>建设水肥药一体化灌溉系统1套；田间管网覆盖195亩 。</t>
  </si>
  <si>
    <t>安装水肥药一体化系统195亩，按800元/亩计算，申请财政补助15.6万元。</t>
  </si>
  <si>
    <t>生产条件改善带动农业亩均产量增加≥50斤，并减少劳务用工</t>
  </si>
  <si>
    <t>提高产业园产能，带动脱贫户5户以上增收</t>
  </si>
  <si>
    <t>云阳县栖霞镇人民政府</t>
  </si>
  <si>
    <t>贺云辉</t>
  </si>
  <si>
    <t>云阳县2024年栖霞镇古城村9组抗旱水源工程</t>
  </si>
  <si>
    <t>建设抗旱池1口200立方米，PE25水管2000米等</t>
  </si>
  <si>
    <t>栖霞镇古城9组系虎石</t>
  </si>
  <si>
    <t>通过建设抗旱池1口200立方米，PE25水管2000米等，能够解决灌溉面积180亩，受益农户达20余人，其中脱贫户5人.</t>
  </si>
  <si>
    <t>13人参与前期项目确定会议、决议，9人参与入库项目的选择，6人参与项目实施过程中施工质量和资金使用的监督，通过建设抗旱池1口200立方米，PE25水管2000米等，能够解决灌溉面积180亩，受益农户达20余人，其中脱贫户5人.</t>
  </si>
  <si>
    <t>新建抗旱池1口≥200立方米；
新增pe25水管≥2000米</t>
  </si>
  <si>
    <t>建设抗旱池1口200立方米，PE25水管2000米等，建设资金15万元。</t>
  </si>
  <si>
    <t>项目持续期≥15年</t>
  </si>
  <si>
    <t>云阳县2024年栖霞镇古城3组抗旱水源工程</t>
  </si>
  <si>
    <t>栖霞镇古城3组刘家院子</t>
  </si>
  <si>
    <t>通过建设抗旱池1口200立方米，PE25水管2000米等，能够解决灌溉面积40亩，受益农户达10余人，其中脱贫户2人.</t>
  </si>
  <si>
    <t>20人参与前期项目确定会议、决议，8人参与入库项目的选择，5人参与项目实施过程中施工质量和资金使用的监督，通过建设抗旱池1口200立方米，PE25水管2000米等，能够解决灌溉面积40亩，受益农户达10余人，其中脱贫户2人.</t>
  </si>
  <si>
    <t>云阳县2024年栖霞镇小山村整修抗旱水源工程</t>
  </si>
  <si>
    <t>整治水源三处，（1组山坪塘整治一口、8组恢复进水堰20米、50管道1000米、10组新修饮水池2口60立方米）</t>
  </si>
  <si>
    <t>小山村</t>
  </si>
  <si>
    <t>通过整治水源三处，（1组山坪塘整治一口、8组恢复进水堰20米、50管道1000米、10组新修饮水池2口60立方米），能够保障65人饮水，其中脱贫人口3人</t>
  </si>
  <si>
    <t>12人参与前期项目确定会议、决议，6人参与入库项目的选择，3人参与项目实施过程中施工质量和资金使用的监督，通过整治水源三处，（1组山坪塘整治一口、8组恢复进水堰20米、50管道1000米、10组新修饮水池2口60立方米），能够保障65人饮水，其中脱贫人口3人</t>
  </si>
  <si>
    <t>通过整治水源三处，（1组山坪塘整治一口、8组恢复进水堰20米、50管道1000米、10组新修饮水池2口60立方米），能够保障65人饮水，其中脱贫人口3人。</t>
  </si>
  <si>
    <t>山坪塘整治≥1口
恢复进水堰≥20米
50管道≥1000米
新修饮水池≥60立方米</t>
  </si>
  <si>
    <t>建设整治水源三处，（1组山坪塘整治一口、8组恢复进水堰20米、50管道1000米、10组新修饮水池2口60立方米）投资12万元。</t>
  </si>
  <si>
    <t>受益脱贫人口≥3</t>
  </si>
  <si>
    <t>云阳县2024年栖霞镇吉平村应急抗旱水源工程</t>
  </si>
  <si>
    <t>（石葡萄、谭永彬柑橘园及集体蚕桑园处）新建抗旱池两口200立方米。</t>
  </si>
  <si>
    <t>吉平村</t>
  </si>
  <si>
    <t>通过（石葡萄、谭永彬柑橘园及集体蚕桑园处）新建抗旱池两口200立方米，能够解决灌溉面积250亩，受益农户30余人，其中脱贫户6人</t>
  </si>
  <si>
    <t>18人参与前期项目确定会议、决议，9人参与入库项目的选择，5人参与项目实施过程中施工质量和资金使用的监督，通过（石葡萄、谭永彬柑橘园及集体蚕桑园处）新建抗旱池两口200立方米，能够解决灌溉面积250亩，受益农户30余人，其中脱贫户6人</t>
  </si>
  <si>
    <t>通过（石葡萄、谭永彬柑橘园及集体蚕桑园处）新建抗旱池两口200立方米，能够解决灌溉面积250亩，受益农户30余人，其中脱贫户6人。</t>
  </si>
  <si>
    <t>新增抗旱池2口≥200立方米</t>
  </si>
  <si>
    <t>（石葡萄、谭永彬柑橘园及集体蚕桑园处）新建抗旱池两口200立方米。投资20万元。</t>
  </si>
  <si>
    <t>受益脱贫人口≥6</t>
  </si>
  <si>
    <t>云阳县2024年栖霞镇红龙村亿亨柑橘园抗旱水源工程</t>
  </si>
  <si>
    <t>新修抗旱池一口100立方米，pe25管1000米</t>
  </si>
  <si>
    <t>红龙村</t>
  </si>
  <si>
    <t>通过新修抗旱池一口100立方米，pe25管1000米，能够解决灌溉面积230亩，受益农户10人，其中脱贫户2人</t>
  </si>
  <si>
    <t>10人参与前期项目确定会议、决议，9人参与入库项目的选择，4人参与项目实施过程中施工质量和资金使用的监督，通过新修抗旱池一口100立方米，pe25管1000米，能够解决灌溉面积230亩，受益农户10人，其中脱贫户2人</t>
  </si>
  <si>
    <t>新增抗旱池1口≥100立方米
新增pe25水管≥1000米</t>
  </si>
  <si>
    <t>新修抗旱池一口100立方米，pe25管1000米投资12万元。</t>
  </si>
  <si>
    <t>柑橘园每亩增收≥200元</t>
  </si>
  <si>
    <t>云阳县2024年栖霞镇水库进水堰整治工程</t>
  </si>
  <si>
    <t>全镇小二型水库三座，整治进水堰5000米</t>
  </si>
  <si>
    <t>栖霞村、小山村、福星村</t>
  </si>
  <si>
    <t>通过全镇小二型水库三座，整治进水堰5000米，能够解决饮水人口800人，其中脱贫人口100人，满足灌溉3000亩</t>
  </si>
  <si>
    <t>50人参与前期项目确定会议、决议，45人参与入库项目的选择，10人参与项目实施过程中施工质量和资金使用的监督，通过全镇小二型水库三座，整治进水堰5000米，能够解决饮水人口800人，其中脱贫人口100人，满足灌溉3000亩</t>
  </si>
  <si>
    <t>整治进水堰≥5000米</t>
  </si>
  <si>
    <t>全镇小二型水库三座，整治进水堰5000米，投资70万元</t>
  </si>
  <si>
    <t>受益脱贫人口≥100</t>
  </si>
  <si>
    <t>云阳县2024年栖霞镇山坪塘进水堰整治工程</t>
  </si>
  <si>
    <t>100余口山坪塘涉及6个村一个社区，整治进水堰20000米。</t>
  </si>
  <si>
    <t>各村</t>
  </si>
  <si>
    <t>通过整治进水堰20000米，能够解决饮水人口1500人，其中脱贫人口200人，满足灌溉2000余亩。</t>
  </si>
  <si>
    <t>200人参与前期项目确定会议、决议，168人参与入库项目的选择，20人参与项目实施过程中施工质量和资金使用的监督，通过整治进水堰20000米，能够解决饮水人口1500人，其中脱贫人口200人，满足灌溉2000余亩。</t>
  </si>
  <si>
    <t>整治进水堰≥20000米</t>
  </si>
  <si>
    <t>100余口山坪塘涉及6个村一个社区，整治进水堰20000米。投资300万元。</t>
  </si>
  <si>
    <t>受益脱贫人口≥200</t>
  </si>
  <si>
    <t>云阳县2024年栖霞镇莱悦枳壳园枳壳烘干加工项目</t>
  </si>
  <si>
    <t>1.购买烘干设备共计4台，其中：型号ZK-10D,功率30Kw，采购单价12万元；型号ZK-07F,功率18Kw，采购单价8万元。以上设备各采购2台，共计40万元。
2.建设费用10万元。</t>
  </si>
  <si>
    <t>福星村</t>
  </si>
  <si>
    <t>通过该项目的实施，能够提升莱悦枳壳园烘干效率，带动农户20人增收，其中脱贫户2人</t>
  </si>
  <si>
    <t>18人参与前期项目确定会议、决议，9人参与入库项目的选择，6人参与项目实施过程中施工质量和资金使用的监督，通过该项目的实施，能够提升莱悦枳壳园烘干效率，带动农户20人增收，其中脱贫户2人</t>
  </si>
  <si>
    <t>烘干设备≥4台</t>
  </si>
  <si>
    <t>1.购买烘干设备共计4台，其中：型号ZK-10D,功率30Kw，采购单价12万元；型号ZK-07F,功率18Kw，采购单价8万元。以上设备各采购2台，共计40万元。
2.建设费用10万元。
3.财政补助资金主要用于设备采购</t>
  </si>
  <si>
    <t>户均增收≥2000元</t>
  </si>
  <si>
    <t>云阳县2024年栖霞镇植物油厂提档升级项目</t>
  </si>
  <si>
    <t>1.新增一条自动化榨油生产线，包括榨油机YXZJ-125型、炒籽锅90型、2个上料机140-3m等，18万
2.新增一套精炼设备，包括滤油、脱臭、脱磷、脱色等，45万
3.厂房改建及设备安装，按照设备大小，对厂房内部结构优化，10万
4.基础配套设施，更换厂房老旧电缆、水管，以及地板硬化等，10万</t>
  </si>
  <si>
    <t>通过该项目的实施，能够提升栖霞宫菜籽油的品质，提高市场竞争力，提升产油效率，带动农户15人增收，其中脱贫户3人</t>
  </si>
  <si>
    <t>18人参与前期项目确定会议、决议，9人参与入库项目的选择，6人参与项目实施过程中施工质量和资金使用的监督，通过该项目的实施，能够提升栖霞宫菜籽油的品质，提高市场竞争力，提升产油效率，带动农户15人增收，其中脱贫户3人</t>
  </si>
  <si>
    <t>自动化榨油生产线=1条
精炼设备=1套</t>
  </si>
  <si>
    <t>1.新增一条自动化榨油生产线，包括榨油机YXZJ-125型、炒籽锅90型、2个上料机140-3m等，18万
2.新增一套精炼设备，包括滤油、脱臭、脱磷、脱色等，45万
3.厂房改建及设备安装，按照设备大小，对厂房内部结构优化，10万
4.基础配套设施，更换厂房老旧电缆、水管，以及地板硬化等，10万
5.财政补助资金主要用于设备采购</t>
  </si>
  <si>
    <t>户均增收≥1000元</t>
  </si>
  <si>
    <t>通过股权化改革，实现村集体增收</t>
  </si>
  <si>
    <t>云阳县2024年栖霞镇面厂提档升级项目</t>
  </si>
  <si>
    <t>1.提档升级现有生产线，增设自动上杆、上架，需投资28万元，
2.新增330型中温挂面生产线一条，包括中温烘干设备、滚刀切面机、复合压面机等，30万元；
3.厂房改建及设备安装，按照设备大小，对厂房内部结构优化，20万；
4.基础配套设施，更换厂房老旧电缆、水管，以及地板硬化等，15万。</t>
  </si>
  <si>
    <t>通过该项目的实施，能够提升面条品质，提高生产效率，带动15人增收，其中脱贫户3人</t>
  </si>
  <si>
    <t>18人参与前期项目确定会议、决议，9人参与入库项目的选择，6人参与项目实施过程中施工质量和资金使用的监督，通过该项目的实施，能够提升面条品质，提高生产效率，带动15人增收，其中脱贫户3人</t>
  </si>
  <si>
    <t>自动上杆、下架设备≥1套
挂面生产线≥1条</t>
  </si>
  <si>
    <t>1.提档升级现有生产线，增设自动上杆、上架，需投资28万元，
2.新增330型中温挂面生产线一条，包括中温烘干设备、滚刀切面机、复合压面机等，30万元；
3.厂房改建及设备安装，按照设备大小，对厂房内部结构优化，20万；
4.基础配套设施，更换厂房老旧电缆、水管，以及地板硬化等，15万。
5.财政补助资金主要用于设备采购</t>
  </si>
  <si>
    <t>户均增收≥1500元</t>
  </si>
  <si>
    <t>云阳县2024年栖霞镇林顺柑橘园补植提质增效项目</t>
  </si>
  <si>
    <t>补植补造柑橘容器苗1500株</t>
  </si>
  <si>
    <t>古城村</t>
  </si>
  <si>
    <t>通过该项目的实施，能够提升柑橘园品质，提高产出能效，提升我镇柑橘产品竞争力，带动10人增收，其中脱贫户2人</t>
  </si>
  <si>
    <t>15人参与前期项目确定会议、决议，14人参与入库项目的选择，8人参与项目实施过程中施工质量和资金使用的监督，通过该项目的实施，能够提升柑橘园品质，提高产出能效，提升我镇柑橘产品竞争力，带动10人增收，其中脱贫户2人</t>
  </si>
  <si>
    <t>补植补造柑橘容器苗≥1500株</t>
  </si>
  <si>
    <t>按照云农发〔2021〕34号文件要求，购买容器苗，每株补助10元</t>
  </si>
  <si>
    <t>柑橘园亩均增收≥200元</t>
  </si>
  <si>
    <t>云阳县2024年栖霞镇德旺柑橘园补植提质增效项目</t>
  </si>
  <si>
    <t>补植补造柑橘容器苗1000株</t>
  </si>
  <si>
    <t>通过该项目的实施，能够提升柑橘园品质，提高产出能效，提升我镇柑橘产品竞争力，带动20人增收，其中脱贫户5人</t>
  </si>
  <si>
    <t>30人参与前期项目确定会议、决议，27人参与入库项目的选择，8人参与项目实施过程中施工质量和资金使用的监督，通过该项目的实施，能够提升柑橘园品质，提高产出能效，提升我镇柑橘产品竞争力，带动20人增收，其中脱贫户5人</t>
  </si>
  <si>
    <t>通过该项目的实施，能够提升柑橘园品质，提高产出能效，提升我镇柑橘产品竞争力，带动20人增收，其中脱贫户5人。</t>
  </si>
  <si>
    <t>补植补造柑橘容器苗≥1000株</t>
  </si>
  <si>
    <t>云阳县2024年栖霞镇煌坤柑橘园补植提质增效项目</t>
  </si>
  <si>
    <t>补植补造柑橘容器苗10000株</t>
  </si>
  <si>
    <t>栖霞村</t>
  </si>
  <si>
    <t>通过该项目的实施，能够提升柑橘园品质，提高产出能效，提升我镇柑橘产品竞争力，带动15人增收，其中脱贫户2人</t>
  </si>
  <si>
    <t>28人参与前期项目确定会议、决议，26人参与入库项目的选择，7人参与项目实施过程中施工质量和资金使用的监督，通过该项目的实施，能够提升柑橘园品质，提高产出能效，提升我镇柑橘产品竞争力，带动15人增收，其中脱贫户2人</t>
  </si>
  <si>
    <t>通过该项目的实施，能够提升柑橘园品质，提高产出能效，提升我镇柑橘产品竞争力，带动15人增收，其中脱贫户2人。</t>
  </si>
  <si>
    <t>补植补造柑橘容器苗≥10000株</t>
  </si>
  <si>
    <t>云阳县2024年栖霞镇农科畜牧发展有限公司能繁母猪补助项目</t>
  </si>
  <si>
    <t>金融保险配套项目</t>
  </si>
  <si>
    <t>特色产业保险保费补助</t>
  </si>
  <si>
    <t>按参保数据，申请200头能繁母猪补助</t>
  </si>
  <si>
    <t>通过该项目的实施，能够进一步提升能繁母猪参保率，同时提升养殖场的抗风险能力。</t>
  </si>
  <si>
    <t>10人参与前期项目确定会议、决议，9人参与入库项目的选择，5人参与项目实施过程中施工质量和资金使用的监督，通过该项目的实施，能够进一步提升能繁母猪参保率，同时提升养殖场的抗风险能力。</t>
  </si>
  <si>
    <t>能繁母猪参保头数≥200头</t>
  </si>
  <si>
    <t>按照云农发〔2021〕34号文件要求，按参保数据，能繁母猪每头补助100元</t>
  </si>
  <si>
    <t>降低能繁母猪成本≥100元/头</t>
  </si>
  <si>
    <t>云阳县2024年栖霞镇云阳县攀亚生态农业有限公司能繁母猪补助项目</t>
  </si>
  <si>
    <t>按参保数据，申请180头能繁母猪补助</t>
  </si>
  <si>
    <t>15人参与前期项目确定会议、决议，13人参与入库项目的选择，6人参与项目实施过程中施工质量和资金使用的监督，通过该项目的实施，能够进一步提升能繁母猪参保率，同时提升养殖场的抗风险能力。</t>
  </si>
  <si>
    <t>能繁母猪参保头数≥180头</t>
  </si>
  <si>
    <t>云阳县2024年栖霞镇刘毅生猪养猪场能繁母猪补助项目</t>
  </si>
  <si>
    <t>按参保数据，申请190头能繁母猪补助</t>
  </si>
  <si>
    <t>14人参与前期项目确定会议、决议，11人参与入库项目的选择，4人参与项目实施过程中施工质量和资金使用的监督，通过该项目的实施，能够进一步提升能繁母猪参保率，同时提升养殖场的抗风险能力。</t>
  </si>
  <si>
    <t>能繁母猪参保头数≥190头</t>
  </si>
  <si>
    <t>云阳县2024年青龙街道中药智慧煎煮智能化升级异地改造项目</t>
  </si>
  <si>
    <t>新建装修智慧煎煮智能化车间面积约2300㎡（含对房屋装修、安装水电、排风系统、及空调系统等公用设施设备），新购置智慧煎药机20台，中药饮片自动调剂设备及输送线一条，购买软件系统一套统等。</t>
  </si>
  <si>
    <t>青龙街道复兴社区</t>
  </si>
  <si>
    <t>通过新建智慧煎煮智能化车间面积约2300㎡，新购置智慧煎药机20台，预计年营业收入达1500万元以上，利税150万元，解决就业7人，人均年增收2.5万元。</t>
  </si>
  <si>
    <t>20名群众代表参与项目选择，实施，监督，管理，带动当地7名群众参与务工，增加收入0.5万元，村集体按照项目收益兑现成员分红</t>
  </si>
  <si>
    <t>改建装修智慧煎煮智能化车间面积约2300㎡，完成设备采购</t>
  </si>
  <si>
    <t>装修智慧煎煮智能化车间面积2300㎡；新购置智慧煎药机20台；中药饮片自动调剂设备及输送线1条；购买软件系统1套统。</t>
  </si>
  <si>
    <t>装修土建工程成本350万元；采购设施设备成本350万元。</t>
  </si>
  <si>
    <t>项目投产后，预计年营业收入达1500万元以上，利税150万元，解决就业10人，人均年增收2000元。</t>
  </si>
  <si>
    <t>受益农户大于等于35人</t>
  </si>
  <si>
    <t>云阳县青龙街道</t>
  </si>
  <si>
    <t>股权化改革，项目所在地村级集体经济组织按财政补助资金30%-50%持股，按持股资金5%-10%/年的标准固定分红。</t>
  </si>
  <si>
    <t>周远程</t>
  </si>
  <si>
    <t>云阳县2024年青龙街道蔬菜基地育苗大棚设施升级改造项目</t>
  </si>
  <si>
    <t>1、连冻温室育苗大棚600m2升级改造，包含大棚棚膜更换，升温、降温设施改造，遮阳系统改造，250元每平方米，计12万元。2、30亩大棚膜及槽板更换20000平方米计15元每平方米，共计30万元。</t>
  </si>
  <si>
    <t>青龙街道马沱村</t>
  </si>
  <si>
    <t>通过连冻温室育苗大棚600m2升级改造及30亩大棚膜及槽板更换，预计年营业收入达20万元以上，解决就业4人，预计人均年增收2.5万元。</t>
  </si>
  <si>
    <t>15名群众代表参与项目选择，实施，监督，管理，带动当地4名群众参与务工，增加收入2.5万元</t>
  </si>
  <si>
    <t>改造育苗年度温室大棚600平方米，改造钢架大棚20000平方米</t>
  </si>
  <si>
    <t>连栋温室育苗大棚改造成本12万元；30亩大棚改造成本30万元。</t>
  </si>
  <si>
    <t>项目投产后，预计年营业收入达20万元以上。</t>
  </si>
  <si>
    <t>带动当地4名群众增收</t>
  </si>
  <si>
    <t>胡玉云</t>
  </si>
  <si>
    <t>云阳县2024年水口镇佛安村秸秆回收加工项目</t>
  </si>
  <si>
    <t>新建2000平方米秸秆回收加工厂，购入加工生产线2条。</t>
  </si>
  <si>
    <t>水口镇佛安村</t>
  </si>
  <si>
    <t>通过新建2000平方米秸秆回收加工厂，购入加工生产线2条，年回收加工秸秆2500吨，预计年收入20万元；预计年提供就业工日1000个；带动脱贫户5户16人。</t>
  </si>
  <si>
    <t>村民代表等20余人参与前期项目确定会议、决议，参与项目的选择，5人参与项目实施过程中施工质量和资金使用的监督；通过新建2000平方米秸秆回收加工厂，购入加工生产线2条，年回收加工秸秆2500吨，预计年收入20万元；预计年提供就业工日1000个；带动脱贫户5户16人。</t>
  </si>
  <si>
    <t>厂房2000平方米，生产线2条</t>
  </si>
  <si>
    <t>1.新建2000平方米秸秆回收加工厂，按照300元/平方米进行补助，小计60万元；
2.购入加工生产线2条，按照7.5万元/条进行补助，小计15万元；
共计补助75万元。</t>
  </si>
  <si>
    <t>企业预计年收入20万元</t>
  </si>
  <si>
    <t>受益脱贫人口≥16人</t>
  </si>
  <si>
    <t>云阳县水口镇人民政府</t>
  </si>
  <si>
    <t>该项目引进业主与经济联合社共同经营，经济联合社每年固定分红不少于3万元</t>
  </si>
  <si>
    <t>李友红</t>
  </si>
  <si>
    <t>云阳县2024年水口镇枣子村饮水减压池项目</t>
  </si>
  <si>
    <t>枣子村1、2、3组新建100方减压池1个，枣子村8组新建50方减压池1个。</t>
  </si>
  <si>
    <t>云阳县水口镇枣子村1、2、3、8组</t>
  </si>
  <si>
    <t>通过枣子村1、2、3组新建100方减压池1个，枣子村8组新建50方减压池1个。可保障496户1546人（脱贫户42户146人）饮水安全。防饮水管爆破。</t>
  </si>
  <si>
    <t>村民代表等36余人参与前期项目确定会议、决议，9人参与项目的选择，6人参与项目实施过程中施工质量和资金使用的监督；通过枣子村1、2、3组新建100方减压池1个，枣子村8组新建50方减压池1个。可保障496户1546人（脱贫户42户146人）饮水安全。防饮水管爆破。</t>
  </si>
  <si>
    <t>减压池按照2400元/方进行补助；</t>
  </si>
  <si>
    <t>受益脱贫人口≥146人</t>
  </si>
  <si>
    <t>云阳县2024年水口镇枣子村山坪塘整治项目</t>
  </si>
  <si>
    <t>改扩建山坪塘4口（10组黄泥巴堰塘、杨家堰塘、3组生田湾堰塘、8组弯弯堰塘）3200方，建设挡水、排水、放水、引水设施整治以及必要的清淤、新修护栏、人行便道等，增大蓄水600-3000立方米）。</t>
  </si>
  <si>
    <t>云阳县水口镇枣子村3、10、8组</t>
  </si>
  <si>
    <t>通过改扩建山坪塘4口（10组黄泥巴堰塘、杨家堰塘、3组生田湾堰塘、8组弯弯堰塘）3200方，建设挡水、排水、放水、引水设施整治以及必要的清淤、新修护栏、人行便道等，增大蓄水600-3000立方米）。</t>
  </si>
  <si>
    <t>村民代表等36余人参与前期项目确定会议、决议，9人参与项目的选择，9人参与项目实施过程中施工质量和资金使用的监督；通过改扩建山坪塘4口（10组黄泥巴堰塘、杨家堰塘、3组生田湾堰塘、8组弯弯堰塘）3200方，建设挡水、排水、放水、引水设施整治以及必要的清淤、新修护栏、人行便道等，增大蓄水600-3000立方米）。促进经济发展，改善生产生活条件，惠及农户376户596人（其中脱贫户21户52人）。</t>
  </si>
  <si>
    <t>通过改扩建山坪塘4口（10组黄泥巴堰塘、杨家堰塘、3组生田湾堰塘、8组弯弯堰塘）3200方，建设挡水、排水、放水、引水设施整治以及必要的清淤、新修护栏、人行便道等，增大蓄水600-3000立方米）。解决生产灌溉用水难问题，促进经济发展，改善生产生活条件，惠及农户376户596人（其中脱贫户21户52人）。</t>
  </si>
  <si>
    <t>山坪塘6万元/口；</t>
  </si>
  <si>
    <t>受益脱贫人口≥52人</t>
  </si>
  <si>
    <t>云阳县2024年度云安镇人居环境整治（老云安）项目</t>
  </si>
  <si>
    <t>云安镇（老云安）旧房改造整治20户；整修（复古）石梯道3000米；新修人行步道4000米；清理溪流沟2条；新增绿化3000平米；新建古树保护池8个；新建化粪池1个，容积150立方米；新建（100#）二级排水管网1000米。</t>
  </si>
  <si>
    <t>杉树林社区</t>
  </si>
  <si>
    <t>通过人居环境整治（老云安）项目实施，旧房改造20户；整修（复古）石梯道3000米；新修人行步道4000米；清理溪流沟2条；新增绿化3000平米；新建古树保护池8个；新建化粪池1个，容积150立方米；新建（100#）二级排水管网1000米，项目建成后，可改善20户75人（其中：脱贫户2户7人）生产生活条件，带动就近群众5户17人务工增收，平均增收2000元以上，受益群众满意度95%以上。</t>
  </si>
  <si>
    <t>7名村民参与前期项目确定会议、决议，3人参与入库项目的选择，3人参与项目实施过程中施工质量和资金使用的监督，通过人居环境整治（老云安）项目实施，旧房改造20户；整修（复古）石梯道3000米；新修人行步道4000米；清理溪流沟2条；新增绿化3000平米；新建古树保护池8个；新建化粪池1个，容积150立方米；新建（100#）二级排水管网1000米，项目建成后，可改善20户75人（其中：脱贫户2户7人）生产生活条件，带动就近群众5户17人务工增收，平均增收2000元以上，受益群众满意度95%以上。</t>
  </si>
  <si>
    <t>旧房改造20户；整修（复古）石梯道3000米；新修人行步道4000米；清理溪流沟2条；新增绿化3000平米；新建古树保护池8个；新建化粪池1个，容积150立方米；新建（100#）二级排水管网1000米。</t>
  </si>
  <si>
    <t>项目竣工验收合格率100%</t>
  </si>
  <si>
    <t>建设成本380万元</t>
  </si>
  <si>
    <t>带动增加劳动者收入（总收入）≥2万元</t>
  </si>
  <si>
    <t>受益脱贫人口（监测人口）≥15人</t>
  </si>
  <si>
    <t>受益群众满意度95%以上</t>
  </si>
  <si>
    <t>云安镇人民政府</t>
  </si>
  <si>
    <t>2024.01.01</t>
  </si>
  <si>
    <t>2024.12.30</t>
  </si>
  <si>
    <t>何文凤</t>
  </si>
  <si>
    <t>云阳县2024年度云安镇杉树林社区人居环境提升项目</t>
  </si>
  <si>
    <t>杉树林社区旧房改造整治10户；安装照明路灯80盏；铺装人行步道2600平方米；整修（100#）二级排水管网1000米。</t>
  </si>
  <si>
    <t>通过杉树林社区人居环境提升项目实施，杉树林社区旧房改造整治10户；安装照明路灯80盏；铺装人行步道2600平方米；整修（100#）二级排水管网1000米，项目建成后，大幅提升云安古镇人居环境，提高生活质量，增加古镇旅游环境基础，打造乡村振兴旅游示范点，可改善19户57人（其中：脱贫户2户7人）生产生活条件，带动就近群众11户36人务工增收，平均增收2000元以上，受益群众满意度95%以上。</t>
  </si>
  <si>
    <t>8名村民参与前期项目确定会议、决议，4人参与入库项目的选择，3人参与项目实施过程中施工质量和资金使用的监督，通过杉树林社区人居环境提升项目实施，杉树林社区旧房改造整治10户；安装照明路灯80盏；铺装人行步道2600平方米；整修（100#）二级排水管网1000米，项目建成后，大幅提升云安古镇人居环境，提高生活质量，增加古镇旅游环境基础，打造乡村振兴旅游示范点，可改善19户57人（其中：脱贫户2户7人）生产生活条件，带动就近群众11户36人务工增收，平均增收2000元以上，受益群众满意度95%以上。</t>
  </si>
  <si>
    <t>旧房改造整治10户；安装照明路灯80盏；铺装人行步道2600平方米；整修（100#）二级排水管网1000米。</t>
  </si>
  <si>
    <t>旧房改造整治10户财政补助30万元；安装照明路灯80盏财政补助30万元；铺装人行步道2600平方米财政补助30万元；整修（100#）二级排水管网1000米财政补助40万元。</t>
  </si>
  <si>
    <t>带动增加劳动者收入（总收入）≥1.5万元</t>
  </si>
  <si>
    <t>受益脱贫人口（监测人口）≥12人</t>
  </si>
  <si>
    <t>李秋蛾</t>
  </si>
  <si>
    <t>云阳县2024年度云安镇毛坝村柚子园水果精选厂改造提升项目</t>
  </si>
  <si>
    <t>毛坝村柚子园水果精选厂房改造830平方米，购买全自动洗果重量分级精选机一台。</t>
  </si>
  <si>
    <t>毛坝村3组</t>
  </si>
  <si>
    <t>通过柚子园水果精选厂改造提升项目实施，改造厂房830平方米，购买全自动洗果重量分级精选机一台，项目建成后可降低用工成本，大力提升产业发展水平，受益人口129人，其中脱贫人口7户25人，户均收2000元以上，受益群众满意度95%以上。</t>
  </si>
  <si>
    <t>6名村民参与前期项目确定会议、决议，4人参与入库项目的选择，3人参与项目实施过程中施工质量和资金使用的监督，通过柚子园水果精选厂改造提升项目实施，改造厂房830平方米，购买全自动洗果重量分级精选机一台，项目建成后可降低用工成本，大力提升产业发展水平，受益人口129人，其中脱贫人口7户25人，户均收2000元以上，受益群众满意度95%以上。</t>
  </si>
  <si>
    <t>改造柚子园水果精选厂房830平方米，购买全自动洗果重量分级精选机一台。</t>
  </si>
  <si>
    <t>水果精选厂改造提升建设成本80万元</t>
  </si>
  <si>
    <t>带动增加劳动者收入（总收入）≥1万元</t>
  </si>
  <si>
    <t>受益脱贫人口（监测人口）≥25人</t>
  </si>
  <si>
    <t>曾云</t>
  </si>
  <si>
    <t>云阳县2024年云安镇毛坝村柑橘园提质增效项目</t>
  </si>
  <si>
    <t>建设水肥药一体化灌溉系统1套；每套包含泵房1个30平方米左右，首部系统一套，田间管网覆盖200亩，实现施肥枪施肥及喷药；土壤改良等。</t>
  </si>
  <si>
    <t>毛坝村</t>
  </si>
  <si>
    <t>通过柑橘园提质增效项目实施，建设水肥药一体化灌溉系统1套；每套包含泵房1个30平方米左右，首部系统一套，田间管网覆盖200亩，实现施肥枪施肥及喷药；土壤改良等，项目建成后可使化肥减施10%以上；劳动力减少40%以上；产量每亩增加50公斤以上，通过务工等方式带动脱贫户增收，受益人口86人，其中脱贫人口6人，受益群众满意度95%以上。</t>
  </si>
  <si>
    <t>9名村民参与前期项目确定会议、决议，5人参与入库项目的选择，3人参与项目实施过程中施工质量和资金使用的监督，通过柑橘园提质增效项目实施，建设水肥药一体化灌溉系统1套；每套包含泵房1个30平方米左右，首部系统一套，田间管网覆盖200亩，实现施肥枪施肥及喷药；土壤改良等，项目建成后可使化肥减施10%以上；劳动力减少40%以上；产量每亩增加50公斤以上，通过务工等方式带动脱贫户增收，受益人口86人，其中脱贫人口6人，受益群众满意度95%以上。</t>
  </si>
  <si>
    <t>建设水肥药一体化灌溉系统1套；每套包含泵房1个30平方米左右，首部系统一套，田间管网覆盖200亩。</t>
  </si>
  <si>
    <t>水肥一体化建设财政补助800元/亩</t>
  </si>
  <si>
    <t>产量每亩增加≥50公斤</t>
  </si>
  <si>
    <t>受益脱贫人口（监测人口）≥6人</t>
  </si>
  <si>
    <t>云阳县2024年度云安镇大华村油茶加工发展项目</t>
  </si>
  <si>
    <t>云阳县燕子岩榨油厂提能升级建设150平方米库房一座，100立方米磷处理池一个，50立方米污水处理池1个，购买油料精炼机1台，不干胶圆桶单标贴标机1台，半自动灌装机1台，产品设计包装及办公用品。</t>
  </si>
  <si>
    <t>大华村2组</t>
  </si>
  <si>
    <t xml:space="preserve">通过油茶加工发展项目实施，榨油厂提能升级建设150平方米库房一座，100立方米磷处理池一个，50立方米污水处理池1个，购买油料精炼机1台，不干胶圆桶单标贴标机1台，半自动灌装机1台，产品设计包装及办公用品，项目建成后，带动村集体每年收入3万元以上；通过务工等方式带动脱贫户增收，受益人口168人，其中脱贫人口18人，户均收5000元以上；带动全镇油品加工产业发展；受益群众满意度95%以上。 </t>
  </si>
  <si>
    <t xml:space="preserve">8名村民参与前期项目确定会议、决议，5人参与入库项目的选择，3人参与项目实施过程中施工质量和资金使用的监督，通过油茶加工发展项目实施，榨油厂提能升级建设150平方米库房一座，100立方米磷处理池一个，50立方米污水处理池1个，购买油料精炼机1台，不干胶圆桶单标贴标机1台，半自动灌装机1台，产品设计包装及办公用品，项目建成后，带动村集体每年收入3万元以上；通过务工等方式带动脱贫户增收，受益人口168人，其中脱贫人口18人，户均收5000元以上；带动全镇油品加工产业发展；受益群众满意度95%以上。 </t>
  </si>
  <si>
    <t>建设150平方米库房一座，100立方米磷处理池一个，50立方米污水处理池1个，购买油料精炼机1台，不干胶圆桶单标贴标机1台，半自动灌装机1台。</t>
  </si>
  <si>
    <t>榨油厂提能升级建设成本≥50万元</t>
  </si>
  <si>
    <t>村集体每年增加收入≥3万元</t>
  </si>
  <si>
    <t>受益脱贫人口（监测人口）≥18人</t>
  </si>
  <si>
    <t>谢绍平</t>
  </si>
  <si>
    <t>云阳县2024年度云安镇公堰塘美丽河库公园水土保持项目</t>
  </si>
  <si>
    <t>修缮修护公堰塘，含库体修复及库岸整治；整修渠堰1㎞，整修下游山坪塘10口，新修水池6口，安装管网5㎞。智慧果园扩建3000亩，培育休闲旅游度假耕作体验农庄5户，硬化产业园机耕道2 ㎞，产业园观光步道5 ㎞，园区观景平台1个100㎡，产业园内旧房整治30户。</t>
  </si>
  <si>
    <t>通过公堰塘美丽河库公园水土保持项目实施，修缮修护公堰塘，含库体修复及库岸整治；整修渠堰1㎞，整修下游山坪塘10口，新修水池6口，安装管网5㎞。智慧果园扩建3000亩，培育休闲旅游度假耕作体验农庄5户，硬化产业园机耕道2 ㎞，产业园观光步道5 ㎞，园区观景平台1个100㎡，产业园内旧房整治30户，项目建成后，云安镇公堰塘美丽河库公园，水土保持5000亩，附近群众用水保障明显提升，受益人口3289人，其中脱贫人口142人，带动就近群众务工，人均增收3000元以上，受益群众满意度95%以上。</t>
  </si>
  <si>
    <t>7名村民参与前期项目确定会议、决议，4人参与入库项目的选择，3人参与项目实施过程中施工质量和资金使用的监督，通过公堰塘美丽河库公园水土保持项目实施，修缮修护公堰塘，含库体修复及库岸整治；整修渠堰1㎞，整修下游山坪塘10口，新修水池6口，安装管网5㎞。智慧果园扩建3000亩，培育休闲旅游度假耕作体验农庄5户，硬化产业园机耕道2 ㎞，产业园观光步道5 ㎞，园区观景平台1个100㎡，产业园内旧房整治30户，项目建成后，云安镇公堰塘美丽河库公园，水土保持5000亩，附近群众用水保障明显提升，受益人口3289人，其中脱贫人口142人，带动就近群众务工，人均增收3000元以上，受益群众满意度95%以上。</t>
  </si>
  <si>
    <t>云安镇公堰塘美丽河库公园水土保持项目建设成本≥500万元</t>
  </si>
  <si>
    <t>带动就近群众务工人均增收≥0.3万元</t>
  </si>
  <si>
    <t>受益脱贫人口（监测人口）≥142人</t>
  </si>
  <si>
    <t>云阳县2024年度云安镇黄桃基地提档升级项目</t>
  </si>
  <si>
    <t>建设水肥药一体化灌溉系统1套；每套包含泵房1个30平方米左右，首部系统一套，田间管网覆盖400亩，实现施肥枪施肥及喷药；安装轨道运输车4辆轨道4千米；果园运输车1辆；视频监控设备10套。</t>
  </si>
  <si>
    <t>铜鼓村</t>
  </si>
  <si>
    <t>通过黄桃基地提档升级项目实施，建设水肥药一体化灌溉系统1套；每套包含泵房1个30平方米左右，首部系统一套，田间管网覆盖400亩，实现施肥枪施肥及喷药；安装轨道运输车4辆轨道4千米；果园运输车1辆；视频监控设备10套，项目建成后，黄桃园化肥减施10%以上，劳动力减少20%以上，受益人口296人，其中脱贫人口26人，带动就近群众务工人均增收3000元以上，群众满意度达95%以上。</t>
  </si>
  <si>
    <t>8名村民参与前期项目确定会议、决议，5人参与入库项目的选择，3人参与项目实施过程中施工质量和资金使用的监督，通过黄桃基地提档升级项目实施，建设水肥药一体化灌溉系统1套；每套包含泵房1个30平方米左右，首部系统一套，田间管网覆盖400亩，实现施肥枪施肥及喷药；安装轨道运输车4辆轨道4千米；果园运输车1辆；视频监控设备10套，项目建成后，黄桃园化肥减施10%以上，劳动力减少20%以上，受益人口296人，其中脱贫人口26人，带动就近群众务工人均增收3000元以上，群众满意度达95%以上。</t>
  </si>
  <si>
    <t>云安镇黄桃基地提档升级项目建设成本≥100万元</t>
  </si>
  <si>
    <t>受益脱贫人口（监测人口）≥26人</t>
  </si>
  <si>
    <t>云阳县2024年云安镇铜鼓村人居环境综合整治项目</t>
  </si>
  <si>
    <t>危旧房屋改造48户；安装太阳能路灯40盏；整治院坝1000平方米；整修人行步道1000米。</t>
  </si>
  <si>
    <t>通过铜鼓村人居环境综合整治项目实施，危旧房屋改造48户；安装太阳能路灯40盏；整治院坝1000平方米；整修人行步道1000米，项目建成后可改善人居环境，提高生活质量，提升村容村貌，打造乡村振兴示范点，可改善48户176人（其中：脱贫户7户26人）生产生活条件，带动就近群众务工人均增收3000元以上，群众满意度达95%以上。</t>
  </si>
  <si>
    <t>7名村民参与前期项目确定会议、决议，4人参与入库项目的选择，3人参与项目实施过程中施工质量和资金使用的监督，通过铜鼓村人居环境综合整治项目实施，危旧房屋改造48户；安装太阳能路灯40盏；整治院坝1000平方米；整修人行步道1000米，项目建成后可改善人居环境，提高生活质量，提升村容村貌，打造乡村振兴示范点，可改善48户176人（其中：脱贫户7户26人）生产生活条件，带动就近群众务工人均增收3000元以上，群众满意度达95%以上。</t>
  </si>
  <si>
    <t>建设成本130万元</t>
  </si>
  <si>
    <t>云阳县2024年云安镇毛坝村柑橘园人行便道建设项目</t>
  </si>
  <si>
    <t>建设人行便道2000米，宽1-1.5米，C20混凝土厚0.1米。</t>
  </si>
  <si>
    <t>通过柑橘园人行便道建设项目实施，建设人行便道2000米，宽1-1.5米，C20混凝土厚0.1米，项目建成后，可改善268人（其中：脱贫户9户38人）生产生活条件，有效降低柑橘的管护及运输成本，园区效益提升10%以上，带动就近群众23户58人务工增收，平均增收2000元以上，群众满意度达95%以上。</t>
  </si>
  <si>
    <t>7名村民参与前期项目确定会议、决议，3人参与入库项目的选择，3人参与项目实施过程中施工质量和资金使用的监督，通过柑橘园人行便道建设项目实施，建设人行便道2000米，宽1-1.5米，C20混凝土厚0.1米，项目建成后，可改善268人（其中：脱贫户9户38人）生产生活条件，有效降低柑橘的管护及运输成本，园区效益提升10%以上，带动就近群众23户58人务工增收，平均增收2000元以上，群众满意度达95%以上。</t>
  </si>
  <si>
    <t>建设成本24万元</t>
  </si>
  <si>
    <t>带动就近群众务工人均增收≥0.2万元</t>
  </si>
  <si>
    <t>受益脱贫人口（监测人口）≥38人</t>
  </si>
  <si>
    <t>云阳县2024年江口镇金子村水厂新建项目</t>
  </si>
  <si>
    <t>新建日供水200吨超滤水厂一座，3000米PE63管道，2000米PE32管道，3000米PE25管道，5000米PE20管道。</t>
  </si>
  <si>
    <t>江口镇金子村</t>
  </si>
  <si>
    <t>通过新建日供水200吨超滤水厂一座，3000米PE63管道，2000米PE32管道，3000米PE25管道，5000米PE20管道。巩固提升2246人饮水安全。</t>
  </si>
  <si>
    <t>新建日供水200吨超滤水厂一座，3000米PE63管道，2000米PE32管道，3000米PE25管道，5000米PE20管道。巩固提升2246人饮水安全</t>
  </si>
  <si>
    <t>完成新建日供水200吨超滤水厂一座，3000米PE63管道，2000米PE32管道，3000米PE25管道，5000米PE20管道。</t>
  </si>
  <si>
    <t>200吨/天超滤设备27.6万元/套，PE63管道购安补助标准18元每米，PE32管道购安补助标准5.5元每米，PE25管道购安补助标准3.7元每米，PE20管道购安补助标准2.7元每米。</t>
  </si>
  <si>
    <t>巩固提升2246人饮水安全</t>
  </si>
  <si>
    <t>云阳县江口镇人民政府</t>
  </si>
  <si>
    <t>云阳县2024年江口镇九龙村水厂新建项目</t>
  </si>
  <si>
    <r>
      <rPr>
        <sz val="9"/>
        <color theme="1"/>
        <rFont val="方正仿宋_GBK"/>
        <charset val="134"/>
      </rPr>
      <t>新建日供水200吨超滤水厂一座，50m</t>
    </r>
    <r>
      <rPr>
        <sz val="9"/>
        <color theme="1"/>
        <rFont val="宋体"/>
        <charset val="134"/>
      </rPr>
      <t>³</t>
    </r>
    <r>
      <rPr>
        <sz val="9"/>
        <color theme="1"/>
        <rFont val="方正仿宋_GBK"/>
        <charset val="134"/>
      </rPr>
      <t>高位水池一座，3246米PE90管道。</t>
    </r>
  </si>
  <si>
    <t>江口镇九龙村</t>
  </si>
  <si>
    <r>
      <rPr>
        <sz val="9"/>
        <color theme="1"/>
        <rFont val="方正仿宋_GBK"/>
        <charset val="134"/>
      </rPr>
      <t>通过新建日供水200吨超滤水厂一座，50m</t>
    </r>
    <r>
      <rPr>
        <sz val="9"/>
        <color theme="1"/>
        <rFont val="宋体"/>
        <charset val="134"/>
      </rPr>
      <t>³</t>
    </r>
    <r>
      <rPr>
        <sz val="9"/>
        <color theme="1"/>
        <rFont val="方正仿宋_GBK"/>
        <charset val="134"/>
      </rPr>
      <t>高位水池一座，3246米PE90管道。巩固提升2550人饮水安全。</t>
    </r>
  </si>
  <si>
    <r>
      <rPr>
        <sz val="9"/>
        <color theme="1"/>
        <rFont val="方正仿宋_GBK"/>
        <charset val="134"/>
      </rPr>
      <t>新建日供水200吨超滤水厂一座，50m</t>
    </r>
    <r>
      <rPr>
        <sz val="9"/>
        <color theme="1"/>
        <rFont val="宋体"/>
        <charset val="134"/>
      </rPr>
      <t>³</t>
    </r>
    <r>
      <rPr>
        <sz val="9"/>
        <color theme="1"/>
        <rFont val="方正仿宋_GBK"/>
        <charset val="134"/>
      </rPr>
      <t>高位水池一座，3246米PE90管道。巩固提升2550人饮水安全</t>
    </r>
  </si>
  <si>
    <r>
      <rPr>
        <sz val="9"/>
        <color theme="1"/>
        <rFont val="方正仿宋_GBK"/>
        <charset val="134"/>
      </rPr>
      <t>完成新建日供水200吨超滤水厂一座，50m</t>
    </r>
    <r>
      <rPr>
        <sz val="9"/>
        <color theme="1"/>
        <rFont val="宋体"/>
        <charset val="134"/>
      </rPr>
      <t>³</t>
    </r>
    <r>
      <rPr>
        <sz val="9"/>
        <color theme="1"/>
        <rFont val="方正仿宋_GBK"/>
        <charset val="134"/>
      </rPr>
      <t>高位水池一座，3246米PE90管道。</t>
    </r>
  </si>
  <si>
    <t>钢筋混凝土人饮池按700元每立方米补助，200吨/天超滤设备27.6万元/套，PE90管道购安补助标准36元每米。</t>
  </si>
  <si>
    <t>巩固提升2550人饮水安全</t>
  </si>
  <si>
    <t>云阳县2024年江口镇蓼叶村水厂新建项目</t>
  </si>
  <si>
    <t>新建日供水200吨超滤水厂一座，5755米PE75管道，933米PE50米管道。</t>
  </si>
  <si>
    <t>江口镇蓼叶村</t>
  </si>
  <si>
    <t>通过新建日供水200吨超滤水厂一座，5755米PE75管道，933米PE50米管道。巩固提升2200人饮水安全。</t>
  </si>
  <si>
    <t>新建日供水200吨超滤水厂一座，5755米PE75管道，933米PE50米管道。巩固提升2200人饮水安全</t>
  </si>
  <si>
    <t>完成新建日供水200吨超滤水厂一座，5755米PE75管道，933米PE50米管道。</t>
  </si>
  <si>
    <t>200吨/天超滤设备27.6万元/套，300吨/天超滤设备34.9万元/套，PE75管道购安补助标准26元每米，PE50管道购安补助标准12元每米。</t>
  </si>
  <si>
    <t>巩固提升2200人饮水安全</t>
  </si>
  <si>
    <t>云阳县2024年江口镇六坪村水厂新建项目</t>
  </si>
  <si>
    <t>新建日供水100吨超滤水厂一座，6700米PE75管道。</t>
  </si>
  <si>
    <t>江口镇六坪村</t>
  </si>
  <si>
    <t>通过新建日供水100吨超滤水厂一座，6700米PE75管道。巩固提升1984人饮水安全。</t>
  </si>
  <si>
    <t>新建日供水100吨超滤水厂一座，6700米PE75管道。巩固提升1984人饮水安全</t>
  </si>
  <si>
    <t>完成新建日供水100吨超滤水厂一座，6700米PE75管道。</t>
  </si>
  <si>
    <t>100吨/天超滤设备22.6万元/套，PE75管道购安补助标准26元每米，。</t>
  </si>
  <si>
    <t>巩固提升1984人饮水安全</t>
  </si>
  <si>
    <t>云阳县2024年江口镇马乐村水厂新建项目</t>
  </si>
  <si>
    <t>新建日供水100吨超滤水厂一座，1743米PE75管道，9600米PE50米管道。</t>
  </si>
  <si>
    <t>江口镇马乐村</t>
  </si>
  <si>
    <t>通过新建日供水100吨超滤水厂一座，1743米PE75管道，9600米PE50米管道。巩固提升2485人饮水安全。</t>
  </si>
  <si>
    <t>新建日供水100吨超滤水厂一座，1743米PE75管道，9600米PE50米管道。巩固提升2485人饮水安全</t>
  </si>
  <si>
    <t>完成新建日供水100吨超滤水厂一座，1743米PE75管道，9600米PE50米管道。</t>
  </si>
  <si>
    <t>100吨/天超滤设备22.6万元/套，PE75管道购安补助标准26元每米，PE50管道购安补助标准12元每米。</t>
  </si>
  <si>
    <t>巩固提升2485人饮水安全</t>
  </si>
  <si>
    <t>云阳县2024年江口镇沈家村水厂新建项目</t>
  </si>
  <si>
    <t>新建日供水100吨超滤水厂一座，2300米PE50管道。</t>
  </si>
  <si>
    <t>江口镇沈家村</t>
  </si>
  <si>
    <t>通过新建日供水100吨超滤水厂一座，2300米PE50管道。巩固提升1193人饮水安全。</t>
  </si>
  <si>
    <t>新建日供水100吨超滤水厂一座，2300米PE50管道。巩固提升1193人饮水安全</t>
  </si>
  <si>
    <t>完成新建日供水100吨超滤水厂一座，2300米PE50管道。</t>
  </si>
  <si>
    <t>100吨/天超滤设备22.6万元/套PE50管道购安补助标准12元每米。</t>
  </si>
  <si>
    <t>巩固提升1193人饮水安全</t>
  </si>
  <si>
    <t>云阳县2024年江口镇双义村水厂新建项目</t>
  </si>
  <si>
    <t>新建日供水200吨超滤水厂一座，水源至水厂引水管2500米PE90管道，3000米PE50米管道，供水主管道3500米PE50管道，1000米PE25管道。</t>
  </si>
  <si>
    <t>江口镇双义村</t>
  </si>
  <si>
    <t>通过新建日供水200吨超滤水厂一座，水源至水厂引水管2500米PE90管道，3000米PE50米管道，供水主管道3500米PE50管道，1000米PE25管道。巩固提升2952人饮水安全。</t>
  </si>
  <si>
    <t>新建日供水200吨超滤水厂一座，水源至水厂引水管2500米PE90管道，3000米PE50米管道，供水主管道3500米PE50管道，1000米PE25管道。巩固提升2952人饮水安全</t>
  </si>
  <si>
    <t>完成新建日供水200吨超滤水厂一座，水源至水厂引水管2500米PE90管道，3000米PE50米管道，供水主管道3500米PE50管道，1000米PE25管道。</t>
  </si>
  <si>
    <t>200吨/天超滤设备27.6万元/套，PE90管道购安补助标准36元每米，PE50管道购安补助标准12元每米，PE25管道购安补助标准3.7元每米。</t>
  </si>
  <si>
    <t>巩固提升2952人饮水安全</t>
  </si>
  <si>
    <t>云阳县2024年江口镇新华村水厂新建项目</t>
  </si>
  <si>
    <t>新建日供水200吨超滤水厂一座，4000米PE63管道，3000米PE32管道，3000米PE25管道，10000米PE20管道。</t>
  </si>
  <si>
    <t>江口镇新华村</t>
  </si>
  <si>
    <t>通过新建日供水200吨超滤水厂一座，4000米PE63管道，3000米PE32管道，3000米PE25管道，10000米PE20管道。巩固提升3000人饮水安全。</t>
  </si>
  <si>
    <t>新建日供水200吨超滤水厂一座，4000米PE63管道，3000米PE32管道，3000米PE25管道，10000米PE20管道。巩固提升3000人饮水安全</t>
  </si>
  <si>
    <t>完成新建日供水200吨超滤水厂一座，4000米PE63管道，3000米PE32管道，3000米PE25管道，10000米PE20管道。</t>
  </si>
  <si>
    <t>200吨/天超滤设备27.6万元/套PE63管道购安补助标准18元每米，PE32管道购安补助标准5.5元每米，PE25管道购安补助标准3.7元每米。</t>
  </si>
  <si>
    <t>巩固提升3000人饮水安全</t>
  </si>
  <si>
    <t>云阳县2024年江口镇皂坪村水厂新建项目</t>
  </si>
  <si>
    <t>新建日供水200吨超滤水厂一座，6900米PE75管道，3457米PE25管道。</t>
  </si>
  <si>
    <t>江口镇皂坪村</t>
  </si>
  <si>
    <t>通过新建日供水200吨超滤水厂一座，6900米PE75管道，3457米PE25管道。巩固提升2537人饮水安全。</t>
  </si>
  <si>
    <t>带动当地10名群众参与务工，增加收入3.5万元</t>
  </si>
  <si>
    <t>新建日供水200吨超滤水厂一座，6900米PE75管道，3457米PE25管道。巩固提升2537人饮水安全</t>
  </si>
  <si>
    <t>完成新建日供水200吨超滤水厂一座，6900米PE75管道，3457米PE25管道。</t>
  </si>
  <si>
    <t>200吨/天超滤设备27.6万元/套PE75管道购安补助标准26元每米，PE25管道购安补助标准3.7元每米。</t>
  </si>
  <si>
    <t>巩固提升2537人饮水安全</t>
  </si>
  <si>
    <t>云阳县2024年江口镇双龙村饮水工程</t>
  </si>
  <si>
    <r>
      <rPr>
        <sz val="9"/>
        <color theme="1"/>
        <rFont val="方正仿宋_GBK"/>
        <charset val="134"/>
      </rPr>
      <t>新建30m</t>
    </r>
    <r>
      <rPr>
        <sz val="9"/>
        <color theme="1"/>
        <rFont val="宋体"/>
        <charset val="134"/>
      </rPr>
      <t>³</t>
    </r>
    <r>
      <rPr>
        <sz val="9"/>
        <color theme="1"/>
        <rFont val="方正仿宋_GBK"/>
        <charset val="134"/>
      </rPr>
      <t>人饮池1口，5m</t>
    </r>
    <r>
      <rPr>
        <sz val="9"/>
        <color theme="1"/>
        <rFont val="宋体"/>
        <charset val="134"/>
      </rPr>
      <t>³</t>
    </r>
    <r>
      <rPr>
        <sz val="9"/>
        <color theme="1"/>
        <rFont val="方正仿宋_GBK"/>
        <charset val="134"/>
      </rPr>
      <t>取水池1口，整治水毁引水堰150m。</t>
    </r>
  </si>
  <si>
    <t>江口镇双龙村</t>
  </si>
  <si>
    <r>
      <rPr>
        <sz val="9"/>
        <color theme="1"/>
        <rFont val="方正仿宋_GBK"/>
        <charset val="134"/>
      </rPr>
      <t>通过新建30m</t>
    </r>
    <r>
      <rPr>
        <sz val="9"/>
        <color theme="1"/>
        <rFont val="宋体"/>
        <charset val="134"/>
      </rPr>
      <t>³</t>
    </r>
    <r>
      <rPr>
        <sz val="9"/>
        <color theme="1"/>
        <rFont val="方正仿宋_GBK"/>
        <charset val="134"/>
      </rPr>
      <t>人饮池1口，5m</t>
    </r>
    <r>
      <rPr>
        <sz val="9"/>
        <color theme="1"/>
        <rFont val="宋体"/>
        <charset val="134"/>
      </rPr>
      <t>³</t>
    </r>
    <r>
      <rPr>
        <sz val="9"/>
        <color theme="1"/>
        <rFont val="方正仿宋_GBK"/>
        <charset val="134"/>
      </rPr>
      <t>取水池1口，整治水毁引水堰150m。巩固提升45人饮水安全。</t>
    </r>
  </si>
  <si>
    <t>带动当地5名群众参与务工，增加收入0.5万元</t>
  </si>
  <si>
    <r>
      <rPr>
        <sz val="9"/>
        <color theme="1"/>
        <rFont val="方正仿宋_GBK"/>
        <charset val="134"/>
      </rPr>
      <t>新建30m</t>
    </r>
    <r>
      <rPr>
        <sz val="9"/>
        <color theme="1"/>
        <rFont val="宋体"/>
        <charset val="134"/>
      </rPr>
      <t>³</t>
    </r>
    <r>
      <rPr>
        <sz val="9"/>
        <color theme="1"/>
        <rFont val="方正仿宋_GBK"/>
        <charset val="134"/>
      </rPr>
      <t>人饮池1口，5m</t>
    </r>
    <r>
      <rPr>
        <sz val="9"/>
        <color theme="1"/>
        <rFont val="宋体"/>
        <charset val="134"/>
      </rPr>
      <t>³</t>
    </r>
    <r>
      <rPr>
        <sz val="9"/>
        <color theme="1"/>
        <rFont val="方正仿宋_GBK"/>
        <charset val="134"/>
      </rPr>
      <t>取水池1口，整治水毁引水堰150m。巩固提升45人饮水安全</t>
    </r>
  </si>
  <si>
    <r>
      <rPr>
        <sz val="9"/>
        <color theme="1"/>
        <rFont val="方正仿宋_GBK"/>
        <charset val="134"/>
      </rPr>
      <t>完成30m</t>
    </r>
    <r>
      <rPr>
        <sz val="9"/>
        <color theme="1"/>
        <rFont val="宋体"/>
        <charset val="134"/>
      </rPr>
      <t>³</t>
    </r>
    <r>
      <rPr>
        <sz val="9"/>
        <color theme="1"/>
        <rFont val="方正仿宋_GBK"/>
        <charset val="134"/>
      </rPr>
      <t>人饮池1口，5m</t>
    </r>
    <r>
      <rPr>
        <sz val="9"/>
        <color theme="1"/>
        <rFont val="宋体"/>
        <charset val="134"/>
      </rPr>
      <t>³</t>
    </r>
    <r>
      <rPr>
        <sz val="9"/>
        <color theme="1"/>
        <rFont val="方正仿宋_GBK"/>
        <charset val="134"/>
      </rPr>
      <t>取水池1口，整治水毁引水堰150m。</t>
    </r>
  </si>
  <si>
    <t>钢筋混凝土人饮池按700元每立方米补助。</t>
  </si>
  <si>
    <t>巩固提升45人饮水安全</t>
  </si>
  <si>
    <t>张勇</t>
  </si>
  <si>
    <t>云阳县2024年江口镇帆水社区水厂新建项目</t>
  </si>
  <si>
    <r>
      <rPr>
        <sz val="9"/>
        <color theme="1"/>
        <rFont val="方正仿宋_GBK"/>
        <charset val="134"/>
      </rPr>
      <t>新增日供水300m</t>
    </r>
    <r>
      <rPr>
        <sz val="9"/>
        <color theme="1"/>
        <rFont val="宋体"/>
        <charset val="134"/>
      </rPr>
      <t>³</t>
    </r>
    <r>
      <rPr>
        <sz val="9"/>
        <color theme="1"/>
        <rFont val="方正仿宋_GBK"/>
        <charset val="134"/>
      </rPr>
      <t>超滤设备1套及附属设施。</t>
    </r>
  </si>
  <si>
    <t>江口镇帆水社区</t>
  </si>
  <si>
    <r>
      <rPr>
        <sz val="9"/>
        <color theme="1"/>
        <rFont val="方正仿宋_GBK"/>
        <charset val="134"/>
      </rPr>
      <t>通过新增日供水300m</t>
    </r>
    <r>
      <rPr>
        <sz val="9"/>
        <color theme="1"/>
        <rFont val="宋体"/>
        <charset val="134"/>
      </rPr>
      <t>³</t>
    </r>
    <r>
      <rPr>
        <sz val="9"/>
        <color theme="1"/>
        <rFont val="方正仿宋_GBK"/>
        <charset val="134"/>
      </rPr>
      <t>超滤设备1套及附属设施。巩固提升2662人饮水安全。</t>
    </r>
  </si>
  <si>
    <r>
      <rPr>
        <sz val="9"/>
        <color theme="1"/>
        <rFont val="方正仿宋_GBK"/>
        <charset val="134"/>
      </rPr>
      <t>新增日供水300m</t>
    </r>
    <r>
      <rPr>
        <sz val="9"/>
        <color theme="1"/>
        <rFont val="宋体"/>
        <charset val="134"/>
      </rPr>
      <t>³</t>
    </r>
    <r>
      <rPr>
        <sz val="9"/>
        <color theme="1"/>
        <rFont val="方正仿宋_GBK"/>
        <charset val="134"/>
      </rPr>
      <t>超滤设备1套及附属设施。巩固提升2662人饮水安全</t>
    </r>
  </si>
  <si>
    <r>
      <rPr>
        <sz val="9"/>
        <color theme="1"/>
        <rFont val="方正仿宋_GBK"/>
        <charset val="134"/>
      </rPr>
      <t>完成日供水300m</t>
    </r>
    <r>
      <rPr>
        <sz val="9"/>
        <color theme="1"/>
        <rFont val="宋体"/>
        <charset val="134"/>
      </rPr>
      <t>³</t>
    </r>
    <r>
      <rPr>
        <sz val="9"/>
        <color theme="1"/>
        <rFont val="方正仿宋_GBK"/>
        <charset val="134"/>
      </rPr>
      <t>超滤设备安装及配套</t>
    </r>
  </si>
  <si>
    <t>300吨/天超滤设备34.9万元/套</t>
  </si>
  <si>
    <t>巩固提升2662人饮水安全</t>
  </si>
  <si>
    <t>云阳县2024年江口镇千丘社区水厂新建项目</t>
  </si>
  <si>
    <t>江口镇千丘社区</t>
  </si>
  <si>
    <r>
      <rPr>
        <sz val="9"/>
        <color theme="1"/>
        <rFont val="方正仿宋_GBK"/>
        <charset val="134"/>
      </rPr>
      <t>通过新增日供水300m</t>
    </r>
    <r>
      <rPr>
        <sz val="9"/>
        <color theme="1"/>
        <rFont val="宋体"/>
        <charset val="134"/>
      </rPr>
      <t>³</t>
    </r>
    <r>
      <rPr>
        <sz val="9"/>
        <color theme="1"/>
        <rFont val="方正仿宋_GBK"/>
        <charset val="134"/>
      </rPr>
      <t>超滤设备1套及附属设施。巩固提升2423人饮水安全。</t>
    </r>
  </si>
  <si>
    <t>10名以上村民代表参与前期项目确定会议、决议，参与项目的选择。带动当地10名群众参与务工，增加收入2万元</t>
  </si>
  <si>
    <r>
      <rPr>
        <sz val="9"/>
        <color theme="1"/>
        <rFont val="方正仿宋_GBK"/>
        <charset val="134"/>
      </rPr>
      <t>新增日供水300m</t>
    </r>
    <r>
      <rPr>
        <sz val="9"/>
        <color theme="1"/>
        <rFont val="宋体"/>
        <charset val="134"/>
      </rPr>
      <t>³</t>
    </r>
    <r>
      <rPr>
        <sz val="9"/>
        <color theme="1"/>
        <rFont val="方正仿宋_GBK"/>
        <charset val="134"/>
      </rPr>
      <t>超滤设备1套及附属设施。巩固提升2423人饮水安全</t>
    </r>
  </si>
  <si>
    <t>巩固提升2423人饮水安全</t>
  </si>
  <si>
    <t>云阳县2024年江口镇九龙村水池新建项目</t>
  </si>
  <si>
    <r>
      <rPr>
        <sz val="9"/>
        <color theme="1"/>
        <rFont val="方正仿宋_GBK"/>
        <charset val="134"/>
      </rPr>
      <t>新建50m</t>
    </r>
    <r>
      <rPr>
        <sz val="9"/>
        <color theme="1"/>
        <rFont val="宋体"/>
        <charset val="134"/>
      </rPr>
      <t>³</t>
    </r>
    <r>
      <rPr>
        <sz val="9"/>
        <color theme="1"/>
        <rFont val="方正仿宋_GBK"/>
        <charset val="134"/>
      </rPr>
      <t>蓄水池1口</t>
    </r>
  </si>
  <si>
    <r>
      <rPr>
        <sz val="9"/>
        <color theme="1"/>
        <rFont val="方正仿宋_GBK"/>
        <charset val="134"/>
      </rPr>
      <t>通过新建50m</t>
    </r>
    <r>
      <rPr>
        <sz val="9"/>
        <color theme="1"/>
        <rFont val="宋体"/>
        <charset val="134"/>
      </rPr>
      <t>³</t>
    </r>
    <r>
      <rPr>
        <sz val="9"/>
        <color theme="1"/>
        <rFont val="方正仿宋_GBK"/>
        <charset val="134"/>
      </rPr>
      <t>蓄水池1口巩固提升166人饮水安全。</t>
    </r>
  </si>
  <si>
    <t>10名以上村民代表参与前期项目确定会议、决议，参与项目的选择。带动当地6名群众参与务工，增加收入0.82万元</t>
  </si>
  <si>
    <r>
      <rPr>
        <sz val="9"/>
        <color theme="1"/>
        <rFont val="方正仿宋_GBK"/>
        <charset val="134"/>
      </rPr>
      <t>新建50m</t>
    </r>
    <r>
      <rPr>
        <sz val="9"/>
        <color theme="1"/>
        <rFont val="宋体"/>
        <charset val="134"/>
      </rPr>
      <t>³</t>
    </r>
    <r>
      <rPr>
        <sz val="9"/>
        <color theme="1"/>
        <rFont val="方正仿宋_GBK"/>
        <charset val="134"/>
      </rPr>
      <t>蓄水池1口巩固提升166人饮水安全</t>
    </r>
  </si>
  <si>
    <r>
      <rPr>
        <sz val="9"/>
        <color theme="1"/>
        <rFont val="方正仿宋_GBK"/>
        <charset val="134"/>
      </rPr>
      <t>完成50m</t>
    </r>
    <r>
      <rPr>
        <sz val="9"/>
        <color theme="1"/>
        <rFont val="宋体"/>
        <charset val="134"/>
      </rPr>
      <t>³</t>
    </r>
    <r>
      <rPr>
        <sz val="9"/>
        <color theme="1"/>
        <rFont val="方正仿宋_GBK"/>
        <charset val="134"/>
      </rPr>
      <t>蓄水池1口</t>
    </r>
  </si>
  <si>
    <t>钢筋混凝土人饮池按700元每立方米补助，PE32管道购安补助标准5.5元每米，PE25管道购安补助标准3.7元每米，PE20管道购安补助标准2.7元每米，DN100镀锌钢管购安补助标准100元每米，DN80镀锌钢管购安补助标准75元每米。</t>
  </si>
  <si>
    <t>带动当地6名群众参与务工，增加收入0.8万元</t>
  </si>
  <si>
    <t>巩固提升166人饮水安全</t>
  </si>
  <si>
    <t>云阳县向家坪农产品加工厂扩建项目</t>
  </si>
  <si>
    <t>购建自动粉条机一套，全自动榨油机1套、全自动烘干机1套，厂房、基地硬化1000平方，自动称量定装机、包装设备、旧厂房升级改造、三相电路升级改造、监控设备、污水处理。</t>
  </si>
  <si>
    <t>扩建</t>
  </si>
  <si>
    <t>向家坪社区</t>
  </si>
  <si>
    <t>购建粉条机1套、全自动榨油机1套、全自动烘干机1套、厂房、基地硬化1000平方米、自动称量定装机、包装设备、旧厂房升级改造、三相电路升级改造、监控设备、污水处理。投产后集体经济增收20万元，带动28户脱贫户常年务工。</t>
  </si>
  <si>
    <t>10名以上村民代表参与前期项目确定会议、决议，参与项目的选择，参与项目实施过程中施工质量和资金使用的监督；通过流转土地、务工等方式带动28户脱贫户增收。</t>
  </si>
  <si>
    <t>投产后集体经济增收20万元，带动28户脱贫户常年务工。</t>
  </si>
  <si>
    <t>购建全自动粉条机1套、全自动榨油机1套、全自动烘干机1套、厂房、基地硬化1000平方、自动称量定装机、包装设备、旧厂房升级改造、三相电路升级改造、监控设备、污水处理。</t>
  </si>
  <si>
    <t>申请财政补助187万元入股，粉条机补助20万元，全自动榨油机补助20万元，全自动大型烘干机补助25万元，厂房、基地硬化补助90万元，配套小型机器设备及其他费用补助32万元</t>
  </si>
  <si>
    <t>带动28户脱贫户，增加收入5.6万元</t>
  </si>
  <si>
    <t>带动脱贫户户均增收2000元以上</t>
  </si>
  <si>
    <t>云阳县向家坪农产品加工厂扩建项目可持续期≥3年</t>
  </si>
  <si>
    <t>社区经济联合社以财政资金入股，与社会资本按股分红</t>
  </si>
  <si>
    <t>于海泉</t>
  </si>
  <si>
    <t>云阳县2024年江口镇帆水社区丰登农业配套设施项目</t>
  </si>
  <si>
    <r>
      <rPr>
        <sz val="9"/>
        <color theme="1"/>
        <rFont val="方正仿宋_GBK"/>
        <charset val="134"/>
      </rPr>
      <t>新建堆沤池50m</t>
    </r>
    <r>
      <rPr>
        <sz val="9"/>
        <color theme="1"/>
        <rFont val="宋体"/>
        <charset val="134"/>
      </rPr>
      <t>³</t>
    </r>
    <r>
      <rPr>
        <sz val="9"/>
        <color theme="1"/>
        <rFont val="方正仿宋_GBK"/>
        <charset val="134"/>
      </rPr>
      <t>、厂房150㎡、20T烤房2间、干茶籽储藏池2个，平整、硬化20cm厚晒场400㎡，购WYMCJ-20T生物颗柆烘干机2台、10m传输机3台、自动茶籽剥壳机1台、分选机1台、配电箱、电线电电缆及其它设备施等。</t>
    </r>
  </si>
  <si>
    <r>
      <rPr>
        <sz val="9"/>
        <color theme="1"/>
        <rFont val="方正仿宋_GBK"/>
        <charset val="134"/>
      </rPr>
      <t>通过新建堆沤池50m</t>
    </r>
    <r>
      <rPr>
        <sz val="9"/>
        <color theme="1"/>
        <rFont val="宋体"/>
        <charset val="134"/>
      </rPr>
      <t>³</t>
    </r>
    <r>
      <rPr>
        <sz val="9"/>
        <color theme="1"/>
        <rFont val="方正仿宋_GBK"/>
        <charset val="134"/>
      </rPr>
      <t>、厂房150㎡、20T烤房2间、干茶籽储藏池2个，平整、硬化20cm厚晒场400㎡，购WYMCJ-20T生物颗柆烘干机2台、10m传输机3台、自动茶籽剥壳机1台、分选机1台、配电箱、电线电电缆及其它设备施等。项目建成投产后，年产值20万元以上。常年带动10余户农户，其中脱贫户5户以上务工。</t>
    </r>
  </si>
  <si>
    <t>10名以上村民代表参与前期项目确定会议、决议，参与项目的选择，参与项目实施过程中施工质量和资金使用的监督；通过流转土地、务工等方式带动5户脱贫户增收。</t>
  </si>
  <si>
    <r>
      <rPr>
        <sz val="9"/>
        <color theme="1"/>
        <rFont val="方正仿宋_GBK"/>
        <charset val="134"/>
      </rPr>
      <t>新建堆沤池50m</t>
    </r>
    <r>
      <rPr>
        <sz val="9"/>
        <color theme="1"/>
        <rFont val="宋体"/>
        <charset val="134"/>
      </rPr>
      <t>³</t>
    </r>
    <r>
      <rPr>
        <sz val="9"/>
        <color theme="1"/>
        <rFont val="方正仿宋_GBK"/>
        <charset val="134"/>
      </rPr>
      <t>、厂房150㎡、20T烤房2间、干茶籽储藏池2个，平整、硬化20cm厚晒场400㎡，购WYMCJ-20T生物颗柆烘干机2台、10m传输机3台、自动茶籽剥壳机1台、分选机1台、配电箱、电线电电缆及其它设备施等。项目建成投产后，年产值20万元以上。常年带动10余户农户，其中脱贫户5户以上务工。</t>
    </r>
  </si>
  <si>
    <t>申请财政资金补助28万元，烘房2间补助4.8万元，烘干机2台补助8.9万元，传输机3台补助14.3万元</t>
  </si>
  <si>
    <t>带动5户脱贫户，增加收入1万元</t>
  </si>
  <si>
    <t>云阳县2024年江口镇帆水社区丰登农业配套设施项目可持续期≥3年</t>
  </si>
  <si>
    <t>云阳县2024年江口镇强松兴成果园水肥一体化建设项目</t>
  </si>
  <si>
    <t>柑橘园建设水肥药一体化280亩灌溉系统1套；包含泵房1个30平方米左右，首部系统一套，田间管网覆盖280亩，实现施肥枪施肥及喷药。</t>
  </si>
  <si>
    <t>沙溪村</t>
  </si>
  <si>
    <t>通过柑橘园建设水肥药一体化280亩灌溉系统1套；包含泵房1个30平方米左右，首部系统一套，田间管网覆盖280亩，实现施肥枪施肥及喷药。化肥减施10%以上，受益农户20户，带动脱贫户3户务工增加收入。</t>
  </si>
  <si>
    <t>10名以上村民代表参与前期项目确定会议、决议，参与项目的选择，参与项目实施过程中施工质量和资金使用的监督；通过流转土地、务工等方式带动3户脱贫户增收。</t>
  </si>
  <si>
    <t>水肥药一体化280亩灌溉系统1套；包含泵房1个30平方米左右，首部系统一套，田间管网覆盖280亩，实现施肥枪施肥及喷药。化肥减施10%以上，受益农户20户，带动脱贫户3户务工增加收入。</t>
  </si>
  <si>
    <t>安装水肥药一体化系统280亩，按800元/亩计算，财政补助22.4万元。</t>
  </si>
  <si>
    <t>带动3户脱贫户，增加收入0.6万元</t>
  </si>
  <si>
    <t>云阳县2024年江口镇强松兴成果园水肥一体化建设项目可持续期≥3年</t>
  </si>
  <si>
    <t>云阳县2024年江口镇木美枳壳园冷库建设项目</t>
  </si>
  <si>
    <t>新建保温隔热性能良好、低温环境适宜的冷库200立方米、安装机械制冷设备。</t>
  </si>
  <si>
    <t>通过新建保温隔热性能良好、低温环境适宜的冷库200立方米、安装机械制冷设备。带来直接经济收入15万余元，受益农户10户，带动2户脱贫户常年务工。</t>
  </si>
  <si>
    <t>10名以上村民代表参与前期项目确定会议、决议，参与项目的选择，参与项目实施过程中施工质量和资金使用的监督；通过流转土地、务工等方式带动2户脱贫户增收。</t>
  </si>
  <si>
    <t>新建保温隔热性能良好、低温环境适宜的冷库200立方米、安装机械制冷设备。带来直接经济收入15万余元，受益农户10户，带动2户脱贫户常年务工。</t>
  </si>
  <si>
    <t>带动2户脱贫户，增加收入0.4万元</t>
  </si>
  <si>
    <t>云阳县2024年江口镇木美枳壳园冷库建设项目可持续期≥3年</t>
  </si>
  <si>
    <t>云阳县2024年江口镇金子果园水肥一体化建设项目</t>
  </si>
  <si>
    <t>柑橘园建设水肥药一体化200亩灌溉系统1套；包含泵房1个30平方米左右，首部系统一套，田间管网覆盖200亩，实现施肥枪施肥及喷药</t>
  </si>
  <si>
    <t>金子村</t>
  </si>
  <si>
    <t>通过柑橘园建设水肥药一体化200亩灌溉系统1套；包含泵房1个30平方米左右，首部系统一套，田间管网覆盖200亩，实现施肥枪施肥及喷药，达到化肥减施10%以上，受益农户20户，带动脱贫户4户务工增加收入。</t>
  </si>
  <si>
    <t>10名以上村民代表参与前期项目确定会议、决议，参与项目的选择，参与项目实施过程中施工质量和资金使用的监督；通过流转土地、务工等方式带动4户脱贫户增收。</t>
  </si>
  <si>
    <t>新建水肥药一体化200亩灌溉系统1套；包含泵房1个30平方米左右，首部系统一套，田间管网覆盖200亩，实现施肥枪施肥及喷药化肥减施10%以上，受益农户20户，带动脱贫户4户务工增加收入。</t>
  </si>
  <si>
    <t>安装水肥药一体化系统200亩，按800元/亩计算，财政补助16万元。</t>
  </si>
  <si>
    <t>带动4户脱贫户，增加收入0.8万元</t>
  </si>
  <si>
    <t>云阳县2024年江口镇金子果园水肥一体化建设项目可持续期≥3年</t>
  </si>
  <si>
    <t>云阳县2024年江口镇再刚果园水肥一体化建设项目</t>
  </si>
  <si>
    <t>柑橘园建设水肥药一体化250亩灌溉系统1套；包含泵房1个30平方米左右，首部系统一套，田间管网覆盖250亩，实现施肥枪施肥及喷药</t>
  </si>
  <si>
    <t>通过柑橘园建设水肥药一体化250亩灌溉系统1套；包含泵房1个30平方米左右，首部系统一套，田间管网覆盖250亩，实现施肥枪施肥及喷药，达到化肥减施10%以上，受益农户10户，带动脱贫户4户务工增加收入。</t>
  </si>
  <si>
    <t>新建水肥药一体化250亩灌溉系统1套；包含泵房1个30平方米左右，首部系统一套，田间管网覆盖250亩，实现施肥枪施肥及喷药化肥减施10%以上，受益农户10户，带动脱贫户4户务工增加收入。</t>
  </si>
  <si>
    <t>安装水肥药一体化系统250亩，按800元/亩计算，财政补助20万元。</t>
  </si>
  <si>
    <t>云阳县2024年江口镇再刚果园水肥一体化建设项目可持续期≥3年</t>
  </si>
  <si>
    <r>
      <rPr>
        <sz val="9"/>
        <color theme="1"/>
        <rFont val="方正仿宋_GBK"/>
        <charset val="134"/>
      </rPr>
      <t>云阳县</t>
    </r>
    <r>
      <rPr>
        <sz val="9"/>
        <rFont val="方正仿宋_GBK"/>
        <charset val="134"/>
      </rPr>
      <t>2024年江口镇泽贵果园水肥一体化建设项目</t>
    </r>
  </si>
  <si>
    <t>柑橘园建设水肥药一体化230亩灌溉系统1套；包含泵房1个30平方米左右，首部系统一套，田间管网覆盖230亩，实现施肥枪施肥及喷药</t>
  </si>
  <si>
    <t>泥湾村</t>
  </si>
  <si>
    <r>
      <rPr>
        <sz val="9"/>
        <color theme="1"/>
        <rFont val="方正仿宋_GBK"/>
        <charset val="134"/>
      </rPr>
      <t>通过柑橘园建设水肥药一体化230亩灌溉系统1套；包含泵房1个30平方米左右，首部系统一套，田间管网覆盖230亩，实现施肥枪施肥及喷药，达到化肥减施</t>
    </r>
    <r>
      <rPr>
        <sz val="9"/>
        <rFont val="方正仿宋_GBK"/>
        <charset val="134"/>
      </rPr>
      <t>10%以上，受益农户20户，带动脱贫户3户务工增加收入。</t>
    </r>
  </si>
  <si>
    <t>新建水肥药一体化230亩灌溉系统1套；包含泵房1个30平方米左右，首部系统一套，田间管网覆盖230亩，实现施肥枪施肥及喷药化肥减施10%以上，受益农户20户，带动脱贫户3户务工增加收入。</t>
  </si>
  <si>
    <t>柑橘园建设水肥药一体化230亩灌溉系统1套；包含泵房1个30平方米左右，首部系统一套，田间管网覆盖230亩，实现施肥枪施肥及喷药。</t>
  </si>
  <si>
    <t>安装水肥药一体化系统230亩，按800元/亩计算，财政补助18.4万元。</t>
  </si>
  <si>
    <t>云阳县2024年江口镇泽贵果园水肥一体化建设项目可持续期≥3年</t>
  </si>
  <si>
    <t>云阳县2024年江口镇双龙村花椒加工厂建设项目</t>
  </si>
  <si>
    <r>
      <rPr>
        <sz val="9"/>
        <color theme="1"/>
        <rFont val="方正仿宋_GBK"/>
        <charset val="134"/>
      </rPr>
      <t>花椒园建设炕房、冷冻库500m</t>
    </r>
    <r>
      <rPr>
        <sz val="9"/>
        <color theme="1"/>
        <rFont val="宋体"/>
        <charset val="134"/>
      </rPr>
      <t>³</t>
    </r>
    <r>
      <rPr>
        <sz val="9"/>
        <color theme="1"/>
        <rFont val="方正仿宋_GBK"/>
        <charset val="134"/>
      </rPr>
      <t>；1000平方米厂房雨棚建设，烘干、筛选、刺选自动一体化大型设备一套，鲜花椒冷藏库设备一套（110平方），干花椒冻库设备一套（110平方）。</t>
    </r>
  </si>
  <si>
    <t>双龙村</t>
  </si>
  <si>
    <r>
      <rPr>
        <sz val="9"/>
        <color theme="1"/>
        <rFont val="方正仿宋_GBK"/>
        <charset val="134"/>
      </rPr>
      <t>通过花椒园建设炕房、冷冻库500m</t>
    </r>
    <r>
      <rPr>
        <sz val="9"/>
        <color theme="1"/>
        <rFont val="宋体"/>
        <charset val="134"/>
      </rPr>
      <t>³</t>
    </r>
    <r>
      <rPr>
        <sz val="9"/>
        <color theme="1"/>
        <rFont val="方正仿宋_GBK"/>
        <charset val="134"/>
      </rPr>
      <t>；1000平方米厂房雨棚建设，烘干、筛选、刺选自动一体化大型设备一套，鲜花椒冷藏库设备一套（110平方），干花椒冻库设备一套（110平方）达到项目建成投产后，年产值30万元以上。常年带动20余户，其中脱贫户15户以上务工。</t>
    </r>
  </si>
  <si>
    <t>10名以上村民代表参与前期项目确定会议、决议，参与项目的选择，参与项目实施过程中施工质量和资金使用的监督；通过流转土地、务工等方式带动15户脱贫户增收。</t>
  </si>
  <si>
    <r>
      <rPr>
        <sz val="9"/>
        <color theme="1"/>
        <rFont val="方正仿宋_GBK"/>
        <charset val="134"/>
      </rPr>
      <t>新建炕房、冷冻库500m</t>
    </r>
    <r>
      <rPr>
        <sz val="9"/>
        <color theme="1"/>
        <rFont val="宋体"/>
        <charset val="134"/>
      </rPr>
      <t>³</t>
    </r>
    <r>
      <rPr>
        <sz val="9"/>
        <color theme="1"/>
        <rFont val="方正仿宋_GBK"/>
        <charset val="134"/>
      </rPr>
      <t>；1000平方米厂房雨棚建设，烘干、筛选、刺选自动一体化大型设备一套，鲜花椒冷藏库设备一套（110平方），干花椒冻库设备一套（110平方）。项目建成投产后，年产值30万元以上。常年带动20余户，其中脱贫户15户以上务工。</t>
    </r>
  </si>
  <si>
    <t>财政补助150万元，用于购置机械设备，花椒园建设炕房，烘干设备：型号：3米大型连续式烘干线，规格：SJTHJ-3/3000/31000，参数：烘干线一条、加工线一条财政补助130万元，型号：花椒杀青机，规格：SJTSQ-600，参数：清洗、杀青、冷却、包装，财政补助8万元，冷冻库建设：多温冻库，220平方，参数：冷冻、冷藏、保鲜，单价1500元每平方，财政补助12万元</t>
  </si>
  <si>
    <t>带动15户脱贫户，增加收入3万元</t>
  </si>
  <si>
    <t>云阳县2024年江口镇双龙村花椒加工厂建设项目可持续期≥3年</t>
  </si>
  <si>
    <t>云阳县2024年江口镇三湾村新建中药材项目（续建2年）</t>
  </si>
  <si>
    <t>管护淫羊藿中药材园30亩1年，除草、施肥、修枝整形、防病治虫和排涝抗旱等。</t>
  </si>
  <si>
    <t>三湾村</t>
  </si>
  <si>
    <t>通过管护淫羊藿中药材园30亩1年，达到受益群众3人，受益脱贫人口或监测对象人口数1人以上。</t>
  </si>
  <si>
    <t>10名以上村民代表参与前期项目确定会议、决议，参与项目的选择，参与项目实施过程中施工质量和资金使用的监督；通过流转土地、务工等方式带动1户脱贫户增收。</t>
  </si>
  <si>
    <t>管护淫羊藿中药材园30亩1年，直接受益3人以上，受益脱贫人口或监测对象人口数1人以上。</t>
  </si>
  <si>
    <t>根据云农发〔2021〕34号，第三年每亩补助200元，用于肥料、农药等生产性投入补助。</t>
  </si>
  <si>
    <t>带动1户脱贫户，增加收入0.2万元</t>
  </si>
  <si>
    <t>云阳县2024年江口镇三湾村新建中药材项目（续建2年）可持续期≥3年</t>
  </si>
  <si>
    <t>云阳县2024年江口镇六坪村新建黄精园建设项目（续建2年）</t>
  </si>
  <si>
    <t>管护50亩黄精园1年，除草、施肥、修枝整形、防病治虫和排涝抗旱等。</t>
  </si>
  <si>
    <t>六坪村</t>
  </si>
  <si>
    <t>通过管护50亩黄精园1年，达到受益群众3人，受益脱贫人口或监测对象人口数1人以上。</t>
  </si>
  <si>
    <t>管护50亩黄精园1年，直接受益3人以上，受益脱贫人口或监测对象人口数1人以上。</t>
  </si>
  <si>
    <t>云阳县2024年江口镇六坪村新建黄精园建设项目（续建2年）可持续期≥3年</t>
  </si>
  <si>
    <t>云阳县2024年黄后柑橘园轨道安装建设项目</t>
  </si>
  <si>
    <t>覆盖150亩柑橘园安装运输单轨800米，新购2个单轨牵引机</t>
  </si>
  <si>
    <t>通过覆盖150亩柑橘园安装运输单轨800米，新购2个单轨牵引机，项目实施后带动群众10户（其中脱贫户1户以上）务工增收。</t>
  </si>
  <si>
    <t>新覆盖150亩柑橘园安装运输单轨800米，新购2个个单轨牵引机，项目实施后带动群众10户（其中脱贫户2户以上）务工增收</t>
  </si>
  <si>
    <t>财政补助资金7万元，按照轨道80元/米，单轨牵引机3000元/个进行补助。</t>
  </si>
  <si>
    <t>云阳县2024年黄后柑橘园轨道安装建设项目可持续期≥3年</t>
  </si>
  <si>
    <t>云阳县2024年江口镇团滩果园水肥一体化建设项目</t>
  </si>
  <si>
    <t>柑橘园建设水肥药一体化150亩灌溉系统1套；包含泵房1个30平方米左右，首部系统一套，田间管网覆盖150亩，实现施肥枪施肥及喷药。</t>
  </si>
  <si>
    <t>团滩村</t>
  </si>
  <si>
    <t>通过柑橘园建设水肥药一体化150亩灌溉系统1套；包含泵房1个30平方米左右，首部系统一套，田间管网覆盖150亩，实现施肥枪施肥及喷药。达到化肥减施10%以上，受益农户10户，带动脱贫户3户务工增加收入。</t>
  </si>
  <si>
    <t>新建柑橘园建设水肥药一体化150亩灌溉系统1套；包含泵房1个30平方米左右，首部系统一套，田间管网覆盖150亩，实现施肥枪施肥及喷药化肥减施10%以上，受益农户10户，带动脱贫户3户务工增加收入。</t>
  </si>
  <si>
    <t>安装水肥药一体化系统150亩，按800元/亩计算，财政补助12万元。</t>
  </si>
  <si>
    <t>云阳县2024年江口镇团滩果园水肥一体化建设项目可持续期≥3年</t>
  </si>
  <si>
    <t>云阳县2024年江口镇小水村花椒园水肥一体化建设项目</t>
  </si>
  <si>
    <t>购买、安装轨道牵引机3台、货厢3个、轨道1500米；提质增效花椒园核心区域200亩，安装水肥药一体化灌溉系统1套。</t>
  </si>
  <si>
    <t>小水村</t>
  </si>
  <si>
    <t>通过购买、安装轨道牵引机3台、货厢3个、轨道1500米；提质增效花椒园核心区域200亩，安装水肥药一体化灌溉系统1套，受益农户20户，带动脱贫户6户务工增加收入。</t>
  </si>
  <si>
    <t>10名以上村民代表参与前期项目确定会议、决议，参与项目的选择，参与项目实施过程中施工质量和资金使用的监督；通过流转土地、务工等方式带动6户脱贫户增收。</t>
  </si>
  <si>
    <t>购买、安装轨道牵引机3台、货厢3个、轨道1500米；提质增效花椒园核心区域200亩，安装水肥药一体化灌溉系统1套，化肥减施10%以上，受益农户20户，带动脱贫户6户务工增加收入。</t>
  </si>
  <si>
    <t>轨道牵引机3台、货厢3个、轨道1500米，安装水肥药一体化灌溉系统1套，田间管网覆盖200亩，</t>
  </si>
  <si>
    <t>轨道牵引机3台，每台补助0.3万元，小计0.9万元、轨道1500米，每米补助80元，小计12万元，水肥药一体化系统200亩，每亩补助800元，小计16万元。合计28.9万元</t>
  </si>
  <si>
    <t>带动6户脱贫户，增加收入1.2万元</t>
  </si>
  <si>
    <t>云阳县2024年江口镇小水村花椒园水肥一体化建设项目可持续期≥3年</t>
  </si>
  <si>
    <t>云阳县2024年江口镇江口小学环境整治提升项目</t>
  </si>
  <si>
    <t>全面提升居民安置点人居环境，打造文化院落，改善街道形象改造提升（包括人行道），整治周边菜园鱼塘3处，整治主干道沿线环境1000米。外墙面整治60栋，道路整治1000米，道路口节点打造6处。</t>
  </si>
  <si>
    <t>江口镇五星村</t>
  </si>
  <si>
    <t>通过打造文化院落1座，改善1处街道形象（包括人行道），整治周边菜园鱼塘3处，整治主干道沿线环境1000米。外墙面整治60栋，道路整治1000米，道路口节点打造6处。全面提升江口小学周边人居环境。直接受益农户160人，受益脱贫户10人以上。</t>
  </si>
  <si>
    <t>10名以上村民代表参与前期项目确定会议、决议，参与项目的选择，参与项目实施过程中施工质量和资金使用的监督；通过务工方式带动10名在家农户增收，增加收入3万元。</t>
  </si>
  <si>
    <t>通过打造文化院落1座，改善1处街道形象（包括人行道），整治周边菜园鱼塘3处，整治主干道沿线环境1000米。外墙面整治60栋，道路整治1000米，道路口节点打造6处。全面提升江口小学周边人居环境。</t>
  </si>
  <si>
    <t>打造文化院落1座，改善1处街道形象（包括人行道），整治周边菜园鱼塘3处，整治主干道沿线环境1000米。外墙面整治60栋，道路整治1000米，道路口节点打造6处。全面提升江口小学周边人居环境。</t>
  </si>
  <si>
    <t>验收合格率100%</t>
  </si>
  <si>
    <t>竣工完成及时率100%</t>
  </si>
  <si>
    <t>打造文化院落1座投资50万，改善1处街道形象（包括人行道）投资10万，整治周边菜园鱼塘3处投资7万，整治主干道沿线环境1000米投资8万。外墙面整治60栋投资20万，道路整治1000米投资15万，道路口节点打造6处投资40万。全面提升江口小学周边人居环境。</t>
  </si>
  <si>
    <t>带动在家农户务工10人以上，增加收入3万元</t>
  </si>
  <si>
    <t>直接受益农户160人</t>
  </si>
  <si>
    <t>工程使用年限10年</t>
  </si>
  <si>
    <t>云阳县2024年江口镇五星村环境整治提升项目</t>
  </si>
  <si>
    <t>修建文化广场1处，外墙面整治20栋，道路绿化500米，道路口节点打造3处，亮化周边人居环境，增配健身娱乐活动设施8座。</t>
  </si>
  <si>
    <t>通过修建文化广场1处，外墙面整治20栋，道路种植500米，道路口节点打造3处，亮化周边人居环境，增配健身娱乐活动设施设施8座，极大丰富周边群周文娱活动设施，提升周边环境整洁度。直接受益农户140人，受益脱贫户8人以上。</t>
  </si>
  <si>
    <t>修建文化广场1处，外墙面整治20栋，道路绿化500米，道路口节点打造3处，亮化周边人居环境，增配健身娱乐活动设施设施8座，极大丰富周边群周文娱活动设施，提升周边环境整洁度。</t>
  </si>
  <si>
    <t>修建文化广场1处，外墙面整治20栋，道路整治500米，道路口节点打造3处，亮化周边人居环境，增配健身娱乐活动设施8座。</t>
  </si>
  <si>
    <t>投资50万修建文化广场1处，投资10万外墙面整治15栋，投资10万道路整治200米，投资10万道路口节点打造3处，亮化周边人居环境，投资20万增配健身娱乐活动设施8座。</t>
  </si>
  <si>
    <t>直接受益农户140人</t>
  </si>
  <si>
    <t>云阳县2024年宝坪镇朝阳社区柑橘园提质增效水肥一体化项目</t>
  </si>
  <si>
    <t>建设水肥药一体化灌溉系统1套；每套包含泵房2个80平方米左右，田间管网覆盖300亩，实现施肥枪施肥及喷药。</t>
  </si>
  <si>
    <t>宝坪镇朝阳社区</t>
  </si>
  <si>
    <t>通过该项目实施，使化肥减施10%以上，每亩增加产量15公斤以上，项目持续期≥5年，群众满意度达95%以上；</t>
  </si>
  <si>
    <t>3人参与入库项目的选择，3人参与项目实施过程中施工质量和资金使用的监督。通过务工等方式带动农户增收，受益农户25人，其中脱贫人口和监测对象8人。</t>
  </si>
  <si>
    <t>建设水肥药一体化灌溉系统2套，面积300亩。</t>
  </si>
  <si>
    <t>提质增效300亩</t>
  </si>
  <si>
    <t>提质增效补助800元/亩</t>
  </si>
  <si>
    <t>每亩增加产量15公斤以上</t>
  </si>
  <si>
    <t>受益农户25人，其中脱贫人口和监测对象8人。</t>
  </si>
  <si>
    <t>云阳县宝坪镇人民政府</t>
  </si>
  <si>
    <t>孙波</t>
  </si>
  <si>
    <t>云阳县2024年宝坪镇土地宜机化改造项目</t>
  </si>
  <si>
    <t>土地宜机化改造1500亩</t>
  </si>
  <si>
    <t>宝坪镇凤凰村、梅滩村</t>
  </si>
  <si>
    <t>通过配套完善土地田间基础设施，提升耕地质量，每亩增加产量25公斤以上。项目持续期15年以上，受益对象满意度达到95%以上</t>
  </si>
  <si>
    <t>45名村民代表参与前期项目确定会议、决议，通过项目建设，提升1500亩土地质量和效益。</t>
  </si>
  <si>
    <t>通过配套完善土地田间基础设施，提升耕地质量，每亩增加产量25公斤以上。</t>
  </si>
  <si>
    <t>宜机化改造1500亩</t>
  </si>
  <si>
    <t>提质增效补助1800元/亩</t>
  </si>
  <si>
    <t>每亩增加产量25公斤以上</t>
  </si>
  <si>
    <t>受益农户20人，其中脱贫人口和监测对象2人。</t>
  </si>
  <si>
    <t>云阳县2024年宝坪镇红电村柑橘基地水肥一体化建设项目</t>
  </si>
  <si>
    <t>安装滴灌管2000米，滴灌带3000米，智能水泵系统1套。</t>
  </si>
  <si>
    <t>宝坪镇红电村</t>
  </si>
  <si>
    <t>16名村民代表参与前期项目确定会议、决议，通过安装水肥一体智能化系统减少企业人工成本5万元以上，带动农户6人增收。</t>
  </si>
  <si>
    <t>建设水肥药一体化灌溉系统1套，面积165亩。</t>
  </si>
  <si>
    <t>提质增效165亩</t>
  </si>
  <si>
    <t>带动农户6人增收。</t>
  </si>
  <si>
    <t>柑橘投产后，按年收益的50%计入村集体经济收入，30%用于分红,20%用于费用支出。</t>
  </si>
  <si>
    <t>蒲建军</t>
  </si>
  <si>
    <t>云阳县2024年宝坪镇粮油产业提升项目</t>
  </si>
  <si>
    <t>购买红缨子系列高粱种子5000公斤。</t>
  </si>
  <si>
    <t>宝坪镇凤凰、江南、水磨等14个村（社区）</t>
  </si>
  <si>
    <t>通过该项目的实施，可巩固本镇10000亩高粱产业，实现总产值超过1200万元，带动850户农户种植，户均收入可达到5000元以上，同时带动粮食酒产业的发展。项目持续期1年，受益对象满意度≥95%。</t>
  </si>
  <si>
    <t>68名村民代表参与前期项目确定会议、决议，通过项目建设，带动850户农户种植，户均收入可达到5000元以上，同时带动粮食酒产业的发展。</t>
  </si>
  <si>
    <t>巩固本镇10000亩高粱产业，实现总产值超过1200万元，带动850户农户种植，户均收入可达到5000元以上，同时带动粮食酒产业的发展。项目持续期1年，受益对象满意度≥95%。</t>
  </si>
  <si>
    <t>购买红缨子系列高粱种子5000公斤，按每公斤补助种子28元，补助资金14万元。</t>
  </si>
  <si>
    <t>总产值≥1200万元</t>
  </si>
  <si>
    <t>带动850户农户种植，户均收入可达到5000元以上</t>
  </si>
  <si>
    <t>项目持续期1年</t>
  </si>
  <si>
    <t>云阳县2024年宝坪镇枣树村粮油产业提升项目</t>
  </si>
  <si>
    <t>购买雷沃欧豹2004-5G拖拉机1台、沃得履带式112型4LZ-6.0EKQ收割机1台</t>
  </si>
  <si>
    <t>宝坪镇枣树村</t>
  </si>
  <si>
    <t>通过该项目的实施，可带动本村800亩粮油产业的发展，每亩可节约生产成本250元左右。带动农户22人增收。项目持续期5年以上，受益对象满意度≥95%</t>
  </si>
  <si>
    <t>18名村民代表参与前期项目确定会议、决议；通过项目建设，可带动本村800亩粮油产业的发展，每亩可节约生产成本250元左右。带动农户22人增收。</t>
  </si>
  <si>
    <t>带动本村800亩粮油产业的发展，每亩可节约生产成本250元左右。带动农户22人增收。</t>
  </si>
  <si>
    <t>购买雷沃欧豹2004-5G拖拉机1台，申请财政补助10万元；沃得履带式112型4LZ-6.0EKQ收割机1台，申请财政补助15万元，合计申请财政补助25万元。</t>
  </si>
  <si>
    <t xml:space="preserve">每亩可节约生产成本250元左右。
</t>
  </si>
  <si>
    <t>带动农户22人增收。</t>
  </si>
  <si>
    <t>云阳县2024年宝坪镇恩渝农业粮油产业提升项目</t>
  </si>
  <si>
    <t>购买雷沃欧豹2004-5G拖拉机1台</t>
  </si>
  <si>
    <t>宝坪镇双坝村</t>
  </si>
  <si>
    <t>通过该项目的实施，可带动本村450亩粮油产业的发展，年节约人工成本2万元左右。带动农户8人增收。项目持续期5年以上，受益对象满意度≥95%</t>
  </si>
  <si>
    <t>22名村民代表参与前期项目确定会议、决议；通过项目建设，可带动本村450亩粮油产业的发展，年节约人工成本2万元左右。带动农户8人增收。</t>
  </si>
  <si>
    <t>带动产业发展，可带动本村450亩粮油产业的发展，年节约人工成本2万元左右。带动农户8人增收。</t>
  </si>
  <si>
    <t>购买雷沃欧豹2004-5G拖拉机拖拉机1台，申请财政补助10万元。</t>
  </si>
  <si>
    <t>每年可节约人工成本2万元。</t>
  </si>
  <si>
    <t>带动农户8人增收。</t>
  </si>
  <si>
    <t>云阳县2024年宝坪镇大石村科奇农业柑橘园轨道系统项目</t>
  </si>
  <si>
    <t>柑橘园安装单轨运输轨道2000米，新购机头4个。</t>
  </si>
  <si>
    <t>宝坪镇大石村</t>
  </si>
  <si>
    <t>通过安装单轨运输轨道2000米，新购机头4个，可达到提高生产效率，可解决山地果园的人力运输问题，每年每亩可节约生产成本250元。</t>
  </si>
  <si>
    <t>31名村民代表参与前期项目确定会议、决议，通过项目建设，提升质量和效益，每年每亩可节约生产成本250元。带动群众10户20人，预计实现户均增收300元以上。</t>
  </si>
  <si>
    <t>完善园区配套设施，可解决山地果园的人力运输问题，每年每亩可节约生产成本250元。</t>
  </si>
  <si>
    <t>按照轨道80元/米，机头3000元/个进行补助，小计17.2万元。</t>
  </si>
  <si>
    <t>每年每亩可节约生产成本250元。</t>
  </si>
  <si>
    <t>带动群众10户20人，预计实现户均增收300元以上</t>
  </si>
  <si>
    <t>云阳县2024年宝坪镇大石村腾卓农业柑橘园轨道系统项目</t>
  </si>
  <si>
    <t>安装单轨运输轨道4000米，新购机头8个。</t>
  </si>
  <si>
    <t>通过安装单轨运输轨道4000米，新购机头8个，可达到提高生产效率，可解决山地果园的人力运输问题，每年每亩可节约生产成本250元。</t>
  </si>
  <si>
    <t>31名村民代表参与前期项目确定会议、决议，通过项目建设，提升质量和效益，每年每亩可节约生产成本250元。带动群众20户40人，实现户均增收300元以上。</t>
  </si>
  <si>
    <t>按照轨道80元/米，机头3000元/个进行补助，合计34.4万元。</t>
  </si>
  <si>
    <t>带动群众20户40人，预计实现户均增收300元以上</t>
  </si>
  <si>
    <t>云阳县2024年宝坪镇顺水农业水果产业园轨道系统项目</t>
  </si>
  <si>
    <t>新建山地单轨轨道系统一套，含机头2台、轨道1500米；樱桃避雨简易钢架大棚8000平方米。</t>
  </si>
  <si>
    <t>宝坪镇地坪村</t>
  </si>
  <si>
    <t>通过项目实施，可解决200亩山地果园的人力运输问题，每年每亩可节约生产成本250元。</t>
  </si>
  <si>
    <t>13名村民代表参与前期项目确定会议、决议；通过项目建设，每年每亩可节约生产成本250元。带动周边群众5人务工。</t>
  </si>
  <si>
    <t>完善园区配套设施，节约生产成本250元/亩。</t>
  </si>
  <si>
    <t>申请补助机头每台0.3万元，小计0.6万元；轨道每米补助80元，小计12.00万元；简易钢架每平方米补助30元，小计24万元。合计36.6万元。</t>
  </si>
  <si>
    <t>带动周边群众5人务工。</t>
  </si>
  <si>
    <t>云阳县2024年宝坪镇桂坪村柑橘园轨道运输系统项目</t>
  </si>
  <si>
    <t>新建山地单轨轨道3100米，运输机头7个。</t>
  </si>
  <si>
    <t>宝坪镇桂坪村</t>
  </si>
  <si>
    <t>通过项目实施，可解决山地果园的人力运输问题，每年每亩可节约生产成本250元。</t>
  </si>
  <si>
    <t>15名村民代表参与前期项目确定会议、决议；通过项目建设，，解决周边群众10人务工，可实现户均增收5000元以上。</t>
  </si>
  <si>
    <t>安装单轨运输轨道3100米，申请财政补助每米80元；机头7个，申请财政补助每个3000元。合计申请财政资金补助26.9万元.</t>
  </si>
  <si>
    <t>云阳县2024年宝坪镇永高村黄桃园轨道运输系统项目</t>
  </si>
  <si>
    <t>安装单轨轨1500米，机头2个。</t>
  </si>
  <si>
    <t>宝坪镇永高村</t>
  </si>
  <si>
    <t>17名村民代表参与前期项目确定会议、决议；通过项目建设，提供就业岗位12人，可实现人均增收5000元以上，企业可实现收益20万以上。</t>
  </si>
  <si>
    <t>安装单轨运输轨道1500米，申请财政补助每米80元；机头2个，申请财政补助每个3000元。合计申请财政资金补助27.6万元.</t>
  </si>
  <si>
    <t>提供就业岗位12个。</t>
  </si>
  <si>
    <t xml:space="preserve">云阳县2024年宝坪镇荣双果业柑橘园轨道系统项目 </t>
  </si>
  <si>
    <t>新建轨道运输系统，包含安装单轨轨道800米，机头2个。</t>
  </si>
  <si>
    <t>22名村民代表参与前期项目确定会议、决议；通过项目建设，实现每年节约人工成本和运输成本共5万元以上。带动4人务工，人均增收4000元以上。</t>
  </si>
  <si>
    <t>申请财政补助轨道运输系统机头2个，每个0.3万元，轨道800米，每米80元，合计7万元。</t>
  </si>
  <si>
    <t>带动4人务工，人均增收4000元以上</t>
  </si>
  <si>
    <t>云阳县2024年宝坪镇强荣农业轨道系统项目</t>
  </si>
  <si>
    <t>通过轨道建设，可达到实现每年节约人工成本和运输成本共5万元以上。带动4人务工，人均增收4000元以上。</t>
  </si>
  <si>
    <t>完善园区配套设施，实现每年节约人工成本和运输成本共5万元以上。带动4人务工，人均增收4000元以上。。</t>
  </si>
  <si>
    <t>每年节约人工成本和运输成本共5万元以上</t>
  </si>
  <si>
    <t>云阳县2024年宝坪镇大石村农产品加工提升项目</t>
  </si>
  <si>
    <t>厂房钢架混泥土加层600平方米，购买粉丝粉条智能化设备1套。</t>
  </si>
  <si>
    <t>通过项目建成后，可达到每年可加工薯类粉丝粉条100吨，提高产品附加值15%；带动农户80户，户均增收8000元的目的。</t>
  </si>
  <si>
    <t>31名村民代表参与前期项目确定会议、决议，通过项目建设，提高产品附加值15%；带动农户80户，户均增收8000元的目的。</t>
  </si>
  <si>
    <t>提升农产品加工规模，提高产品附加值15%；带动农户80户，户均增收8000元。</t>
  </si>
  <si>
    <t>厂房钢架混泥土加层600平方米，购买粉丝粉条智能化设备1套。每年可加工薯类粉丝粉条100吨。</t>
  </si>
  <si>
    <t>厂房钢架混泥土加层600平方米，每平方米补助1000元，小计60万元；购买粉丝粉条智能化设备1套，申请补助60万元。</t>
  </si>
  <si>
    <t>每年可加工薯类粉丝粉条100吨，提高产品附加值15%</t>
  </si>
  <si>
    <t>带动农户80户，户均增收8000元。</t>
  </si>
  <si>
    <t>云阳县2024年宝坪镇云阳县渝宝缘蚕茧烘干、蚕丝被深加工项目</t>
  </si>
  <si>
    <t xml:space="preserve"> 购买智能化设备1套，钢架厂房、库房1500平方米，蚕丝被加工设备1套。</t>
  </si>
  <si>
    <t>宝坪镇</t>
  </si>
  <si>
    <t>通过项目建成后，可达到提高蚕茧加工、蚕丝被质量，增加蚕茧附加值20%以上，能带动农户40户，户均增收1万元的目的。</t>
  </si>
  <si>
    <t>22名村民代表参与前期项目确定会议、决议；通过项目建设，增加蚕茧附加值20%以上，能带动农户40户，户均增收1万元。</t>
  </si>
  <si>
    <t>提升农产品加工规模，增加蚕茧附加值20%以上，能带动农户40户，户均增收1万元。</t>
  </si>
  <si>
    <t>申请财政补助购买蚕茧烘干设备11.5万元；蚕丝被加工设备各1套3.5万元；新建厂房库房1500平方，每平方补助200元，计60万元。合计75万元。</t>
  </si>
  <si>
    <t>加产品附加值20%以上</t>
  </si>
  <si>
    <t>能带动农户40户，户均增收1万元。</t>
  </si>
  <si>
    <t>云阳县2024年宝坪镇双坝村侠客岛蔬菜种植园配套设施项目</t>
  </si>
  <si>
    <t>新建仓库1座300平方米，转运场地1000平方。</t>
  </si>
  <si>
    <t>通过项目建成后，可达到每年可节约人工成本和运输成本2万元以上。实现粮油蔬菜规模销售，亩均增收500元以上.</t>
  </si>
  <si>
    <t>22名村民代表参与前期项目确定会议、决议；通过项目建设，每年可节约人工成本和运输成本2万元以上。带动周边群众20户农产品销售。</t>
  </si>
  <si>
    <t>完善基地配套设施，每年可节约人工成本和运输成本2万元以上。实现粮油蔬菜规模销售，亩均增收500元以上。</t>
  </si>
  <si>
    <t>申请财政补助建设仓库300平方，每平方补助300元，小计9万元；转运场坪硬化1000平方，每平方米补助150元，小计15万元。合计24万元</t>
  </si>
  <si>
    <t>节约人工成本和运输成本2万元以上，实现粮油蔬菜增收1万元以上</t>
  </si>
  <si>
    <t>带动周边群众20户农产品销售。</t>
  </si>
  <si>
    <t>云阳县2024年宝坪镇大石村冷藏保鲜库建设项目</t>
  </si>
  <si>
    <t>新建1座冷藏保鲜库500立方米。</t>
  </si>
  <si>
    <t>通过项目实施后，可达到解决周边500亩柑橘错峰上市，提高柑橘销售价格的目的，可带动群众10人务工，预计实现户均增收3000元以上。</t>
  </si>
  <si>
    <t>31名村民代表参与前期项目确定会议、决议，通过项目建设，可带动群众10人务工，预计实现户均增收3000元以上。</t>
  </si>
  <si>
    <t>完善基地配套设施，可带动群众10人务工，预计实现户均增收3000元以上。</t>
  </si>
  <si>
    <t>按照560元/立方米申请财政补助，小计28万元。</t>
  </si>
  <si>
    <t>实现柑橘销售价格提升15%。</t>
  </si>
  <si>
    <t>带动群众110人，预计实现户均增收3000元以上</t>
  </si>
  <si>
    <t>云阳县2024年宝坪镇江南村蔬菜大棚建设项目</t>
  </si>
  <si>
    <t>新建蔬菜简易钢架覆膜大棚4000平方米。</t>
  </si>
  <si>
    <t>宝坪镇江南村</t>
  </si>
  <si>
    <t>通过项目实施后，可达到20亩蔬菜基地实施大棚种植的目的，提高蔬菜品质，实现年收益10万元；带动本地6户农户，户均增收0.6万元。</t>
  </si>
  <si>
    <t>42名村民代表参与前期项目确定会议、决议；通过项目建设，提升质量和效益，带动本地6户农户，户均增收0.6万元。</t>
  </si>
  <si>
    <t>完善基地配套设施。达到20亩蔬菜基地实施大棚种植的目的，提高蔬菜品质，实现年收益10万元；带动本地6户农户，户均增收0.6万元。</t>
  </si>
  <si>
    <t>申请财政资金补助每平方35元。</t>
  </si>
  <si>
    <t>年收益10万元。</t>
  </si>
  <si>
    <t>带动本地6户农户，户均增收0.6万元。</t>
  </si>
  <si>
    <t>云阳县2024年云阳镇光华村水厂新建项目</t>
  </si>
  <si>
    <t>新建日供水300吨超滤水厂一座，拦水坝一座，购安水源至水厂引水PE75管道200米，PE63管道7000米，PE50管道7000米，500块分表。</t>
  </si>
  <si>
    <t>云阳镇光华村</t>
  </si>
  <si>
    <t>通过新建日供水300吨超滤水厂一座，拦水坝一座，购安水源至水厂引水PE75管道200米，PE63管道7000米，PE50管道7000米，500块分表。巩固提升800人饮水安全，带动当地10名群众参与务工，增加收入3万元。</t>
  </si>
  <si>
    <t>25名群众代表参与项目选择，3名群众参与项目监督；带动当地10名群众参与务工，增加收入2万元</t>
  </si>
  <si>
    <t>完成新建日供水300吨超滤水厂一座，拦水坝一座，购安水源至水厂引水PE75管道200米，PE63管道7000米，PE50管道7000米，500块分表。</t>
  </si>
  <si>
    <t>新建日供水300吨/天超滤水厂1座，拦水坝1座，补助700元/立方米，超滤设备34.9万元/套，PE75管道购安补助标准26元每米，PE63管道购安补助标准18元每米，PE50管道购安补助标准12元每米，分表20元/块。</t>
  </si>
  <si>
    <t>巩固提升800人饮水安全</t>
  </si>
  <si>
    <t>云阳县云阳镇人民政府</t>
  </si>
  <si>
    <t>聂盛军</t>
  </si>
  <si>
    <t>云阳县2024年云阳镇梅树村水厂升级改造改扩建项目</t>
  </si>
  <si>
    <t>新增日供水100吨超滤设备一台，拦水坝一座，购安PE50管道300米，PE32管道5000米，PE20管道3000米。</t>
  </si>
  <si>
    <t>云阳镇梅树村</t>
  </si>
  <si>
    <t>通过新增日供水100吨超滤设备一台，拦水坝一座，购安PE50管道300米，PE32管道5000米，PE20管道3000米。巩固提升900人饮水安全，带动当地10名群众参与务工，增加收入2万元。</t>
  </si>
  <si>
    <t>23名群众代表参与项目选择，3名群众参与项目监督带动当地10名群众参与务工，增加收入2万元</t>
  </si>
  <si>
    <t>完成新增日供水100吨超滤设备一台，拦水坝一座，300米PE50管道，5000米PE32管道，3000米PE20管道。</t>
  </si>
  <si>
    <t>新增日供水100吨超滤设备一台，补助22.6万元/套，拦水坝一座，补助700元/立方米；购安PE50管道300米，补助标准12元每米，购安PE32管道5000米，补助标准5.5元每米，PE25管道购安补助标准3.7元每米，购安PE20管道，补助标准2.7元每米。</t>
  </si>
  <si>
    <t>巩固提升900人饮水安全</t>
  </si>
  <si>
    <t>云阳县2024年云阳镇蔬菜村凯盟柑橘基地轨道运输建设项目</t>
  </si>
  <si>
    <t>新建轨道运输设备3套（含3个机头、3600米轨道）。</t>
  </si>
  <si>
    <t>云阳镇蔬菜村</t>
  </si>
  <si>
    <t>通过新建跪到运输设备，减少人工50%以上，采用本服务后，企业亩增加综合收益超过500元以上，鼓励带动服务农户20人。</t>
  </si>
  <si>
    <t>5人参与入库项目的选择，5人参与项目实施过程中施工质量和资金使用的监督。通过务工等方式带动农户增收，受益农户20人，其中脱贫人口和监测对象3人。</t>
  </si>
  <si>
    <t>轨道按照80元/米、机头3000元/个进行补助。</t>
  </si>
  <si>
    <t>减少人工60%；亩增加综合收益超过500元。</t>
  </si>
  <si>
    <t>受益农户20人，其中脱贫人口和监测对象3人。</t>
  </si>
  <si>
    <t>唐长松</t>
  </si>
  <si>
    <t>云阳县2024年云阳镇宝塔村赫弘柑橘基地轨道运输建设项目</t>
  </si>
  <si>
    <t>云阳镇宝塔村</t>
  </si>
  <si>
    <t>5人参与入库项目的选择，5人参与项目实施过程中施工质量和资金使用的监督。通过务工等方式带动农户增收，受益农户20人，其中脱贫人口和监测对象5人。</t>
  </si>
  <si>
    <t>受益农户20人，其中脱贫人口和监测对象5人。</t>
  </si>
  <si>
    <t>钱炳坤</t>
  </si>
  <si>
    <t>云阳县2024年云阳镇桐盛村辰英农业产业园建设项目</t>
  </si>
  <si>
    <t xml:space="preserve">新建蔬菜大棚10000平方米。
</t>
  </si>
  <si>
    <t>云阳镇桐盛村</t>
  </si>
  <si>
    <t>通过新建蔬菜大棚，可解决30人用工（其中脱贫人口3人）改善生产条件。</t>
  </si>
  <si>
    <t>5人参与入库项目的选择，5人参与项目实施过程中施工质量和资金使用的监督。通过务工等方式带动农户增收，受益农户30人，其中脱贫人口和监测对象3人。</t>
  </si>
  <si>
    <t>蔬菜大棚按35元/平方米进行补助。</t>
  </si>
  <si>
    <t>减少人工60%；企业年增收10万元。</t>
  </si>
  <si>
    <t>受益农户30人，其中脱贫人口和监测对象3人。</t>
  </si>
  <si>
    <t>覃号平</t>
  </si>
  <si>
    <t>云阳县2024年云阳镇古寺猕猴桃基地提质增效项目</t>
  </si>
  <si>
    <t>新建轨道运输设备5套（含5个机头、3000米轨道）。</t>
  </si>
  <si>
    <t>云阳镇古寺村</t>
  </si>
  <si>
    <t>任开建</t>
  </si>
  <si>
    <t>云阳县2024年上坝乡中药材种植项目</t>
  </si>
  <si>
    <t>种植50亩黄精、黄连25亩。</t>
  </si>
  <si>
    <t>上坝乡药场村、石梁社区</t>
  </si>
  <si>
    <t>种植50亩黄精、25亩黄连。中药材产值100万元，流转土地110亩、林地30亩，带动农户20户60人（脱贫户3户12人）户均增收1000元。</t>
  </si>
  <si>
    <t>3人参与前期项目确定会议、决议，5人参与入库项目的选择，3人参与项目实施过程中施工质量和资金使用的监督。通过新植50亩黄精、25亩黄连，可实现60人（其中脱贫人口12人），户均增收1000元以上</t>
  </si>
  <si>
    <t>种植50亩黄精、25亩黄连。中药材产值50万元，流转土地110亩、林地30亩，带动农户20户60人（脱贫户3户12人）户均增收1000元。</t>
  </si>
  <si>
    <t>种植黄精≥50亩；                      种植黄连≥25亩；</t>
  </si>
  <si>
    <t>项目验收合格率≧100%</t>
  </si>
  <si>
    <t>项目完工及时率≧100%</t>
  </si>
  <si>
    <t>种植黄精、黄精补助≤1600元/亩</t>
  </si>
  <si>
    <t>户均增收≧1000元</t>
  </si>
  <si>
    <t>受益脱贫人数≥12人</t>
  </si>
  <si>
    <t>受益人口满意度≥95%</t>
  </si>
  <si>
    <t>云阳县上坝乡人民政府</t>
  </si>
  <si>
    <t>徐英</t>
  </si>
  <si>
    <t>云阳县2024年上坝乡黄精育苗基地改建项目</t>
  </si>
  <si>
    <t>1.消毒，对6000平方米大棚内进行一次彻底消杀。
2.基质土改造，6000升。
3.采购黄精种子200公斤。
4.采购防草布6000㎡。</t>
  </si>
  <si>
    <t>上坝乡东阳村</t>
  </si>
  <si>
    <t xml:space="preserve">育苗大棚改造完成后，可育苗500万株，满足大田种植面积500亩，解决了当地药农引种难，确保了药农种源安全，降低了种子成本。社会效益：解决农村固定用工岗位10个，推广中药材育种技术，建立联农带农长效机制。户均增收1000元
</t>
  </si>
  <si>
    <t>3人参与前期项目确定会议、决议，5人参与入库项目的选择，3人参与项目实施过程中施工质量和资金使用的监督。通过6000平方的育苗大棚改造，可实现40人（其中脱贫人口8人），户均增收1000元以上</t>
  </si>
  <si>
    <t>大棚改造提升≥6000平方</t>
  </si>
  <si>
    <t xml:space="preserve">基质土改造每平方米≤44元
黄精种子≤600元/公斤
</t>
  </si>
  <si>
    <t>受益脱贫人数≥8人</t>
  </si>
  <si>
    <t>云阳县2024年上坝乡黄精育苗基地扩建项目</t>
  </si>
  <si>
    <t>扩建育苗大棚30亩，热度锌钢材料为主架，内外降温通风，内外双模。</t>
  </si>
  <si>
    <t>项目建成后，可育苗1500万株，满足大田种植面积1500亩，解决基地务工1500人次，可带动脱贫户30户以上，户均增收2000元。</t>
  </si>
  <si>
    <t>10人参与前期项目确定会议、决议，10人参与入库项目的选择，10人参与项目实施过程中施工质量和资金使用的监督。通过30亩的育苗大棚扩建，可实现150人（其中脱贫人口30人），户均增收2000元以上</t>
  </si>
  <si>
    <t>项目建成后，可次性育苗1500万株，满足大田种植面积1500亩，解决基地务工1500人次，可带动脱贫户30户以上，户均增收2000元。</t>
  </si>
  <si>
    <t>扩建育苗大棚≥30亩</t>
  </si>
  <si>
    <t>大棚按照90000元/亩补助</t>
  </si>
  <si>
    <t>户均增收≧2000元</t>
  </si>
  <si>
    <t>受益脱贫人数≥30人</t>
  </si>
  <si>
    <t>股权化改革分红</t>
  </si>
  <si>
    <t>云阳县2024年上坝乡生基村轿顶山水池项目</t>
  </si>
  <si>
    <t>新建200立方蓄水池1口，铺设输供水管网2270米。</t>
  </si>
  <si>
    <t>上坝乡生基村</t>
  </si>
  <si>
    <t>通过新建200立方蓄水池1口，铺设输供水管网2270米，可提升246人（其中脱贫人口12人）的安全供水保障水平</t>
  </si>
  <si>
    <t>6人参与入库项目的选择，2人参与项目实施过程中施工质量和资金使用的监督，通过新建200立方蓄水池1口，铺设输供水管网2270米，可提升246人（其中脱贫人口12人）的安全供水保障水平。</t>
  </si>
  <si>
    <t>饮水管道1.20万元/公里，蓄水池700元/方</t>
  </si>
  <si>
    <t>项目可持续效益≥10年</t>
  </si>
  <si>
    <t>云阳县2024年上坝乡东阳村5组水池项目</t>
  </si>
  <si>
    <t>新建200立方蓄水池1口，铺设输供水管网3000米。</t>
  </si>
  <si>
    <t>通过新建200立方蓄水池1口，铺设输供水管网3000米。可提升100人（其中脱贫人口5人）的安全供水保障水平</t>
  </si>
  <si>
    <t>6人参与入库项目的选择，2人参与项目实施过程中施工质量和资金使用的监督，通过新建200立方蓄水池1口，铺设输供水管网2270米，可提升100人（其中脱贫人口35人）的安全供水保障水平。</t>
  </si>
  <si>
    <t>受益脱贫人数≥5人</t>
  </si>
  <si>
    <t>云阳县2024年上坝乡腌菜加工厂项目</t>
  </si>
  <si>
    <t xml:space="preserve">1.村小改建腌菜加工厂1000平方米，砖混结构（二层格式）
2.改建腌菜制品分割、腌制、风干、加工、清洗、除菌、包装流水线等车间用房650平方米，砖混加板房结构。
3.新修供水管网含设备管道一套。
4.建供电管理( 含电柜）用房一座50平方米，厂区进门通道建设设备一套。
5.新修消毒隔离净化通道30平方米。
6.购置成套腌菜制品加工设备一条（套）
7.清洗设备、烘干、包装流水作业生产线一条（套）                             8.配套食堂、办公室、展销厅、厕所功能用房125平方米。                    9.配套网销直播设备1套，办公电脑、桌椅、门头等。        </t>
  </si>
  <si>
    <t>上坝乡治安村</t>
  </si>
  <si>
    <t>项目投产后增加产值100万元，带动务工150人次，稳定就业岗位5人，带动带动农户60户180人（脱贫户8户，30人），户均增收500元。</t>
  </si>
  <si>
    <t>3人参与前期项目确定会议、决议，5人参与入库项目的选择，3人参与项目实施过程中施工质量和资金使用的监督。通过1000平方的加工厂项目增加产值100万元，带动务工150人次，稳定就业岗位5人，带动带动农户60户180人（脱贫户8户，30人），户均增收500元。</t>
  </si>
  <si>
    <t>改建腌菜加工厂≥1000平方米</t>
  </si>
  <si>
    <t>财政补助资金57万元用于建设厂房及购置设备设施。</t>
  </si>
  <si>
    <t>户均增收≧500元</t>
  </si>
  <si>
    <t>投产后收益归为村集体所有</t>
  </si>
  <si>
    <t>云阳县2024年堰坪镇中升村小茴种植项目</t>
  </si>
  <si>
    <t>种植小茴500亩</t>
  </si>
  <si>
    <t>中升村</t>
  </si>
  <si>
    <t>通过发展小茴产业 ，可提高中升村群众收入，120户388人，其中脱贫户16户33人，年收入增加不低于500元。</t>
  </si>
  <si>
    <t>16名群众代表参与前期项目确定会议、决议，项目入库项目，3人参与项目建设及监督。通过发展小茴产业 ，促进经济发展，可提高周围群众收入，受益人口388人（其中脱贫人口33人），年收入增加不低于500元。</t>
  </si>
  <si>
    <t>通过发展小茴产业 ，可提高周围群众收入，受益人口399人（其中脱贫人口33人），年收入增加不低于500元。</t>
  </si>
  <si>
    <t>完成中升村500亩小茴管护。</t>
  </si>
  <si>
    <t>管护小茴产业管护费500元/亩</t>
  </si>
  <si>
    <t>年收入增加不低于500元。</t>
  </si>
  <si>
    <t>受益脱贫人口≥33人</t>
  </si>
  <si>
    <t>项目可持续效益≥1年</t>
  </si>
  <si>
    <t>云阳县堰坪镇人民政府</t>
  </si>
  <si>
    <t>黄云</t>
  </si>
  <si>
    <t>023-55456001</t>
  </si>
  <si>
    <t>云阳县2024年堰坪镇中升村土地整治项目（1组-16组）</t>
  </si>
  <si>
    <t>土地整治500亩</t>
  </si>
  <si>
    <t>通过实施土地整治项目后可增加耕地500亩，中升村16个组174户455人，其中脱贫户14户32人，通过发展粮油、产业增收，可实现粮油产值20万元。产业发展可持续2年以上。同时可解决4个以上的脱贫户就近临时务工，人均年务工收入1000元以上。</t>
  </si>
  <si>
    <t>16名群众代表参与前期项目确定会议、决议，项目入库项目，3人参与项目建设及监督。通过土地整治可增加粮油种植面积500亩，可实现粮油产值20万元，促本村进经济发展。同时解决4个以上的脱贫户就近临时务工，人均年务工收入1000元以上，产业发展可持续2年以上.</t>
  </si>
  <si>
    <t>实施土地整治项目后可增加耕地500亩，中升村16个组174户455人，其中脱贫户14户32人，通过发展粮油、产业增收，可实现粮油产值20万元。产业发展可持续2年以上。同时可解决4个以上的脱贫户就近临时务工，人均年务工收入1000元以上。</t>
  </si>
  <si>
    <t>完成中升村500亩土地整治</t>
  </si>
  <si>
    <t>土地整治费1500元/亩</t>
  </si>
  <si>
    <t>务工年收入增加不低于1000元。</t>
  </si>
  <si>
    <t>受益脱贫人口≥32人</t>
  </si>
  <si>
    <t>项目可持续效益≥2年</t>
  </si>
  <si>
    <t>云阳县2024年堰坪镇曲溪村李子提质增效项目</t>
  </si>
  <si>
    <t>李子提质增效200亩</t>
  </si>
  <si>
    <t>曲溪村（3组、5组）</t>
  </si>
  <si>
    <t>通过李子提质增效200亩，可提高曲溪村群众收入，项目实施后可带动193户504人，其中脱贫户32户65人，年收入增加不低于500元。</t>
  </si>
  <si>
    <t>10名群众代表参与前期项目确定会议、决议，项目入库项目，3人参与项目建设及监督。通过发展李产业 ，促进经济发展，可提高周围群众收入，受益人口504人（其中脱贫人口65人），年收入增加不低于500元。</t>
  </si>
  <si>
    <t>完成曲溪村200亩李子高位换嫁接及管护。可提高周围群众收入，受益人口504人（其中脱贫人口65人），年收入增加不低于500元。</t>
  </si>
  <si>
    <t>完成曲溪村200亩李子高位换嫁接及管护。</t>
  </si>
  <si>
    <t>管护李子产业管护费1600元/亩</t>
  </si>
  <si>
    <t>云阳县2024年堰坪镇曲溪村柑橘园水肥一体化项目</t>
  </si>
  <si>
    <t>建设水肥药一体化灌溉系统1套；每套包含泵房1个30平方米左右，首部系统一套，田间管网覆盖200亩，实现施肥枪施肥及喷药。</t>
  </si>
  <si>
    <t>曲溪村2组</t>
  </si>
  <si>
    <t>通过采用本系统枪施肥技术施肥后，肥料全部从管道输送，不用肩挑背扛、挖沟开槽，减少人工50%以上，每亩降低了劳动力成本300元以上。采用本系统的技术后，肥料吸收效率提高1倍以上，节约肥料成本300元以上。采用本服务后，亩增加综合收益超过500元以上。</t>
  </si>
  <si>
    <t>减少人工50%以上，每亩降低了劳动力成本300元以上，节约肥料成本300元以上。采用本服务后，亩增加综合收益超过500元以上。</t>
  </si>
  <si>
    <t>采用本系统枪施肥技术施肥后，肥料全部从管道输送，不用肩挑背扛、挖沟开槽，减少人工50%以上，每亩降低了劳动力成本300元以上。采用本系统的技术后，肥料吸收效率提高1倍以上，节约肥料成本300元以上。采用本服务后，亩增加综合收益超过500元以上。</t>
  </si>
  <si>
    <t>安装水肥药一体化系统100亩</t>
  </si>
  <si>
    <t>安装水肥药一体化系统800元/亩</t>
  </si>
  <si>
    <t>云阳县2024年堰坪镇堰坪村土地整治项目</t>
  </si>
  <si>
    <t>土地整治700亩</t>
  </si>
  <si>
    <t>堰坪村5.7组</t>
  </si>
  <si>
    <t>通过实施土地整治项目后可增加耕地500亩，堰坪村134户305人，其中脱贫户11户31人，通过发展粮油、产业增收，可实现粮油产值25万元。产业发展可持续2年以上。同时可解决4个以上的脱贫户就近临时务工，人均年务工收入1000元以上。</t>
  </si>
  <si>
    <t>11名群众代表参与前期项目确定会议、决议，项目入库项目，3人参与项目建设及监督。通过土地整治可增加粮油种植面积700亩，可实现粮油产值25万元，促本村进经济发展。同时解决4个以上的脱贫户就近临时务工，人均年务工收入1000元以上，产业发展可持续2年以上.</t>
  </si>
  <si>
    <t>实施土地整治项目后可增加耕地700亩，堰坪村134户305人，其中脱贫户11户31人，通过发展粮油、产业增收，可实现粮油产值25万元。产业发展可持续2年以上。同时可解决4个以上的脱贫户就近临时务工，人均年务工收入1000元以上。</t>
  </si>
  <si>
    <t>完成堰坪土地整治≥700亩</t>
  </si>
  <si>
    <t>坡式梯台地改造每亩补助2000元。</t>
  </si>
  <si>
    <t>受益脱贫人口≥31人</t>
  </si>
  <si>
    <t>云阳县2024年堰坪镇高新村水厂新建项目</t>
  </si>
  <si>
    <t>新建日供水600吨超滤水厂一座，抽水设备一套，抽水管道2000米50镀锌钢管，水源至水厂700米PE110，主管道5500米PE90,1000米PE50，8000米PE32,8000米PE20.</t>
  </si>
  <si>
    <t>堰坪镇高新村</t>
  </si>
  <si>
    <t>通过新建日供水600吨超滤水厂一座，抽水设备一套，抽水管道2000米50镀锌钢管，水源至水厂700米PE110，主管道5500米PE90,1000米PE50，8000米PE32,8000米PE20.</t>
  </si>
  <si>
    <t>带动当地30名群众参与务工，增加收入6万元</t>
  </si>
  <si>
    <t>巩固提升5736人饮水安全</t>
  </si>
  <si>
    <t>完成新建日供水600吨超滤水厂一座，抽水设备一套，抽水管道2000米50镀锌钢管，水源至水厂700米PE110，主管道5500米PE90,1000米PE50，8000米PE32,8000米PE20.</t>
  </si>
  <si>
    <t>云阳县2024年渠马镇龙胜村中药材加工厂房建设项目</t>
  </si>
  <si>
    <t>建设中药材加工厂房400平方米，配备烘干、切药、冷藏等加工设施设备等</t>
  </si>
  <si>
    <t>龙胜村</t>
  </si>
  <si>
    <t>通过建成中药材加工厂房400平方米，实现年加工中药材400吨以上，预计年产值150万元，带动周边群众15人，其中脱贫户4人，人均增收1000元。</t>
  </si>
  <si>
    <t>10户村民代表参与前期项目确定会议、决议，参与项目的选择，参与项目实施过程中施工质量和资金使用的监督；通过务工等方式带动脱贫户增收。</t>
  </si>
  <si>
    <t>建设中药材加工厂房400平方米，配备烘干、切药、冷藏等加工设施设备等。</t>
  </si>
  <si>
    <t>补贴标准：1200元/平方米。</t>
  </si>
  <si>
    <t>带动周边群众15人，其中脱贫户4人，人均增收1000元</t>
  </si>
  <si>
    <t>带动脱贫户4人，人均增收1000元</t>
  </si>
  <si>
    <t>云阳县渠马镇人民政府</t>
  </si>
  <si>
    <t>股权化改革，项目所在地村级集体经济组织按财政补助资金30%—50%持股，一般按持股资金5%—10%/年的标准固定分红。</t>
  </si>
  <si>
    <t>刘军</t>
  </si>
  <si>
    <t>云阳县2024年渠马镇白银村水厂新建项目</t>
  </si>
  <si>
    <t>新建日供水100吨超滤水厂一座，1000米PE75管道，2200米PE50管道，80米PE32管道，6000米PE20管道。</t>
  </si>
  <si>
    <t>白银村</t>
  </si>
  <si>
    <t>通过新建日供水100吨超滤水厂一座，1000米PE75管道，2200米PE50管道，80米PE32管道，6000米PE20管道。巩固提升1880人饮水安全。</t>
  </si>
  <si>
    <t>10户村民代表参与前期项目确定会议、决议，参与项目的选择，参与项目实施过程中施工质量和资金使用的监督；带动当地10名群众参与务工，增加收入3万元</t>
  </si>
  <si>
    <t>完成新建日供水100吨超滤水厂一座，1000米PE75管道，2200米PE50管道，80米PE32管道，6000米PE20管道。</t>
  </si>
  <si>
    <t>巩固提升1880人饮水安全</t>
  </si>
  <si>
    <t>余东塘</t>
  </si>
  <si>
    <t>云阳县2024年渠马镇大梁村水厂新建项目</t>
  </si>
  <si>
    <t>新建日供水100吨超滤水厂一座，3500米PE50管道，800米PE25管道,8000米PE20管道，7块总表。</t>
  </si>
  <si>
    <t>大梁村</t>
  </si>
  <si>
    <t>通过新建日供水100吨超滤水厂一座，巩固提升1362人饮水安全。</t>
  </si>
  <si>
    <t>完成新建日供水100吨超滤水厂一座，3500米PE50管道，800米PE25管道,8000米PE20管道，7块总表。</t>
  </si>
  <si>
    <t>巩固提升1362人饮水安全</t>
  </si>
  <si>
    <t>云阳县2024年渠马镇红河村柑橘水肥一体化项目</t>
  </si>
  <si>
    <t>配备柑橘水肥一体化系统一套，覆盖面积200亩</t>
  </si>
  <si>
    <t>红河村</t>
  </si>
  <si>
    <t>通过柑橘水肥一体化覆盖200亩，柑橘亩增产100斤以上，劳动力减少40%以上，产量每亩增加100公斤以上。</t>
  </si>
  <si>
    <t>10户村民代表参与前期项目确定会议、决议，参与项目的选择，参与项目实施过程中施工质量和资金使用的监督；劳动力减少40%以上，产量每亩增加50公斤以上。</t>
  </si>
  <si>
    <t>建设柑橘水肥一体化200亩</t>
  </si>
  <si>
    <t>柑橘水肥一体化补助标准800元/亩。</t>
  </si>
  <si>
    <t>生产条件改善带动农业亩均产量增加≥100斤</t>
  </si>
  <si>
    <t>解决季节性用工4人</t>
  </si>
  <si>
    <t>云阳县2024年渠马镇天岭村渠堰新建项目</t>
  </si>
  <si>
    <t>新建渠堰2000m，宽度0.5m，保障农村基本农田</t>
  </si>
  <si>
    <t>天岭村</t>
  </si>
  <si>
    <t>通过新建渠堰2000m，宽度0.5m，保障农村基本农田，保障农村基本农田收成，带动2户脱贫户户均年增收2000元。</t>
  </si>
  <si>
    <t>8户村民代表参与前期项目确定会议、决议，参与项目的选择，参与项目实施过程中施工质量和资金使用的监督；通过务工等方式带动2户脱贫户户均年增收2000元。</t>
  </si>
  <si>
    <t>补贴标准：320元/平方米</t>
  </si>
  <si>
    <t>带动2户脱贫户户均年增收2000元。</t>
  </si>
  <si>
    <t>保障农村基本农田80亩</t>
  </si>
  <si>
    <t>云阳县2024年养鹿镇青杠村围子领柑橘园水肥一体化项目</t>
  </si>
  <si>
    <t>果园覆盖140亩，修建水肥一体化1套</t>
  </si>
  <si>
    <t>青杠村2组</t>
  </si>
  <si>
    <t>增加柑橘产量，降低农药化肥用量，提高柑橘集约化生产</t>
  </si>
  <si>
    <t>降低生产生活成本</t>
  </si>
  <si>
    <t xml:space="preserve"> 云阳县养鹿镇人民政府</t>
  </si>
  <si>
    <t>叶宗香</t>
  </si>
  <si>
    <t>云阳县2024年养鹿镇青杠村号同梁水肥一体化项目</t>
  </si>
  <si>
    <t>果园覆盖300亩，修建水肥一体化1套</t>
  </si>
  <si>
    <t>青杠村3组</t>
  </si>
  <si>
    <t>云阳县2024年养鹿镇青杠村工家坡水肥一体化项目</t>
  </si>
  <si>
    <t>果园覆盖220亩，修建水肥一体化1套</t>
  </si>
  <si>
    <t>青杠村6组</t>
  </si>
  <si>
    <t>云阳县2024年养鹿镇方家院子智慧果园项目</t>
  </si>
  <si>
    <t>果园覆盖240亩，无人喷药一套，智能监控设备一套，气候监测设备一套，数字化操控设备一套</t>
  </si>
  <si>
    <t>青杠村</t>
  </si>
  <si>
    <t>提高柑橘园集约化生产，降低人工成本</t>
  </si>
  <si>
    <t>云阳县2024年养鹿镇大同村养殖业基地建设工程</t>
  </si>
  <si>
    <t>大同村4组5组建设养殖业基地，建设2个出栏量800头，共占地面积2000平方米</t>
  </si>
  <si>
    <t>大同村3组</t>
  </si>
  <si>
    <t>保障生猪供给</t>
  </si>
  <si>
    <t>谭媛媛</t>
  </si>
  <si>
    <t>云阳县2024年养鹿镇小寨村5组柑橘园水肥一体化</t>
  </si>
  <si>
    <t>安装水肥一体化设备1套，覆盖果园200亩</t>
  </si>
  <si>
    <t>小寨村</t>
  </si>
  <si>
    <t>汪小波</t>
  </si>
  <si>
    <t>云阳县2024年养鹿镇小寨村8组柑橘园水肥一体化</t>
  </si>
  <si>
    <t>云阳县2024年养鹿镇马家榜现代柑橘园示范点项目</t>
  </si>
  <si>
    <t>马家榜柑橘园300亩，新建轨道车轨道1公里，水肥一体化自动灌溉、施肥和打药系统。</t>
  </si>
  <si>
    <t>中山村7组马家塝</t>
  </si>
  <si>
    <t>付林</t>
  </si>
  <si>
    <t>云阳县2024年养鹿镇中山村韩家沟果园水肥一体化项目</t>
  </si>
  <si>
    <t>实施水肥一体化改造果园600亩</t>
  </si>
  <si>
    <t>中山村4组韩家沟</t>
  </si>
  <si>
    <t>云阳县2024年养鹿镇大同村宜机化改造</t>
  </si>
  <si>
    <t>宜机化改造1000亩</t>
  </si>
  <si>
    <t>大同村</t>
  </si>
  <si>
    <t>带动群众复耕复种</t>
  </si>
  <si>
    <t>云阳县2024年新津乡五间村柑橘园提质增效项目</t>
  </si>
  <si>
    <t>建设水肥一体化300亩，建设水肥药一体化灌溉系统套；每套包含泵房2个30平方米左右，首部系统二套，田间管网覆盖300亩，实现施肥枪施肥及喷药。</t>
  </si>
  <si>
    <t>五间村</t>
  </si>
  <si>
    <t>通过建设水肥一体化300亩，建成后可提高农业企业发展积极性，可化肥减施10%以上、劳动力减少40%以上、产量每亩增加50公斤以上，预计带动农户25人，其中脱贫户6人。</t>
  </si>
  <si>
    <t>18人参与入库项目会议前期、决议、选择，监督委员会成员参与项目实施过程中施工质量和资金使用的监督；通过建设水肥一体化100亩，建成后预计可带动农户25人，其中脱贫户6人。</t>
  </si>
  <si>
    <t>完成建设水肥一体化300亩，建设水肥药一体化灌溉系统套；每套包含泵房2个30平方米左右，首部系统二套，田间管网覆盖300亩，实现施肥枪施肥及喷药，可化肥减施10%以上、劳动力减少40%以上、产量每亩增加50公斤以上，预计带动农户25人，其中脱贫户6人。。</t>
  </si>
  <si>
    <t>新建建设水肥一体化300≥亩</t>
  </si>
  <si>
    <t>财政补助标准800元/亩。</t>
  </si>
  <si>
    <t>特色产业预计带动务工收入≥3万元，其中:增加脱贫户收入（总收入）≥1万元。</t>
  </si>
  <si>
    <t>受益巩固脱贫人口≥5人</t>
  </si>
  <si>
    <t>云阳县新津乡人民政府</t>
  </si>
  <si>
    <t>杨晓锋</t>
  </si>
  <si>
    <t>云阳县2024年新津乡紫荆村新建人饮水池项目建设</t>
  </si>
  <si>
    <t>新建人饮水池1口100立方，配套安装管道2Km。</t>
  </si>
  <si>
    <t>紫荆村</t>
  </si>
  <si>
    <t>通过新建人饮水池1口100立方，配套安装管道2Km，建成后可解决26人饮水问题，其中脱贫户2人，每户节约水费50元/年。</t>
  </si>
  <si>
    <t>15人参与入库项目会议前期、决议、选择，监督委员会成员参与项目实施过程中施工质量和资金使用的监督；通过建设水肥一体化100亩，建成后预计可带动农户23人，其中脱贫户5人。</t>
  </si>
  <si>
    <t>完成新建100立方人饮水池，配套安装管道2Km，建成后可解决26人饮水问题，其中脱贫户2人，每户节约水费50元/年。</t>
  </si>
  <si>
    <t>完成新建人饮水池≥100立方米；配套安装管道2≥Km。</t>
  </si>
  <si>
    <t>钢筋混凝土人饮池补助按700元/立方米，PE管道2-100元/米。</t>
  </si>
  <si>
    <t>收益农户节约水费50元/年</t>
  </si>
  <si>
    <t>受益巩固脱贫人口≥4人</t>
  </si>
  <si>
    <t>云阳县2024年新津乡紫荆村人居环境整治项目</t>
  </si>
  <si>
    <t>改扩建入户路约1350米、改造庭院约2000㎡（含院坝地面铺设不低于10公分的C20混凝土，采用石块或砖木修复加固护墙，新建或整治排水沟、化粪池，畜禽圈舍修复加固等）、微田园改造约60处（维修房前屋后菜果园地堡坎、铺设生产便道，新建或整治排水沟等）、新建垃圾分类点1个及部分屋顶改造和墙体修复等。</t>
  </si>
  <si>
    <t>通过改扩建入户路约1350米、改造庭院约2000㎡、微田园改造约60处、新建垃圾分类点1个及部分屋顶改造和墙体修复等，可改善40户126人（其中脱贫户12户48人）生产生活条件。</t>
  </si>
  <si>
    <t>12人参与前期项目确定会议、决议，12人参与入库项目的选择，村监督委员会参与项目实施过程中施工质量和资金使用的监督。通过改扩建入户路约1350米、改造庭院约2000㎡、微田园改造约60处、新建垃圾分类点1个及部分屋顶改造和墙体修复等，可改善20户56人（其中脱贫户3户12人）生产生活条件。</t>
  </si>
  <si>
    <t>完成改扩建入户路约1350米、改造庭院约2000㎡、微田园改造约60处、安装垃圾箱20个及部分屋顶改造和墙体修复等，可改善40户126人（其中脱贫户12户48人）生产生活条件。</t>
  </si>
  <si>
    <t>完成改建入户路改造≥1350m、改造庭院≥2000㎡、微田园改造约≥60处、新建垃圾分类点≥1个、及部分屋顶改造和墙体修复等。</t>
  </si>
  <si>
    <t>入户路300元/m；庭院改造200元/㎡；微田园改造3400元/处；新建垃圾分类点3万元/个；屋顶改造及墙体修复200元/㎡。</t>
  </si>
  <si>
    <t>受益脱贫人口满意度≥90%</t>
  </si>
  <si>
    <t>云阳县2024年新津乡新津村丑柑示范园区建设项目</t>
  </si>
  <si>
    <t>建设水肥一体化100亩，建设水肥药一体化灌溉系统套；每套包含泵房1个30平方米左右，首部系统一套，田间管网覆盖100亩，实现施肥枪施肥及喷药。</t>
  </si>
  <si>
    <t>新津村</t>
  </si>
  <si>
    <t>通过建设水肥一体化100亩，建成后可提高农业企业发展积极性，可化肥减施10%以上、劳动力减少40%以上、产量每亩增加50公斤以上，预计带动农户23人，其中脱贫户5人。</t>
  </si>
  <si>
    <t>30人参与入库项目会议前期、决议、选择，监督委员会成员参与项目实施过程中施工质量和资金使用的监督；通过建设水肥一体化100亩，建成后预计可带动农户23人，其中脱贫户5人。</t>
  </si>
  <si>
    <t>完成水肥一体化100亩，建设水肥药一体化灌溉系统套；每套包含泵房1个30平方米左右，首部系统一套，田间管网覆盖100亩，可化肥减施10%以上、劳动力减少40%以上、产量每亩增加50公斤以上，预计带动农户23人，其中脱贫户5人。</t>
  </si>
  <si>
    <t>新建建设水肥一体化100≥亩</t>
  </si>
  <si>
    <t>云阳县2024年新津乡永河村人居环境整治项目</t>
  </si>
  <si>
    <t>改扩建入户路约500米、改造庭院约1800㎡（含院坝地面铺设不低于10公分的C20混凝土，采用石块或砖木修复加固护墙，新建或整治排水沟、化粪池，畜禽圈舍修复加固等）、微田园改造约40处（维修房前屋后菜果园地堡坎、铺设生产便道，新建或整治排水沟等）、新建垃圾分类点1个及部分屋顶改造和墙体修复等。</t>
  </si>
  <si>
    <t>永河村</t>
  </si>
  <si>
    <t>通过改扩建入户路约500米、改造庭院约1800㎡、微田园改造约40处、新建垃圾垃圾分类点1个及部分屋顶改造和墙体修复等，可改善30户66人（其中脱贫户3户16人）生产生活条件。</t>
  </si>
  <si>
    <t>18人参与入库项目会议前期、决议、选择，监督委员会成员参与项目实施过程中施工质量和资金使用的监督；通过改扩建入户路约500米、改造庭院约1800㎡、微田园改造约40处、新建垃圾分类点1个及部分屋顶改造和墙体修复等，可改善30户66人（其中脱贫户3户16人）生产生活条件。</t>
  </si>
  <si>
    <t>完成改扩建入户路约500米、改造庭院约1800㎡、微田园改造约40处、新建垃圾分类点1个及部分屋顶改造和墙体修复等，可改善30户66人（其中脱贫户3户16人）生产生活条件。</t>
  </si>
  <si>
    <t>完成改建入户路改造≥500m、改造庭院≥1800㎡、微田园改造约≥40处、新建垃圾分类点≥1个、及部分屋顶改造和墙体修复等。</t>
  </si>
  <si>
    <t>云阳县2024年新津乡作坊村产业配套设施项目</t>
  </si>
  <si>
    <t>硬化机耕道长2公里，宽3-3.5米，C25混凝土厚0.2米，含挡土墙，边沟，涵洞等。整修山坪塘2口，铺设管网5Km。</t>
  </si>
  <si>
    <t>作坊村</t>
  </si>
  <si>
    <t>通过硬化机耕道长2公里，宽3-3.5米，C25混凝土厚0.2米，含挡土墙，边沟，涵洞等，整修山坪塘2口，铺设管网5Km，解决了养鸡场产业发展运输困难，减少转运的运输成本，受益人口68人，其中脱贫人口5人。带动临时务工人员人均增收不低于1000元。</t>
  </si>
  <si>
    <t>18人参与入库项目会议前期、决议、选择，监督委员会成员参与项目实施过程中施工质量和资金使用的监督；通过硬化机耕道长2公里，宽3-3.5米，C25混凝土厚0.2米，含挡土墙，边沟，涵洞等，整修山坪塘2口，铺设管网5Km，解决了养鸡场产业发展运输困难，减少转运的运输成本，受益人口68人，其中脱贫人口5人。带动临时务工人员人均增收不低于1000元。</t>
  </si>
  <si>
    <t>完成硬化机耕道长2公里，宽3-3.5米，C25混凝土厚0.2米，含挡土墙，边沟，涵洞等。整修山坪塘2口，铺设管网5Km，解决了养鸡场产业发展运输困难，减少转运的运输成本，受益人口68人，其中脱贫人口5人。带动临时务工人员人均增收不低于1000元。。</t>
  </si>
  <si>
    <t>硬化机耕道长≥2公里；整修山坪塘≥2口，铺设管网≥5Km。</t>
  </si>
  <si>
    <t>硬化机耕道45万元/公里；整修山坪塘5万元/口，铺设管网100-300元/米。</t>
  </si>
  <si>
    <r>
      <rPr>
        <sz val="9"/>
        <rFont val="方正仿宋_GBK"/>
        <charset val="134"/>
      </rPr>
      <t>云阳县</t>
    </r>
    <r>
      <rPr>
        <sz val="9"/>
        <rFont val="方正仿宋_GBK"/>
        <charset val="134"/>
      </rPr>
      <t>2024</t>
    </r>
    <r>
      <rPr>
        <sz val="9"/>
        <rFont val="方正仿宋_GBK"/>
        <charset val="134"/>
      </rPr>
      <t>年故陵镇红椿村饮水池建设</t>
    </r>
  </si>
  <si>
    <r>
      <rPr>
        <sz val="9"/>
        <rFont val="方正仿宋_GBK"/>
        <charset val="134"/>
      </rPr>
      <t>完成红椿</t>
    </r>
    <r>
      <rPr>
        <sz val="9"/>
        <rFont val="方正仿宋_GBK"/>
        <charset val="134"/>
      </rPr>
      <t>2</t>
    </r>
    <r>
      <rPr>
        <sz val="9"/>
        <rFont val="方正仿宋_GBK"/>
        <charset val="134"/>
      </rPr>
      <t>组饮水池</t>
    </r>
    <r>
      <rPr>
        <sz val="9"/>
        <rFont val="方正仿宋_GBK"/>
        <charset val="134"/>
      </rPr>
      <t>100</t>
    </r>
    <r>
      <rPr>
        <sz val="9"/>
        <rFont val="方正仿宋_GBK"/>
        <charset val="134"/>
      </rPr>
      <t>方的修建</t>
    </r>
  </si>
  <si>
    <r>
      <rPr>
        <sz val="9"/>
        <rFont val="方正仿宋_GBK"/>
        <charset val="134"/>
      </rPr>
      <t>故陵镇红椿村</t>
    </r>
    <r>
      <rPr>
        <sz val="9"/>
        <rFont val="方正仿宋_GBK"/>
        <charset val="134"/>
      </rPr>
      <t>2</t>
    </r>
    <r>
      <rPr>
        <sz val="9"/>
        <rFont val="方正仿宋_GBK"/>
        <charset val="134"/>
      </rPr>
      <t>组</t>
    </r>
  </si>
  <si>
    <r>
      <rPr>
        <sz val="9"/>
        <rFont val="方正仿宋_GBK"/>
        <charset val="134"/>
      </rPr>
      <t>通过完成红椿</t>
    </r>
    <r>
      <rPr>
        <sz val="9"/>
        <rFont val="方正仿宋_GBK"/>
        <charset val="134"/>
      </rPr>
      <t>2</t>
    </r>
    <r>
      <rPr>
        <sz val="9"/>
        <rFont val="方正仿宋_GBK"/>
        <charset val="134"/>
      </rPr>
      <t>组饮水池</t>
    </r>
    <r>
      <rPr>
        <sz val="9"/>
        <rFont val="方正仿宋_GBK"/>
        <charset val="134"/>
      </rPr>
      <t>100</t>
    </r>
    <r>
      <rPr>
        <sz val="9"/>
        <rFont val="方正仿宋_GBK"/>
        <charset val="134"/>
      </rPr>
      <t>方的修建，巩固周边群众饮水安全，为周边</t>
    </r>
    <r>
      <rPr>
        <sz val="9"/>
        <rFont val="方正仿宋_GBK"/>
        <charset val="134"/>
      </rPr>
      <t>34</t>
    </r>
    <r>
      <rPr>
        <sz val="9"/>
        <rFont val="方正仿宋_GBK"/>
        <charset val="134"/>
      </rPr>
      <t>户提供饮水水源。</t>
    </r>
  </si>
  <si>
    <t>群众直接参与项目实施，通过务工获得工资收入</t>
  </si>
  <si>
    <r>
      <rPr>
        <sz val="9"/>
        <rFont val="方正仿宋_GBK"/>
        <charset val="134"/>
      </rPr>
      <t>100</t>
    </r>
    <r>
      <rPr>
        <sz val="9"/>
        <rFont val="方正仿宋_GBK"/>
        <charset val="134"/>
      </rPr>
      <t>立方米</t>
    </r>
  </si>
  <si>
    <r>
      <rPr>
        <sz val="9"/>
        <rFont val="方正仿宋_GBK"/>
        <charset val="134"/>
      </rPr>
      <t>工程验收合格率</t>
    </r>
    <r>
      <rPr>
        <sz val="9"/>
        <rFont val="方正仿宋_GBK"/>
        <charset val="134"/>
      </rPr>
      <t>100%</t>
    </r>
  </si>
  <si>
    <r>
      <rPr>
        <sz val="9"/>
        <rFont val="方正仿宋_GBK"/>
        <charset val="134"/>
      </rPr>
      <t>项目（工程）完成及时率</t>
    </r>
    <r>
      <rPr>
        <sz val="9"/>
        <rFont val="方正仿宋_GBK"/>
        <charset val="134"/>
      </rPr>
      <t>100%</t>
    </r>
  </si>
  <si>
    <r>
      <rPr>
        <sz val="9"/>
        <rFont val="方正仿宋_GBK"/>
        <charset val="134"/>
      </rPr>
      <t>0.1</t>
    </r>
    <r>
      <rPr>
        <sz val="9"/>
        <rFont val="方正仿宋_GBK"/>
        <charset val="134"/>
      </rPr>
      <t>万元</t>
    </r>
    <r>
      <rPr>
        <sz val="9"/>
        <rFont val="方正仿宋_GBK"/>
        <charset val="134"/>
      </rPr>
      <t>/</t>
    </r>
    <r>
      <rPr>
        <sz val="9"/>
        <rFont val="方正仿宋_GBK"/>
        <charset val="134"/>
      </rPr>
      <t>方</t>
    </r>
  </si>
  <si>
    <r>
      <rPr>
        <sz val="9"/>
        <rFont val="方正仿宋_GBK"/>
        <charset val="134"/>
      </rPr>
      <t>群众参与务工增收；供给周边</t>
    </r>
    <r>
      <rPr>
        <sz val="9"/>
        <rFont val="方正仿宋_GBK"/>
        <charset val="134"/>
      </rPr>
      <t>34</t>
    </r>
    <r>
      <rPr>
        <sz val="9"/>
        <rFont val="方正仿宋_GBK"/>
        <charset val="134"/>
      </rPr>
      <t>户饮水水源。</t>
    </r>
  </si>
  <si>
    <r>
      <rPr>
        <sz val="9"/>
        <rFont val="方正仿宋_GBK"/>
        <charset val="134"/>
      </rPr>
      <t>受益建档立卡贫困人口数≥</t>
    </r>
    <r>
      <rPr>
        <sz val="9"/>
        <rFont val="方正仿宋_GBK"/>
        <charset val="134"/>
      </rPr>
      <t>10</t>
    </r>
    <r>
      <rPr>
        <sz val="9"/>
        <rFont val="方正仿宋_GBK"/>
        <charset val="134"/>
      </rPr>
      <t>人</t>
    </r>
  </si>
  <si>
    <r>
      <rPr>
        <sz val="9"/>
        <rFont val="方正仿宋_GBK"/>
        <charset val="134"/>
      </rPr>
      <t>工程设计使用年限≥</t>
    </r>
    <r>
      <rPr>
        <sz val="9"/>
        <rFont val="方正仿宋_GBK"/>
        <charset val="134"/>
      </rPr>
      <t>15</t>
    </r>
    <r>
      <rPr>
        <sz val="9"/>
        <rFont val="方正仿宋_GBK"/>
        <charset val="134"/>
      </rPr>
      <t>年</t>
    </r>
  </si>
  <si>
    <r>
      <rPr>
        <sz val="9"/>
        <rFont val="方正仿宋_GBK"/>
        <charset val="134"/>
      </rPr>
      <t>受益群众满意度≥</t>
    </r>
    <r>
      <rPr>
        <sz val="9"/>
        <rFont val="方正仿宋_GBK"/>
        <charset val="134"/>
      </rPr>
      <t>95%</t>
    </r>
  </si>
  <si>
    <t>云阳县故陵镇人民政府</t>
  </si>
  <si>
    <t>王军</t>
  </si>
  <si>
    <t>云阳县2024年故陵镇兰草村16组、17组组级公路整修硬化项目</t>
  </si>
  <si>
    <t>农村道路建设</t>
  </si>
  <si>
    <t>整修硬化16组割草湾和黄草坪组级公路2.5公里，硬化17组大地坪组级公路0.5公里，合计3公里（均宽4.5米，20cm厚C25混凝土）。</t>
  </si>
  <si>
    <t>整修硬化</t>
  </si>
  <si>
    <t>兰草村16组、17组</t>
  </si>
  <si>
    <r>
      <rPr>
        <sz val="9"/>
        <color theme="1"/>
        <rFont val="方正仿宋_GBK"/>
        <charset val="134"/>
      </rPr>
      <t>方便</t>
    </r>
    <r>
      <rPr>
        <sz val="9"/>
        <color theme="1"/>
        <rFont val="方正仿宋_GBK"/>
        <charset val="134"/>
      </rPr>
      <t>115</t>
    </r>
    <r>
      <rPr>
        <sz val="9"/>
        <color theme="1"/>
        <rFont val="方正仿宋_GBK"/>
        <charset val="134"/>
      </rPr>
      <t>户</t>
    </r>
    <r>
      <rPr>
        <sz val="9"/>
        <color theme="1"/>
        <rFont val="方正仿宋_GBK"/>
        <charset val="134"/>
      </rPr>
      <t>455</t>
    </r>
    <r>
      <rPr>
        <sz val="9"/>
        <color theme="1"/>
        <rFont val="方正仿宋_GBK"/>
        <charset val="134"/>
      </rPr>
      <t>人（其中脱贫</t>
    </r>
    <r>
      <rPr>
        <sz val="9"/>
        <color theme="1"/>
        <rFont val="方正仿宋_GBK"/>
        <charset val="134"/>
      </rPr>
      <t>21</t>
    </r>
    <r>
      <rPr>
        <sz val="9"/>
        <color theme="1"/>
        <rFont val="方正仿宋_GBK"/>
        <charset val="134"/>
      </rPr>
      <t>户</t>
    </r>
    <r>
      <rPr>
        <sz val="9"/>
        <color theme="1"/>
        <rFont val="方正仿宋_GBK"/>
        <charset val="134"/>
      </rPr>
      <t xml:space="preserve"> 80</t>
    </r>
    <r>
      <rPr>
        <sz val="9"/>
        <color theme="1"/>
        <rFont val="方正仿宋_GBK"/>
        <charset val="134"/>
      </rPr>
      <t>人</t>
    </r>
    <r>
      <rPr>
        <sz val="9"/>
        <color theme="1"/>
        <rFont val="方正仿宋_GBK"/>
        <charset val="134"/>
      </rPr>
      <t xml:space="preserve">  </t>
    </r>
    <r>
      <rPr>
        <sz val="9"/>
        <color theme="1"/>
        <rFont val="方正仿宋_GBK"/>
        <charset val="134"/>
      </rPr>
      <t>人）群众出行，改善生产生活条件，减少劳动成本，提高劳动效益，增加农民收入。</t>
    </r>
  </si>
  <si>
    <t>一是群众代表参与项目规划和质量监督。二是引导低收入群体通过参与工程建设就近务工增收。</t>
  </si>
  <si>
    <t>整修硬化16组、17组组级公路3公里。</t>
  </si>
  <si>
    <t>整修硬化16组割草湾和黄草坪组级公路3公里</t>
  </si>
  <si>
    <t>270万元</t>
  </si>
  <si>
    <t>减少劳动成本，提高劳动效益，增加农民收入。</t>
  </si>
  <si>
    <t>提高当地群众满意度</t>
  </si>
  <si>
    <t>工程设计年限≧10年</t>
  </si>
  <si>
    <t>王方辉</t>
  </si>
  <si>
    <t>云阳县2024年红狮镇向阳村良开果园水肥一体化项目</t>
  </si>
  <si>
    <t>新建水肥一体化1套。</t>
  </si>
  <si>
    <t>向阳村2组</t>
  </si>
  <si>
    <t>通过新建水肥一体化1套，有效保障150余亩柑橘园用水，促进果园尽早产生收益。</t>
  </si>
  <si>
    <t>10名群众参与前期项目确定会议、监督项目过程。</t>
  </si>
  <si>
    <t>财政奖补800元/亩。</t>
  </si>
  <si>
    <t>受益建档立卡贫困人口数≥3人</t>
  </si>
  <si>
    <t>工程设计使用年限≥15年）</t>
  </si>
  <si>
    <t>云阳县红狮镇人民政府</t>
  </si>
  <si>
    <t>程良开</t>
  </si>
  <si>
    <t>云阳县2024年红狮镇梅柏村治立果园水肥一体化项目</t>
  </si>
  <si>
    <t>梅柏村19组</t>
  </si>
  <si>
    <t>8名群众参与前期项目确定会议、监督项目过程。</t>
  </si>
  <si>
    <t>程时银</t>
  </si>
  <si>
    <t>云阳县2024年红狮镇向阳村6.7.8组果园水肥一体化项目</t>
  </si>
  <si>
    <t>1.水肥一体化全自动系统3套.
2.管道8000米.
3.滴灌头750000个</t>
  </si>
  <si>
    <t>向阳村6.7.8组</t>
  </si>
  <si>
    <t>通过新建水肥一体化全自动系统3套，管道8000米，滴灌头750000个减少三个果园70%劳动力，抗旱90%。</t>
  </si>
  <si>
    <t>8人参与前期项目确定会议、决议，6人参与入库项目选择，计划减少70%劳动力，增收20万元/年</t>
  </si>
  <si>
    <t>新建三套水肥药一体化系统及滴灌系统</t>
  </si>
  <si>
    <t>财政奖补45万元/套。</t>
  </si>
  <si>
    <t>受益建档立卡贫困人口数≥11人</t>
  </si>
  <si>
    <t>邹厚明</t>
  </si>
  <si>
    <t>云阳县2024年红狮镇永福村果园升级工程</t>
  </si>
  <si>
    <t>安装果园单轨运输车4条4km</t>
  </si>
  <si>
    <t>永福村</t>
  </si>
  <si>
    <t>通过安装果园单轨运输车4km，能解决带动周边农户增收2000元/户，改善果园管护、后期园内运输条件。</t>
  </si>
  <si>
    <t>9名群众参与前期项目确定会议、监督项目过程。</t>
  </si>
  <si>
    <t>安装果园单轨运输车4条4km。</t>
  </si>
  <si>
    <t>单轨运输车4万元/km。</t>
  </si>
  <si>
    <t>带动350户，户均增收200元。</t>
  </si>
  <si>
    <t>受益建档立卡贫困人口数≥107人</t>
  </si>
  <si>
    <t>工程使用年限≥5年</t>
  </si>
  <si>
    <t>刘白才</t>
  </si>
  <si>
    <t>云阳县2024年红狮镇数字阳菊智慧农业系统项目</t>
  </si>
  <si>
    <t>开发数字阳菊智慧农业系统后端平台软件，在红狮镇永福村示范基地和石宝村有机绿色种植区安装系统前端的摄像头、气象站、土壤传感器、虫情监测系统、灭虫灯等物联网设施，安装配套的计算机、网络设施设备，在红狮加工厂建设数字阳菊终端显示大屏。</t>
  </si>
  <si>
    <t>永福村、石宝村</t>
  </si>
  <si>
    <t>通过开发数字阳菊智慧农业系统后端平台软件，在红狮镇永福村示范基地和石宝村有机绿色种植区安装系统前端的摄像头、气象站、土壤传感器、虫情监测系统、灭虫灯等物联网设施，安装配套的计算机、网络设施设备，在红狮加工厂建设数字阳菊终端显示大屏，提升菊花园区智慧管理能力。</t>
  </si>
  <si>
    <t>财政奖补300万元/套</t>
  </si>
  <si>
    <t>改善园区生产生活条件，带动周边农户增加务工收入2万元。</t>
  </si>
  <si>
    <t>受益建档立卡贫困人口数≥81人</t>
  </si>
  <si>
    <t>云阳县2024年红狮镇永福村柑橘园提质增效项目</t>
  </si>
  <si>
    <t>新建1700亩柑橘园常态化监控、溯源系统、围栏、标识牌建设。</t>
  </si>
  <si>
    <t>通过新建1700亩柑橘园常态化监控、溯源系统、围栏、标识牌建设，完善标准果园配套设施，增强管护措施。</t>
  </si>
  <si>
    <t>15名群众参与前期项目确定会议、监督项目过程。</t>
  </si>
  <si>
    <t>新建1700亩柑橘园溯源系统、围栏、标识牌建设。</t>
  </si>
  <si>
    <t>财政奖补1800亩。</t>
  </si>
  <si>
    <t>带动370户，户均增收200元。</t>
  </si>
  <si>
    <t>受益建档立卡贫困人口数≥112人</t>
  </si>
  <si>
    <t>云阳县2024年红狮镇咏梧社区柑橘园水肥一体化</t>
  </si>
  <si>
    <t>水肥一体化全自动系统4套，建设抗旱池4处。</t>
  </si>
  <si>
    <t>咏梧社区2、3、4、5组</t>
  </si>
  <si>
    <t>通过水肥一体化全自动系统4套，建设抗旱池4处，有效保障1000余亩柑橘园用水，促进果园尽早产生收益</t>
  </si>
  <si>
    <t>项目建成后，能解决带动周边农户增收。</t>
  </si>
  <si>
    <t>安装灌溉水管15000米，建设小型蓄水设施4处，5方/处。</t>
  </si>
  <si>
    <t>抗旱池750元/方。</t>
  </si>
  <si>
    <t>受益建档立卡贫困人口数≥58人</t>
  </si>
  <si>
    <t>股权化改革，永福村村级集体经济组织按财政补助资金30%—50%持股，一般按持股资金5%—10%/年的标准固定分红。</t>
  </si>
  <si>
    <t>卓琼</t>
  </si>
  <si>
    <t>云阳县2024年红狮镇中坪村7组组组果园水肥一体化项目</t>
  </si>
  <si>
    <t>水肥一体化全自动系统1套</t>
  </si>
  <si>
    <t>中坪村7组</t>
  </si>
  <si>
    <t>通过安装水肥一体化全自动系统1套，300亩果园70%劳动力，抗旱90%。</t>
  </si>
  <si>
    <t>减少果园劳动力缺少和抗旱力弱的问题</t>
  </si>
  <si>
    <t>新建1套水肥药一体化系统及滴灌系统</t>
  </si>
  <si>
    <t>财政奖补24万元/套</t>
  </si>
  <si>
    <t>刘从波</t>
  </si>
  <si>
    <t>云阳县2024年红狮镇中坪村柑橘选果厂</t>
  </si>
  <si>
    <t>新建柑橘分选、冷链、清洗厂房500㎡。</t>
  </si>
  <si>
    <t>中坪村6组</t>
  </si>
  <si>
    <t>通过新建柑橘分选、冷链、清洗厂房500㎡，保障解决水果仓储，冷链，保鲜，解决附近部分剩余劳动力务工，带动周边340 余户农户，户均增收500元，增加中坪村级集体经济收入。</t>
  </si>
  <si>
    <t>10名群众参与前期项目确定会议、监督项目过程.</t>
  </si>
  <si>
    <t>项目建成后，能解决带动周边农户增收，增加中坪村级集体经济收入。</t>
  </si>
  <si>
    <t>厂房及仓库800元/平米，机械设备30万元。</t>
  </si>
  <si>
    <t>带动340户，户均增收1000元。</t>
  </si>
  <si>
    <t>受益建档立卡贫困人口数≥168人</t>
  </si>
  <si>
    <t>按持股资金5%—10%/年的标准固定分红。</t>
  </si>
  <si>
    <t>村级集体经济组织按财政补助资金30%—50%持股，</t>
  </si>
  <si>
    <t>张小波</t>
  </si>
  <si>
    <t>云阳县2024年红狮镇石宝村黄水水厂新建项目</t>
  </si>
  <si>
    <t>新建日供水100吨超滤水厂一座，拦水坝一座，水源至水厂引水管道300米PE90管道，主管道1000米PE75管道，7000米PE50管道，3000米PE40管道，2000米PE32管道，15000米PE25管道，5000米PE20管道，250块分表。</t>
  </si>
  <si>
    <t>红狮镇石宝村</t>
  </si>
  <si>
    <t>通过新建日供水100吨超滤水厂一座，拦水坝一座，水源至水厂引水管道300米PE90管道，主管道1000米PE75管道，7000米PE50管道，3000米PE40管道，2000米PE32管道，15000米PE25管道，5000米PE20管道，250块分表，巩固提升1000人饮水安全。</t>
  </si>
  <si>
    <t>巩固提升1000人饮水安全</t>
  </si>
  <si>
    <t>完成新建日供水100吨超滤水厂一座，拦水坝一座，水源至水厂引水管道300米PE90管道，主管道1000米PE75管道，7000米PE50管道，3000米PE40管道，2000米PE32管道，15000米PE25管道，5000米PE20管道，250块分表。</t>
  </si>
  <si>
    <t>云阳县2024年耀灵镇柏木村柑橘园项目</t>
  </si>
  <si>
    <t>新建柑橘园400亩，其中改土400亩，每亩使用有机肥1吨，购买柑橘苗16000株；管护2年。</t>
  </si>
  <si>
    <t>耀灵镇柏木村</t>
  </si>
  <si>
    <t>通过新建柑橘园400亩，持续壮大柑橘产业，110余人（脱贫人口和监测人口10人）获得土地流转租金，并带动当地20余人务工增收（脱贫人口3人），年均增收10000元以上。</t>
  </si>
  <si>
    <t>26名群众参与前期项目策划、选择，8人参与项目实施过程中施工质量和资金使用的监督。通过新建柑橘园,110余人（脱贫人口和监测人口10人）获得土地流转租金，并带动当地20余人务工增收（脱贫人口3人），实施股权化改革，村集体经济按约定持股比例进行分红。</t>
  </si>
  <si>
    <t>通过新建柑橘园400亩，持续壮大柑橘产业，110余人获得土地流转租金，并带动当地20余人务工增收（脱贫人口3人），年均增收10000元以上。</t>
  </si>
  <si>
    <t>1.改土400亩；
2.购有机肥400吨；
3.购买柑橘苗16000株；
4.管护2年。</t>
  </si>
  <si>
    <t xml:space="preserve">
每亩补助2200元。</t>
  </si>
  <si>
    <t>挂果后每年可增加地区农业产值≥300万元</t>
  </si>
  <si>
    <t>受益人口≥130人</t>
  </si>
  <si>
    <t>持续挂果≥10年</t>
  </si>
  <si>
    <t>云阳县耀灵镇人民政府</t>
  </si>
  <si>
    <t>实施股权化改革，村集体经济按约定持股比例进行分红。</t>
  </si>
  <si>
    <t>陈建</t>
  </si>
  <si>
    <t>云阳县2024年耀灵镇鸣凤村生态养鱼场项目</t>
  </si>
  <si>
    <t>新建养鱼产业园50亩，管理用房200平方米，进水池250立方米，安装管道4公里。</t>
  </si>
  <si>
    <t>耀灵镇鸣凤村</t>
  </si>
  <si>
    <t>通过新建养鱼产业园50亩，管理用房200平方米，进水池250立方米，安装管道4公里。带动当地15户41人（脱贫人口12人、监测人口3人），年均增收5000元以上。</t>
  </si>
  <si>
    <t>15名群众参与前期项目策划、选择，6人参与项目实施过程中施工质量和资金使用的监督。通过新建养鱼产业园，带动当地15户41人务工增收（脱贫人口12人、监测人口3人），实施股权化改革，村集体经济按约定持股比例进行分红。</t>
  </si>
  <si>
    <t>通过新建养鱼产业园50亩，管理用房200平方米，进水池250立方米，管道安装4公里。带动当地15户41人（脱贫人口12人、监测人口3人），年均增收5000元以上。</t>
  </si>
  <si>
    <t>1.新建鱼塘50亩；
2.新建管理用房200平方米；
3.新建进水池250立方米；
4.安装管道4公里。</t>
  </si>
  <si>
    <t>1.新建鱼塘5万元/亩；
2.新建管理用房1000元/平方米；
3.新建进水池800元/立方米；
4.安装管道5万元/公里。</t>
  </si>
  <si>
    <t>每年可增加地区农业产值≥100万元</t>
  </si>
  <si>
    <t>受益人口≥41人</t>
  </si>
  <si>
    <t>正常使用年限≥10年</t>
  </si>
  <si>
    <t>云阳县2024年外郎乡大花村水厂新建项目</t>
  </si>
  <si>
    <t>新建水厂一座，水源地修建平坝25m3，100吨超滤设备一台，引水管道1500米PE75管道，PE50管2000米，PE20管3000米，水源地过滤水池一个。</t>
  </si>
  <si>
    <t>外郎乡大花村</t>
  </si>
  <si>
    <t>通过新建水厂一座，水源地修建平坝25m3，100吨超滤设备一台，引水管道1500米PE75管道，PE50管2000米，PE20管3000米，水源地过滤水池一个。项目实施后，可巩固520人（其中脱贫人口34人）饮水安全保障。</t>
  </si>
  <si>
    <t>7人参与入库项目的选择，2人参与项目实施过程中施工质量和资金使用的监督。通过新建水厂一座，水源地修建平坝25m3，100吨超滤设备一台，引水管道1500米PE75管道，PE50管2000米，PE20管3000米，水源地过滤水池一个。项目实施后，可巩固520人（其中脱贫人口34人）饮水安全保障。</t>
  </si>
  <si>
    <t>新建水厂18万元/座，修建平坝4800元/m3；100吨/天超滤设备22.6万元/套；200吨/天超滤设备27.6万元/套，PE75管道购安补助标准26元/米，PE50管道购安补助标准12元/米，PE20管道购安补助标准2.7元/米。</t>
  </si>
  <si>
    <t>受益脱贫人口≥34人</t>
  </si>
  <si>
    <t>云阳县外郎乡人民政府</t>
  </si>
  <si>
    <t>管涛</t>
  </si>
  <si>
    <t>云阳县2024年外郎乡虎杖加工厂房建设项目</t>
  </si>
  <si>
    <t>具体建设内容：1、3300㎡ 厂房（5亩）；
2、2000㎡ 标准晾晒场硬化；
3、购买生产设备：干湿仪1台、烘干房2台、往复切片机3台、洗药机3台、筛选机2台、衡器1架；
4、通讯监控设备1套：电脑、电子监控设备、门禁设备。</t>
  </si>
  <si>
    <t>金竹沟社区</t>
  </si>
  <si>
    <t>通过新建3300㎡ 厂房（5亩），2000㎡ 标准晾晒场硬化，购买生产设备：干湿仪1台、烘干房2台、往复切片机3台、洗药机3台、筛选机2台、衡器1架，通讯监控设备1套：电脑、电子监控设备、门禁设备。项目实施后，可提升44人，其中脱贫人口13人的收入水平。</t>
  </si>
  <si>
    <t>9人参与入库项目的选择，3人参与项目实施过程中施工质量和资金使用的监督。通过新建3300㎡ 厂房（5亩），2000㎡ 标准晾晒场硬化，购买生产设备：干湿仪1台、烘干房2台、往复切片机3台、洗药机3台、筛选机2台、衡器1架，通讯监控设备1套：电脑、电子监控设备、门禁设备。项目实施后，可提升44人，其中脱贫人口13人的收入水平。</t>
  </si>
  <si>
    <t>1、3300㎡ 厂房（5亩）；
2、2000㎡ 标准晾晒场硬化；
3、购买生产设备：干湿仪1台、烘干房2台、往复切片机3台、洗药机3台、筛选机2台、衡器1架；
4、通讯监控设备1套：电脑、电子监控设备、门禁设备。</t>
  </si>
  <si>
    <t>1、 厂房（5亩）基础设施建设及配套667元/平方米；
2、2000㎡ 标准晾晒场硬化，250元/平方米；
3、生产设备：干湿仪5万元/台、烘干房30万/台、往复切片机5万元/台、洗药机5万元/台、筛选机4万元/台、衡器12万元/架。
4、通讯监控设备15万元/套。</t>
  </si>
  <si>
    <t>特色产业带动脱贫农户增加收入≥1000元</t>
  </si>
  <si>
    <t>受益脱贫人口≥13人</t>
  </si>
  <si>
    <t>项目设计使用年限≥5年</t>
  </si>
  <si>
    <t xml:space="preserve"> 是</t>
  </si>
  <si>
    <t>袁兴云</t>
  </si>
  <si>
    <t>云阳县2024年外郎乡五峰村花椒园水肥药一体化项目</t>
  </si>
  <si>
    <t>300亩花椒种植园建设水肥药一体化项目。</t>
  </si>
  <si>
    <t>五峰村</t>
  </si>
  <si>
    <t>300亩花椒种植园建设水肥药一体化项目。项目建成后，受益群众60人（其中脱贫户13人），且带动受益脱贫人口增加收入1200元。</t>
  </si>
  <si>
    <t>12人参与前期项目确定会议、决议，7人参与入库项目的选择。通过300亩花椒种植园建设水肥药一体化。项目建成后，受益群众60人（其中脱贫户13人），且带动受益脱贫人口增加收入1200元。</t>
  </si>
  <si>
    <t>通过300亩花椒种植园建设水肥药一体化。项目建成后，受益群众60人（其中脱贫户13人），且带动受益脱贫人口增加收入1200元。</t>
  </si>
  <si>
    <t>300亩花椒种植园建设水肥药一体化</t>
  </si>
  <si>
    <t>800元/亩补助</t>
  </si>
  <si>
    <t>特色产业带动脱贫农户增加收入≥1200元</t>
  </si>
  <si>
    <t>云阳县2024年外郎乡大花村蔬菜种植园全钢架连栋温室育苗大棚项目</t>
  </si>
  <si>
    <t>新建10亩全钢架连栋温室育苗大棚。</t>
  </si>
  <si>
    <t>大花村</t>
  </si>
  <si>
    <t>通过新建10亩全钢架连栋温室育苗大棚。项目建成后，受益群众120人（其中脱贫户20人），且带动受益脱贫人口增加收入1500元。</t>
  </si>
  <si>
    <t>12人参与前期项目确定会议、决议，7人参与入库项目的选择。通过新建10亩全钢架连栋温室育苗大棚。项目建成后，受益群众120人（其中脱贫户20人），且带动受益脱贫人口增加收入1500元。</t>
  </si>
  <si>
    <t>全钢架连栋温室育苗大棚造价45万元/亩。</t>
  </si>
  <si>
    <t>特色产业项目带动脱贫农户增加收入≥1500元</t>
  </si>
  <si>
    <t>云阳县2024年外郎乡外郎村樱桃园水肥药一体化项目</t>
  </si>
  <si>
    <t>安装水肥药一体化系统1套，建设围网500米。</t>
  </si>
  <si>
    <t>外郎村</t>
  </si>
  <si>
    <t>通过安装水肥药一体化系统1套，建设围网500米。项目建成后，受益群众80人（其中脱贫户15人），且带动受益脱贫农户增加收入1100元。</t>
  </si>
  <si>
    <t>12人参与前期项目确定会议、决议，7人参与入库项目的选择。通过安装水肥药一体化系统1套，建设围网500米。项目建成后，受益群众80人（其中脱贫户15人），且带动受益脱贫农户增加收入1100元。。</t>
  </si>
  <si>
    <t>450亩樱桃园建设水肥药一体化项目</t>
  </si>
  <si>
    <t>安装水肥药一体化系统60万元/套。建设围网500米30元/米。</t>
  </si>
  <si>
    <t>特色产业带动脱贫农户增加收入≥1100元</t>
  </si>
  <si>
    <t>受益脱贫人口≥15人</t>
  </si>
  <si>
    <t>云阳县2024年外郎乡外郎村水厂新建项目</t>
  </si>
  <si>
    <t>新建水厂一座，100吨超滤设备一台，主管道PE50管道1000米，100立方清水池1个。</t>
  </si>
  <si>
    <t>外郎乡外郎村</t>
  </si>
  <si>
    <t>通过新建水厂一座，100吨超滤设备一台，主管道PE50管道1000米，100立方清水池1个。项目实施可提升680人，其中脱贫人口74人的安全供水保障水平。</t>
  </si>
  <si>
    <t>7人参与入库项目的选择，2人参与项目实施过程中施工质量和资金使用的监督。通过新建水厂一座，100吨超滤设备一台，主管道PE50管道1000米，100立方清水池1个。项目实施可提升680人，其中脱贫人口74人的安全供水保障水平。</t>
  </si>
  <si>
    <t>新建水厂41万元/座，100吨超滤设备22.6万元/台，主管道PE50管道购安补助标准12元/米，100立方清水池20万/个。</t>
  </si>
  <si>
    <t>带动当地12名群众参与务工，增加收入3万元</t>
  </si>
  <si>
    <t>受益脱贫人口≥74人</t>
  </si>
  <si>
    <t>云阳县2024年外郎乡大花村金摘果柑橘基础设施项目</t>
  </si>
  <si>
    <t>安装轨道1200米；建设抗旱池2口,每口150立方；1米宽耕作便道3000米。</t>
  </si>
  <si>
    <t>通过安装轨道1200米；建设抗旱池2口,每口150立方；1米宽耕作便道3000米。项目建成后，受益群众60人（其中脱贫户10人）。</t>
  </si>
  <si>
    <t>12人参与前期项目确定会议、决议，7人参与入库项目的选择。通过安装轨道1200米；建设抗旱池2口,每口150立方；1米宽耕作便道3000米。项目建成后，受益群众60人（其中脱贫户10人）。</t>
  </si>
  <si>
    <t>轨道180元/米，机头8000元/个；150立方的蓄水池10万元/口；1米宽耕作便道100元/米。</t>
  </si>
  <si>
    <t>云阳县2024年外郎乡五峰村虎杖种植示范园建设项目</t>
  </si>
  <si>
    <t>1、250亩虎杖园土壤改良；
2、250亩虎杖园人工精心管护；3、园区新修灌溉系统1套。</t>
  </si>
  <si>
    <t>通过250亩虎杖园土壤改良，250亩虎杖园人工精心管护，园区新修灌溉系统1套。项目建成后，受益群众50人（其中脱贫户10人），且带动脱贫农户增加收入1000元。</t>
  </si>
  <si>
    <t>12人参与前期项目确定会议、决议，7人参与入库项目的选择。通过250亩虎杖园土壤改良；250亩虎杖园人工精心管护；园区新修灌溉系统1套。项目建成后，受益群众50人（其中脱贫户10人），且带动脱贫农户增加收入1000元。</t>
  </si>
  <si>
    <t>通过250亩虎杖园土壤改良；250亩虎杖园人工精心管护；园区新修灌溉系统1套。项目建成后，受益群众50人（其中脱贫户10人），且带动脱贫农户增加收入1000元。</t>
  </si>
  <si>
    <t>1.购买农家肥改良土壤，提高中药材品质，费用300元/亩；2.人工精心管护费用，400元/亩；3.园区新修灌溉系统28万元/套。</t>
  </si>
  <si>
    <t>云阳县2024年外郎乡农村垃圾治理项目</t>
  </si>
  <si>
    <t>农村垃圾治理</t>
  </si>
  <si>
    <t>新建垃圾亭15处，转运站1处。</t>
  </si>
  <si>
    <t>外郎乡大花村、外郎村、五峰村</t>
  </si>
  <si>
    <t>通过大花村下大桥段至冉家沟，东井大桥至家合段，规划新建垃圾亭15处，转移站1处。项目建成后，提升外郎境内主干道沿线综合环境水平，受益群众1500人，其中脱贫人口200人。</t>
  </si>
  <si>
    <t>7人参与入库项目的选择，2人参与项目实施过程中施工质量和资金使用的监督，通过群众参与项目的实施和监督。通过大花村下大桥段至冉家沟，东井大桥至家合段，规划新建垃圾亭15处，转移站1处。项目建成后，提升外郎境内主干道沿线综合环境水平，受益群众1500人，其中脱贫人口200人。</t>
  </si>
  <si>
    <t>垃圾亭2万元/亭，垃圾转运站20万/处</t>
  </si>
  <si>
    <t>受益脱贫人口≥200人</t>
  </si>
  <si>
    <t>云阳县2024年外郎乡大花村鼎润猪场基础设施改造项目</t>
  </si>
  <si>
    <t>对猪场的基础设施进行改造。具体建设内容：1、排污管和雨污管系统1处；2、硬化公路长108米，宽5米，厚0.2米。</t>
  </si>
  <si>
    <t>通过建设排污管和雨污管系统1处；硬化公路长108米，宽5米，厚0.2米。项目建成后，受益群众60人（其中脱贫户11人），且带动脱贫农户增加收入1500元。</t>
  </si>
  <si>
    <t>12人参与前期项目确定会议、决议，7人参与入库项目的选择。通过建设排污管和雨污管系统1处；硬化公路长108米，宽5米，厚0.2米。项目建成后，受益群众60人（其中脱贫户11人），且带动脱贫农户增加收入1500元。</t>
  </si>
  <si>
    <t>1、排污管和雨污管系统1处；2、硬化公路长108米，宽5米，厚0.2米。</t>
  </si>
  <si>
    <t>1、建设排污管和雨污管系统18万元/处；2、硬化长108米，宽5米，厚0.2米的公路，造价835元/米。</t>
  </si>
  <si>
    <t>农业产业项目带动脱贫农户增加收入≥1500元</t>
  </si>
  <si>
    <t>受益脱贫人口≥11人</t>
  </si>
  <si>
    <t>云阳县2024年外郎乡金竹沟社区基础设施项目</t>
  </si>
  <si>
    <t>新修硬化人行便道长4500米，宽1米。</t>
  </si>
  <si>
    <t>金竹沟社区1.2.3.4.5.7.8组</t>
  </si>
  <si>
    <t>通过新修硬化人行便道4500米，宽1米。项目建成后，对社区450亩柑橘园综合植效提升5%，方便耕作出行。受益群众109人（其中脱贫户19人）。</t>
  </si>
  <si>
    <t>12人参与前期项目确定会议、决议，7人参与入库项目的选择。通过金竹沟社区基础设施项目建设。项目建成后，受益群众109人（其中脱贫户19人）。</t>
  </si>
  <si>
    <t>新修硬化人行便道4500米，宽1米。</t>
  </si>
  <si>
    <t>新修硬化1米宽耕作便道150元/米</t>
  </si>
  <si>
    <t>受益脱贫人口≥19人</t>
  </si>
  <si>
    <t>外郎乡人民政府</t>
  </si>
  <si>
    <t>云阳县2024年外郎乡五龙村基础设施项目</t>
  </si>
  <si>
    <t>在7.9.10组新修人行便道长4000米，宽1米。</t>
  </si>
  <si>
    <t>五龙村</t>
  </si>
  <si>
    <t>通过新修硬化人行便道4000米，宽1米。项目建成后，受益群众150人（其中脱贫户25人）。</t>
  </si>
  <si>
    <t>12人参与前期项目确定会议、决议，4人参与入库项目的选择。通过五龙村基础设施项目.项目建成后，受益群众150人（其中脱贫户25人）。</t>
  </si>
  <si>
    <t>新修硬化人行便道4000米，宽1米。</t>
  </si>
  <si>
    <t>新修硬化1米宽耕作便道150元/米。</t>
  </si>
  <si>
    <t>云阳县2024年外郎乡撂荒地整治项目</t>
  </si>
  <si>
    <t>整治5个村社区400余亩撂荒地耕地并复耕复种。</t>
  </si>
  <si>
    <t>外郎乡各村社区</t>
  </si>
  <si>
    <t>通过整治5个村社区400余亩撂荒地耕地并复耕复种。项目建成后，受益群众150人（其中脱贫户12人），且带动脱贫农户增加收入300元。</t>
  </si>
  <si>
    <t>12人参与前期项目确定会议、决议，7人参与入库项目的选择。通过整治5个村社区400余亩撂荒地耕地并复耕复种。项目建成后，受益群众150人（其中脱贫户12人），且带动脱贫农户增加收入300元。</t>
  </si>
  <si>
    <t>1500元/亩。</t>
  </si>
  <si>
    <t>复耕复种项目带动脱贫农户增加耕种面积，户均增加种植粮食收入≥300元</t>
  </si>
  <si>
    <t>云阳县2024年外郎乡大花村基础设施项目</t>
  </si>
  <si>
    <t>在大花村全村范围内新修硬化人行便道长8000米，宽1米。</t>
  </si>
  <si>
    <t>通过新修硬化人行便道8000米，宽1米。项目建成后，受益群众1200人（其中脱贫户80人）。</t>
  </si>
  <si>
    <t>15人参与前期项目确定会议、决议，4人参与入库项目的选择。通过大花村基础设施项目.项目建成后，受益群众1200人（其中脱贫户80人）。</t>
  </si>
  <si>
    <t>新修硬化人行便道8000米，宽1米。</t>
  </si>
  <si>
    <t>新修硬化1米宽人行便道150元/米。</t>
  </si>
  <si>
    <t>受益脱贫人口≥80人</t>
  </si>
  <si>
    <t>云阳县2024年外郎乡外郎村基础设施项目</t>
  </si>
  <si>
    <t>在外郎村全村范围内新修硬化人行便道长6000米，宽1米。</t>
  </si>
  <si>
    <t>通过新修硬化人行便道6000米，宽1米。项目建成后，受益群众1300人（其中脱贫户70人）。</t>
  </si>
  <si>
    <t>15人参与前期项目确定会议、决议，4人参与入库项目的选择。通过新修硬化人行便道6000米，宽1米。项目建成后，受益群众1300人（其中脱贫户70人）。</t>
  </si>
  <si>
    <t>新修硬化人行便道6000米，宽1米。</t>
  </si>
  <si>
    <t>受益脱贫人口≥70人</t>
  </si>
  <si>
    <t>云阳县2024年外郎乡五峰村基础设施项目</t>
  </si>
  <si>
    <t>在五峰村全村范围内新修硬化人行便道长4000米，宽1米。</t>
  </si>
  <si>
    <t>通过新修硬化人行便道4000米，宽1米。项目建成后，受益群众800人（其中脱贫户40人）。</t>
  </si>
  <si>
    <t>12人参与前期项目确定会议、决议，4人参与入库项目的选择。通过五峰村基础设施项目。项目建成后，受益群众800人（其中脱贫户40人）。</t>
  </si>
  <si>
    <t>新修硬化1米宽人行便道150元/米</t>
  </si>
  <si>
    <t>受益脱贫人口≥40人</t>
  </si>
  <si>
    <t>云阳县2024年后叶镇凤鸣村金源水厂新建项目</t>
  </si>
  <si>
    <t>新建日供水100吨超滤水厂一座，2200米PE32管道，500米PE25管道，4块总表。</t>
  </si>
  <si>
    <t>后叶镇凤鸣村</t>
  </si>
  <si>
    <t>新建日供水100吨超滤水厂一座，2200米PE32管道，500米PE25管道，4块总表。项目建成后,可提升218人（其中脱贫监测人口45人）的安全供水保障水平。</t>
  </si>
  <si>
    <t>17人参与前期项目确定会议、决议，17人参与入库项目的选择，4人参与项目实施过程中施工质量和资金使用的监督，新建日供水100吨超滤水厂一座，2200米PE32管道，500米PE25管道，4块总表。项目建成后,可提升218人（其中脱贫监测人口45人）的安全供水保障水平。</t>
  </si>
  <si>
    <t>完成新建日供水100吨超滤水厂一座，2200米PE32管道，500米PE25管道，4块总表。</t>
  </si>
  <si>
    <t>项目建成后,可提升218人（其中脱贫监测人口45人）的安全供水保障水平。</t>
  </si>
  <si>
    <t>云阳县后叶镇人民政府</t>
  </si>
  <si>
    <t>周木平</t>
  </si>
  <si>
    <t>云阳县2024年后叶镇清顺村水厂项目</t>
  </si>
  <si>
    <t>新建日供水200吨超滤水厂一座，5000米PE75管道，2200米PE50管道，3500米PE32管道，1500米PE25管道，2000米PE20管道，350块总表。</t>
  </si>
  <si>
    <t>后叶镇清顺村</t>
  </si>
  <si>
    <t>通过新建日供水200吨超滤水厂一座，5000米PE75管道，2200米PE50管道，3500米PE32管道，1500米PE25管道，2000米PE20管道，350块总表。项目建成后,可提升1080人（其中脱贫监测人口102人）的安全供水保障水平。</t>
  </si>
  <si>
    <t>25人参与前期项目确定会议、决议、参与入库项目的选择，6人参与项目实施过程中施工质量和资金使用的监督，通过新建日供水200吨超滤水厂一座，5000米PE75管道，2200米PE50管道，3500米PE32管道，1500米PE25管道，2000米PE20管道，350块总表。项目建成后,可提升1080人（其中脱贫监测人口102人）的安全供水保障水平。</t>
  </si>
  <si>
    <t>200吨/天超滤设备27.6万元/套，抽水设备及配套6万元一套，PE75管道购安补助标准26元每米，PE50管道购安补助标准12元每米，PE32管道购安补助标准5.5元每米，PE25管道购安补助标准3.7元每米，PE20管道购安补助标准2.7元每米，DN100镀锌钢管购安补助标准100元每米，DN80镀锌钢管购安补助标准75元每米。</t>
  </si>
  <si>
    <t>项目建成后,可提升1080人（其中脱贫监测人口102人）的安全供水保障水平。</t>
  </si>
  <si>
    <t>受益脱贫人口≥102人</t>
  </si>
  <si>
    <t>云阳县2024年后叶镇清顺村张家丫口堰塘项目</t>
  </si>
  <si>
    <t>新建溢洪道、长300米，高1米，宽1.5米，新建进水堰、长500米，高0.5米，宽0.5米</t>
  </si>
  <si>
    <t>通过新建溢洪道、长300米，高1米，宽1.5米，新建进水堰、长500米，高0.5米，宽0.5米。项目建成后,可提升1080人（其中脱贫监测人口102人）的安全供水保障水平。</t>
  </si>
  <si>
    <t>25人参与前期项目确定会议、决议、参与入库项目的选择，6人参与项目实施过程中施工质量和资金使用的监督，通过新建溢洪道、长300米，高1米，宽1.5米，新建进水堰、长500米，高0.5米，宽0.5米。项目建成后,可提升1080人（其中脱贫监测人口102人）的安全供水保障水平。</t>
  </si>
  <si>
    <t>项目建设成本≤40万元</t>
  </si>
  <si>
    <t>云阳县2024年后叶镇吉庆村河提整治项目</t>
  </si>
  <si>
    <t>其他</t>
  </si>
  <si>
    <t>新建C20混泥土河提挡墙1300米，高4米，宽1米，安全防护措施</t>
  </si>
  <si>
    <t>后叶镇吉庆村</t>
  </si>
  <si>
    <t>新建C20混泥土河提挡墙1300米，高4米，宽1米，安全防护措施。项目建成后可提升256人（其中脱贫监测人口45人）生产生活条件，防止200亩农田洪灾受损。</t>
  </si>
  <si>
    <t>15人参与前期项目确定会议、决议，15人参与入库项目的选择，3人参与项目实施过程中施工质量和资金使用的监督，通过改建长1300米，高4米，宽1米，安全防护措施。项目建成后可提升256人（其中脱贫监测人口45人）生产生活条件，防止200亩农田洪灾受损。</t>
  </si>
  <si>
    <t>新建长1300米，高4米，宽1米，安全防护措施</t>
  </si>
  <si>
    <t>项目建设成本≤360万元</t>
  </si>
  <si>
    <t>项目建成后可提升256人（其中脱贫监测人口45人）生产生活条件，防止200亩农田洪灾受损。</t>
  </si>
  <si>
    <t>云阳县2024年后叶镇良民村河提整治项目</t>
  </si>
  <si>
    <t>新建C20混泥土河提挡墙1000米，高4米，宽1米，安全防护措施</t>
  </si>
  <si>
    <t>后叶镇良民村</t>
  </si>
  <si>
    <t>新建C20混泥土河提挡墙1000米，高4米，宽1米，安全防护措施。项目建成后可提升156人（其中脱贫监测人口25人）生产生活条件，防止80亩农田洪灾受损。</t>
  </si>
  <si>
    <t>18人参与前期项目确定会议、决议，18人参与入库项目的选择，3人参与项目实施过程中施工质量和资金使用的监督，通过新建长1000米，高4米，宽1米，安全防护措施。项目建成后可提升156人（其中脱贫监测人口25人）生产生活条件，防止80亩农田洪灾受损。</t>
  </si>
  <si>
    <t>新建长1000米，高4米，宽1米，安全防护措施</t>
  </si>
  <si>
    <t>项目建设成本≤180万元</t>
  </si>
  <si>
    <t>项目建成后可提升156人（其中脱贫监测人口25人）生产生活条件，防止80亩农田洪灾受损。</t>
  </si>
  <si>
    <t>云阳县2024年后叶镇平进村8组人饮池项目</t>
  </si>
  <si>
    <t>新建人饮池1口、20方、过滤池、管道32-1000米，25-2000米、抽水泵1台，安全防护措施</t>
  </si>
  <si>
    <t>后叶镇平进村</t>
  </si>
  <si>
    <t>通过新建人饮池1口、20方、过滤池、管道32-1000米，25-2000米、抽水泵1台，安全防护措施。项目建成后,可提升31人（其中脱贫监测人口9人）的安全供水保障水平。</t>
  </si>
  <si>
    <t>20人参与前期项目确定会议、决议，20人参与入库项目的选择，3人参与项目实施过程中施工质量和资金使用的监督，通过新建人饮池1口、20方、过滤池、管道32-1000米，25-2000米、抽水泵1台，安全防护措施。项目建成后,可提升31人（其中脱贫监测人口9人）的安全供水保障水平。</t>
  </si>
  <si>
    <t>新建人饮池1口、20方、过滤池、管道32-1000米，25-2000米、抽水泵1台，补助15万元</t>
  </si>
  <si>
    <t>项目建成后,可提升31人（其中脱贫监测人口9人）的安全供水保障水平。</t>
  </si>
  <si>
    <t>云阳县2024年后叶镇杉塆村青云寨人饮池项目</t>
  </si>
  <si>
    <t>改建人饮池1口、200方、管道32-3000米，25-1000米、过滤池、安全防护措施</t>
  </si>
  <si>
    <t>后叶镇杉塆村</t>
  </si>
  <si>
    <t>通过改建人饮池1口、200方、管道32-3000米，25-1000米、过滤池、安全防护措施。项目建成后,可提升68人（其中脱贫监测人口13人）的安全供水保障水平。</t>
  </si>
  <si>
    <t>15人参与前期项目确定会议、决议，15人参与入库项目的选择，3人参与项目实施过程中施工质量和资金使用的监督，通过新建人饮池1口、20方、过滤池、管道32-1000米，25-2000米、抽水泵1台，安全防护措施。项目建成后,可提升68人（其中脱贫监测人口13人）的安全供水保障水平。</t>
  </si>
  <si>
    <t>人饮池1口、200方、管道32-3000米，25-1000米、过滤池、安全防护措施。项目建成后,可提升68人（其中脱贫监测人口13人）的安全供水保障水平。</t>
  </si>
  <si>
    <t>项目建成后,可提升68人（其中脱贫监测人口13人）的安全供水保障水平。</t>
  </si>
  <si>
    <t>云阳县2024年后叶镇良民村3组沟渠整治项目</t>
  </si>
  <si>
    <t>整治良民村3组渠堰维修长2700米,高0.5米,宽0.5米</t>
  </si>
  <si>
    <t>通过整治良民村3组渠堰维修长2700米,高0.5米,宽0.5米解决良民村3组灌概难问题，共130亩。项目实施可解决130亩农田灌溉及水土流失问题，起到增产增量的作用，涉及78人（其中脱贫监测人口11人）。</t>
  </si>
  <si>
    <t>18人参与前期项目确定会议、决议，18人参与入库项目的选择，3人参与项目实施过程中施工质量和资金使用的监督。项目实施可解决130亩农田灌溉及水土流失问题，起到增产增量的作用，涉及78人（其中脱贫监测人口11人）。</t>
  </si>
  <si>
    <t>通过整治良民村3组渠堰维修长2700米,高0.5米,宽0.5米。项目实施可解决130亩农田灌溉及水土流失问题，起到增产增量的作用，涉及78人（其中脱贫监测人口11人）。</t>
  </si>
  <si>
    <t>沟渠整治20万元/公里</t>
  </si>
  <si>
    <t>项目实施可解决130亩农田灌溉及水土流失问题，起到增产增量的作用，涉及78人（其中脱贫监测人口11人）。</t>
  </si>
  <si>
    <t>受益脱贫人口（监测人口）≥11人</t>
  </si>
  <si>
    <t>云阳县2024年后叶镇凤鸣村饮水管网项目</t>
  </si>
  <si>
    <t>新建管道32-5000米，20-5000米</t>
  </si>
  <si>
    <t>新建管道32-5000米，20-5000米。项目建成后,可提升112人（其中脱贫监测人口23人）的安全供水保障水平。</t>
  </si>
  <si>
    <t>17人参与前期项目确定会议、决议，17人参与入库项目的选择，4人参与项目实施过程中施工质量和资金使用的监督。</t>
  </si>
  <si>
    <t>新建管道32-5000米，20-5000米。</t>
  </si>
  <si>
    <t>新建管道32-5000米，20-5000米。补助6万元。</t>
  </si>
  <si>
    <t>项目建成后,可提升112人（其中脱贫监测人口23人）的安全供水保障水平。</t>
  </si>
  <si>
    <t>受益脱贫人口（监测人口）≥23人</t>
  </si>
  <si>
    <t>后叶镇人民政府</t>
  </si>
  <si>
    <t>云阳县2024年后叶镇平进村脆李园提能升级项目</t>
  </si>
  <si>
    <t>1.对平进村500亩脆李园（包括柑橘园）进行标准化管护。
2.安装运输及采摘轨道3000米。
3.购买车头带货箱5套。
4.在园区购买配套诱虫灯20盏。
5.自动卷管打药机10台。
6.安装灌溉管网及病虫害防控系统2套,配套管控房2个（每个30平方米）等设施设备。</t>
  </si>
  <si>
    <t>通过对平进村500亩脆李园（包括柑橘园）进行标准化管护。2.安装运输及采摘轨道3000米。3.购买车头带货箱6套。4.在园区购买配套诱虫灯20盏。5.自动卷管打药机10台。6.购买大疆植保无人机1台。7.安装灌溉管网及病虫害防控系统2套,配套管控房2个（每个30平方米）等设施设备。项目建成后，提高园区科学管控能力，节约人力资源，提升经济效益，带动150余人次在园区务工增收1000元，其中脱贫户监测户务工10人增收1000元；增加集体经济联合社收入，在产业存续期内每年固定分红30000元。</t>
  </si>
  <si>
    <t>20人参与前期项目确定会议、决议，20人参与入库项目的选择，3人参与项目实施过程中施工质量和资金使用的监督。项目建成后，提高园区科学管控能力，节约人力资源，提升经济效益，带动150余人次在园区务工增收1000元，其中脱贫户监测户务工10人增收1000元；增加集体经济联合社收入，在产业存续期内每年固定分红30000元。</t>
  </si>
  <si>
    <t>1.对平进村500亩脆李园（包括柑橘园）进行标准化管护。
2.安装运输及采摘轨道3000米。
3.购买车头带货箱6套。
4.在园区购买配套诱虫灯20盏。
5.自动卷管打药机10台。6.购买大疆植保无人机1台。
7.安装灌溉管网及病虫害防控系统2套,配套管控房2个（每个30平方米）等设施设备。</t>
  </si>
  <si>
    <t>1.安装运输及采摘轨1.安装运输及采摘轨道3000米；每米补助80元，合计补助24万元。2.购买车头带货箱5套，合计补助2.5万元。3.在园区购买配套诱虫灯20盏，合计补助5万元。
4.购买自动卷管打药机10台，合计补助4.5万元。5.安装灌溉管网及病虫害防控系统2套,配套管控房2个（每个30平方米）等设施设备补助110万元。</t>
  </si>
  <si>
    <t>项目建成后，提高园区科学管控能力，节约人力资源，提升经济效益，带动150余人次在园区务工增收1000元，其中脱贫户监测户务工10人增收1000元；增加集体经济联合社收入，在产业存续期内每年固定分红30000元。</t>
  </si>
  <si>
    <t>受益脱贫人口（监测人口）≥10人</t>
  </si>
  <si>
    <t>项目可持续性≥5年</t>
  </si>
  <si>
    <t>何毅</t>
  </si>
  <si>
    <t>云阳县2024年后叶镇红薯淀粉加工项目</t>
  </si>
  <si>
    <t>1.购买红薯淀粉精加工自动离心烘干设备一套并调试安装。2.配套水电管网及储水池等设施设备。</t>
  </si>
  <si>
    <t>后叶镇后叶社区</t>
  </si>
  <si>
    <t>通过购买红薯淀粉精加工自动离心烘干设备一套并调试安装。配套水电管网及储水池等设施设备。项目建成后，可带动180人次在加工厂务工增收1000元以上，其中脱贫户监测户15人增收1000元；增加集体经济联合社收入，在产业存续期内每年固定分红30000元。</t>
  </si>
  <si>
    <t>22人参与前期项目确定会议、决议，22人参与入库项目的选择，4人参与项目实施过程中施工质量和资金使用的监督。通过实施此项目可带动180人次在加工厂务工增收1000元以上，其中脱贫户监测户15人增收1000元；在产业存续期内集体经济联合社可分红增加收入30000元。</t>
  </si>
  <si>
    <t>通过购买红薯淀粉精加工自动离心烘干设备一套并调试安装。配套水电管网及储水池等设施设备。项目建成后，可带动50人次在加工厂务工增收1000元以上，其中脱贫户监测户5人增收1000元；增加集体经济联合社收入，在产业存续期内每年固定分红30000元。</t>
  </si>
  <si>
    <t>1.购买红薯淀粉精加工自动离心烘干设备一套并调试安装。            2.配套水电管网及储水池等设施设备。</t>
  </si>
  <si>
    <t>1.购买红薯淀粉精加工自动离心烘干设备一套并调试安装150万元。2.配套水电管网及储水池等设施设备20万元。</t>
  </si>
  <si>
    <t>项目建成后，可带动180人次在加工厂务工增收1000元以上，其中脱贫户监测户15人增收1000元；增加集体经济联合社收入，在产业存续期内每年固定分红30000元。</t>
  </si>
  <si>
    <t>按村集体收入分配
方案执行，村集体经济收入每年预计固定分红3万元</t>
  </si>
  <si>
    <t>云阳县2024年后叶镇农村环境综合整治项目</t>
  </si>
  <si>
    <t>在平进村后清路段进行农村环境综合整治，整治内容：1.规范畜禽圈舍；2.打造乡村民约、孝慈、农耕文化；3.彩钢棚拆除、排危和防漏处理；4.整修规范院坝及菜园地，垃圾分类处理点等；5.农村废弃农具综合利用；6.新修及整修到户连接路；7.新建雨污分流基础设施；8.安装建身器材；9.其他农村环境整治等。</t>
  </si>
  <si>
    <t>通过在平进村后清路段进行农村环境综合整治，整治内容：1.规范畜禽圈舍；2.打造乡村民约、孝慈、农耕文化；3.彩钢棚拆除、排危和防漏处理；4.整修规范院坝及菜园地，垃圾分类处理点等；5.农村废弃农具综合利用；6.新修及整修到户连接路；7.新建雨污分流基础设施；8.安装建身器材；9.其他农村环境整治等。项目建成后，可提升村容村貌，可改善108人（其中脱贫户15人）生产生活条件。</t>
  </si>
  <si>
    <t>20人参与前期项目确定会议、决议，20人参与入库项目的选择，3人参与项目实施过程中施工质量和资金使用的监督，通过实施此项目可提升村容村貌，可改善108人（其中脱贫户监测户15人）生产生活条件。</t>
  </si>
  <si>
    <t>整治规范畜禽圈舍，打造乡村民约、孝慈、农耕文化，彩钢棚拆除、排危和防漏处理，整修规范院坝及菜园地，垃圾分类处理点等，农村废弃农具综合利用，新修及整修到户连接路，新建雨污分流基础设施，安装建身器材。</t>
  </si>
  <si>
    <t>整治规范畜禽圈舍，打造乡村民约、孝慈、农耕文化补助80万元；彩钢棚拆除、排危和防漏处理补助50万元；整修规范院坝及菜园地，垃圾分类处理点等，农村废弃农具综合利用补助50万元；新修及整修到户连接路，新建雨污分流基础设施，补助70万元；安装建身器材，其他农村环境整治等补助50万元。</t>
  </si>
  <si>
    <t>云阳县2024年后叶镇粮油生产加工线项目</t>
  </si>
  <si>
    <t>购买安装粮油压榨设备一套，储油罐（200吨）一个，灌装生产线2条。</t>
  </si>
  <si>
    <t>通过购买安装粮油压榨设备一套，储油罐（200吨）一个，灌装生产线2条。项目建成后，可提供固定就业岗位6个，带动务工215人次增收0.5万元，其中脱贫户监测户28人增收0.6万元，村集体经济年可分红3万元以上。</t>
  </si>
  <si>
    <t>22人参与前期项目确定会议、决议，22人参与入库项目的选择，通过实施此项目，不仅带动本地农户（包括脱贫户）种植油料作物5000余亩，可提供固定就业岗位6个，带动务工215人次增收0.5万元，其中脱贫户监测户28人增收0.6万元，村集体经济年可分红3万元以上。</t>
  </si>
  <si>
    <t>安装粮油压榨设备一套300万元，储油罐（200吨）一个180万元，灌装生产线2条120万元。</t>
  </si>
  <si>
    <t>项目建成后，可提供固定就业岗位6个，带动务工215人次增收0.5万元，其中脱贫户监测户28人增收0.6万元，村集体经济年可分红3万元以上。</t>
  </si>
  <si>
    <t>受益脱贫人口（监测人口）≥28人</t>
  </si>
  <si>
    <t>按村集体收入分配
方案执行，村集体经济年可固定分红3万元以上。</t>
  </si>
  <si>
    <t>云阳县2024年后叶镇吉庆村高产栽培项目</t>
  </si>
  <si>
    <t>打造145亩水稻种植场，并配备排水一体化设施设备</t>
  </si>
  <si>
    <t>通过打造145亩水稻种植场，并配备排水一体化设施设备。项目建成后，可改善76人（其中脱贫户12人）水稻种植条件。</t>
  </si>
  <si>
    <t>15人参与前期项目确定会议、决议，15人参与入库项目的选择，3人参与项目实施过程中施工质量和资金使用的监督，通过打造145亩水稻种植场，并配备排水一体化设施设备。可改善76人（其中脱贫户12人）水稻种植条件。</t>
  </si>
  <si>
    <t>打造145亩水稻种植场，并配备排水一体化设施设备，补助100万元</t>
  </si>
  <si>
    <t>项目建成后，可改善76人（其中脱贫户12人）水稻种植条件。</t>
  </si>
  <si>
    <t>云阳县2024年后叶镇平进村李树提质增效高换接种及避雨栽培项目</t>
  </si>
  <si>
    <t>高换接种晚熟巨丰1号等优质品种200亩，新建大棚避雨栽培50亩。</t>
  </si>
  <si>
    <t>通过高换接种晚熟巨丰1号等优质品种100亩，新建大棚避雨栽培50亩。项目建成后，能解决了雨水过多影响李子产量问题，大幅度提高了李树产量，增加了果农的收入，预计带动李树大棚发展300亩。100亩李树提质增效高换接种，错过雨水过多影响李树产量问题，增加了果农收入，预计带动其他李树提质增效高换接种500亩。项目建成后，可带动150余人次在园区务工增收1000元，其中脱贫户监测户务工10人增收1000元。</t>
  </si>
  <si>
    <t>20人参与前期项目确定会议、决议，20人参与入库项目的选择，3人参与项目实施过程中施工质量和资金使用的监督。通过高换接种晚熟巨丰1号等优质品种100亩，新建大棚避雨栽培50亩。解决了雨水过多影响李子产量问题。可带动150余人次在园区务工增收1000元，其中脱贫户监测户务工10人增收1000元。</t>
  </si>
  <si>
    <t>高换接种晚熟巨丰1号等优质品种100亩，新建大棚避雨栽培50亩.</t>
  </si>
  <si>
    <t>高换接种晚熟巨丰1号等优质品种200亩补助60万元；新建大棚避雨栽培100亩补助140万元。</t>
  </si>
  <si>
    <t>项目建成后，可减少成熟李子在雨季损失，亩产值增加1000元以上，还可带动150余人次在园区务工增收1000元，其中脱贫户监测户务工10人增收1000元。</t>
  </si>
  <si>
    <t>云阳县2024年后叶镇平进村产业路</t>
  </si>
  <si>
    <t>硬化产业道路4公里，路面均宽3米结构为：面层c25水泥硂、基层填缝碎石、路肩c20片石硂。</t>
  </si>
  <si>
    <t>通过新建产业路4000米，可解决平进村农产品运输，提高李子采摘效率，可改善85人（其中脱贫人口25人）出行条件。</t>
  </si>
  <si>
    <t>20人参与前期项目确定会议、决议，20人参与入库项目的选择，3人参与项目实施过程中施工质量和资金使用的监督。通过整治路基4公里、路面硬化4公里，可解决平进村农产品运输，提高李子采摘效率，可改善85人（其中脱贫人口25人）出行条件，。</t>
  </si>
  <si>
    <t>整治路基4公里、路面硬化4公里路面均宽3米结构为：面层c25水泥硂、基层填缝碎石、路肩c20片石硂。</t>
  </si>
  <si>
    <t>改建公路补助50万元/公里</t>
  </si>
  <si>
    <t>减少业主及农户运输成本，增加农户收入。</t>
  </si>
  <si>
    <t>云阳县2024年后叶镇凤鸣村中药材种植项目</t>
  </si>
  <si>
    <t>新建100亩中药材种植基地（枳壳）</t>
  </si>
  <si>
    <t>通过新建100亩中药材种植基地（枳壳）。项目建成后，可带动50人次务工增收1000元，其中脱贫户监测户6人增收1500元。</t>
  </si>
  <si>
    <t>17人参与前期项目确定会议、决议，17人参与入库项目的选择，4人参与项目实施过程中施工质量和资金使用的监督。可带动50人次务工增收1000元，其中脱贫户监测户6人增收1500元。</t>
  </si>
  <si>
    <t>新建中药材基地100亩</t>
  </si>
  <si>
    <t xml:space="preserve">1.新建100亩中药材基地，按照1600元/亩进行补助，小计16万元；
</t>
  </si>
  <si>
    <t>项目建成后，可带动50人次务工增收1000元，其中脱贫户监测户6人增收1500元。</t>
  </si>
  <si>
    <t>项目可持续性≥1年</t>
  </si>
  <si>
    <r>
      <rPr>
        <sz val="10"/>
        <rFont val="方正仿宋_GBK"/>
        <charset val="134"/>
      </rPr>
      <t>云阳县</t>
    </r>
    <r>
      <rPr>
        <sz val="10"/>
        <rFont val="Times New Roman"/>
        <charset val="134"/>
      </rPr>
      <t>2024</t>
    </r>
    <r>
      <rPr>
        <sz val="10"/>
        <rFont val="方正仿宋_GBK"/>
        <charset val="134"/>
      </rPr>
      <t>年蔈草镇生田村水厂新建项目</t>
    </r>
  </si>
  <si>
    <r>
      <rPr>
        <sz val="10"/>
        <rFont val="方正仿宋_GBK"/>
        <charset val="134"/>
      </rPr>
      <t>乡村建设行动</t>
    </r>
  </si>
  <si>
    <r>
      <rPr>
        <sz val="10"/>
        <rFont val="方正仿宋_GBK"/>
        <charset val="134"/>
      </rPr>
      <t>农村供水保障设施建设</t>
    </r>
  </si>
  <si>
    <r>
      <rPr>
        <sz val="10"/>
        <rFont val="方正仿宋_GBK"/>
        <charset val="134"/>
      </rPr>
      <t>新建日供水</t>
    </r>
    <r>
      <rPr>
        <sz val="10"/>
        <rFont val="Times New Roman"/>
        <charset val="134"/>
      </rPr>
      <t>100</t>
    </r>
    <r>
      <rPr>
        <sz val="10"/>
        <rFont val="方正仿宋_GBK"/>
        <charset val="134"/>
      </rPr>
      <t>吨超滤水厂一座，</t>
    </r>
    <r>
      <rPr>
        <sz val="10"/>
        <rFont val="Times New Roman"/>
        <charset val="134"/>
      </rPr>
      <t>20m³</t>
    </r>
    <r>
      <rPr>
        <sz val="10"/>
        <rFont val="方正仿宋_GBK"/>
        <charset val="134"/>
      </rPr>
      <t>高位水池一口，抽水设备一套，引水管道</t>
    </r>
    <r>
      <rPr>
        <sz val="10"/>
        <rFont val="Times New Roman"/>
        <charset val="134"/>
      </rPr>
      <t>200</t>
    </r>
    <r>
      <rPr>
        <sz val="10"/>
        <rFont val="方正仿宋_GBK"/>
        <charset val="134"/>
      </rPr>
      <t>米</t>
    </r>
    <r>
      <rPr>
        <sz val="10"/>
        <rFont val="Times New Roman"/>
        <charset val="134"/>
      </rPr>
      <t>PE50</t>
    </r>
    <r>
      <rPr>
        <sz val="10"/>
        <rFont val="方正仿宋_GBK"/>
        <charset val="134"/>
      </rPr>
      <t>，主管道</t>
    </r>
    <r>
      <rPr>
        <sz val="10"/>
        <rFont val="Times New Roman"/>
        <charset val="134"/>
      </rPr>
      <t>1500</t>
    </r>
    <r>
      <rPr>
        <sz val="10"/>
        <rFont val="方正仿宋_GBK"/>
        <charset val="134"/>
      </rPr>
      <t>米</t>
    </r>
    <r>
      <rPr>
        <sz val="10"/>
        <rFont val="Times New Roman"/>
        <charset val="134"/>
      </rPr>
      <t>PE50</t>
    </r>
    <r>
      <rPr>
        <sz val="10"/>
        <rFont val="方正仿宋_GBK"/>
        <charset val="134"/>
      </rPr>
      <t>管道，</t>
    </r>
    <r>
      <rPr>
        <sz val="10"/>
        <rFont val="Times New Roman"/>
        <charset val="134"/>
      </rPr>
      <t>9000</t>
    </r>
    <r>
      <rPr>
        <sz val="10"/>
        <rFont val="方正仿宋_GBK"/>
        <charset val="134"/>
      </rPr>
      <t>米</t>
    </r>
    <r>
      <rPr>
        <sz val="10"/>
        <rFont val="Times New Roman"/>
        <charset val="134"/>
      </rPr>
      <t>PE32</t>
    </r>
    <r>
      <rPr>
        <sz val="10"/>
        <rFont val="方正仿宋_GBK"/>
        <charset val="134"/>
      </rPr>
      <t>管道，</t>
    </r>
    <r>
      <rPr>
        <sz val="10"/>
        <rFont val="Times New Roman"/>
        <charset val="134"/>
      </rPr>
      <t>4000</t>
    </r>
    <r>
      <rPr>
        <sz val="10"/>
        <rFont val="方正仿宋_GBK"/>
        <charset val="134"/>
      </rPr>
      <t>米</t>
    </r>
    <r>
      <rPr>
        <sz val="10"/>
        <rFont val="Times New Roman"/>
        <charset val="134"/>
      </rPr>
      <t>PE25</t>
    </r>
    <r>
      <rPr>
        <sz val="10"/>
        <rFont val="方正仿宋_GBK"/>
        <charset val="134"/>
      </rPr>
      <t>管道，</t>
    </r>
    <r>
      <rPr>
        <sz val="10"/>
        <rFont val="Times New Roman"/>
        <charset val="134"/>
      </rPr>
      <t>4000</t>
    </r>
    <r>
      <rPr>
        <sz val="10"/>
        <rFont val="方正仿宋_GBK"/>
        <charset val="134"/>
      </rPr>
      <t>米</t>
    </r>
    <r>
      <rPr>
        <sz val="10"/>
        <rFont val="Times New Roman"/>
        <charset val="134"/>
      </rPr>
      <t>PE20</t>
    </r>
    <r>
      <rPr>
        <sz val="10"/>
        <rFont val="方正仿宋_GBK"/>
        <charset val="134"/>
      </rPr>
      <t>管道，</t>
    </r>
    <r>
      <rPr>
        <sz val="10"/>
        <rFont val="Times New Roman"/>
        <charset val="134"/>
      </rPr>
      <t>300</t>
    </r>
    <r>
      <rPr>
        <sz val="10"/>
        <rFont val="方正仿宋_GBK"/>
        <charset val="134"/>
      </rPr>
      <t>块分表。</t>
    </r>
  </si>
  <si>
    <r>
      <rPr>
        <sz val="10"/>
        <rFont val="方正仿宋_GBK"/>
        <charset val="134"/>
      </rPr>
      <t>新建</t>
    </r>
  </si>
  <si>
    <r>
      <rPr>
        <sz val="10"/>
        <rFont val="方正仿宋_GBK"/>
        <charset val="134"/>
      </rPr>
      <t>蔈草镇生田村</t>
    </r>
  </si>
  <si>
    <r>
      <rPr>
        <sz val="10"/>
        <rFont val="方正仿宋_GBK"/>
        <charset val="134"/>
      </rPr>
      <t>通过新建日供水</t>
    </r>
    <r>
      <rPr>
        <sz val="10"/>
        <rFont val="Times New Roman"/>
        <charset val="134"/>
      </rPr>
      <t>100</t>
    </r>
    <r>
      <rPr>
        <sz val="10"/>
        <rFont val="方正仿宋_GBK"/>
        <charset val="134"/>
      </rPr>
      <t>吨超滤水厂一座，</t>
    </r>
    <r>
      <rPr>
        <sz val="10"/>
        <rFont val="Times New Roman"/>
        <charset val="134"/>
      </rPr>
      <t>20m³</t>
    </r>
    <r>
      <rPr>
        <sz val="10"/>
        <rFont val="方正仿宋_GBK"/>
        <charset val="134"/>
      </rPr>
      <t>高位水池一口，抽水设备一套，引水管道</t>
    </r>
    <r>
      <rPr>
        <sz val="10"/>
        <rFont val="Times New Roman"/>
        <charset val="134"/>
      </rPr>
      <t>200</t>
    </r>
    <r>
      <rPr>
        <sz val="10"/>
        <rFont val="方正仿宋_GBK"/>
        <charset val="134"/>
      </rPr>
      <t>米</t>
    </r>
    <r>
      <rPr>
        <sz val="10"/>
        <rFont val="Times New Roman"/>
        <charset val="134"/>
      </rPr>
      <t>PE50</t>
    </r>
    <r>
      <rPr>
        <sz val="10"/>
        <rFont val="方正仿宋_GBK"/>
        <charset val="134"/>
      </rPr>
      <t>，主管道</t>
    </r>
    <r>
      <rPr>
        <sz val="10"/>
        <rFont val="Times New Roman"/>
        <charset val="134"/>
      </rPr>
      <t>1500</t>
    </r>
    <r>
      <rPr>
        <sz val="10"/>
        <rFont val="方正仿宋_GBK"/>
        <charset val="134"/>
      </rPr>
      <t>米</t>
    </r>
    <r>
      <rPr>
        <sz val="10"/>
        <rFont val="Times New Roman"/>
        <charset val="134"/>
      </rPr>
      <t>PE50</t>
    </r>
    <r>
      <rPr>
        <sz val="10"/>
        <rFont val="方正仿宋_GBK"/>
        <charset val="134"/>
      </rPr>
      <t>管道，</t>
    </r>
    <r>
      <rPr>
        <sz val="10"/>
        <rFont val="Times New Roman"/>
        <charset val="134"/>
      </rPr>
      <t>9000</t>
    </r>
    <r>
      <rPr>
        <sz val="10"/>
        <rFont val="方正仿宋_GBK"/>
        <charset val="134"/>
      </rPr>
      <t>米</t>
    </r>
    <r>
      <rPr>
        <sz val="10"/>
        <rFont val="Times New Roman"/>
        <charset val="134"/>
      </rPr>
      <t>PE32</t>
    </r>
    <r>
      <rPr>
        <sz val="10"/>
        <rFont val="方正仿宋_GBK"/>
        <charset val="134"/>
      </rPr>
      <t>管道，</t>
    </r>
    <r>
      <rPr>
        <sz val="10"/>
        <rFont val="Times New Roman"/>
        <charset val="134"/>
      </rPr>
      <t>4000</t>
    </r>
    <r>
      <rPr>
        <sz val="10"/>
        <rFont val="方正仿宋_GBK"/>
        <charset val="134"/>
      </rPr>
      <t>米</t>
    </r>
    <r>
      <rPr>
        <sz val="10"/>
        <rFont val="Times New Roman"/>
        <charset val="134"/>
      </rPr>
      <t>PE25</t>
    </r>
    <r>
      <rPr>
        <sz val="10"/>
        <rFont val="方正仿宋_GBK"/>
        <charset val="134"/>
      </rPr>
      <t>管道，</t>
    </r>
    <r>
      <rPr>
        <sz val="10"/>
        <rFont val="Times New Roman"/>
        <charset val="134"/>
      </rPr>
      <t>4000</t>
    </r>
    <r>
      <rPr>
        <sz val="10"/>
        <rFont val="方正仿宋_GBK"/>
        <charset val="134"/>
      </rPr>
      <t>米</t>
    </r>
    <r>
      <rPr>
        <sz val="10"/>
        <rFont val="Times New Roman"/>
        <charset val="134"/>
      </rPr>
      <t>PE20</t>
    </r>
    <r>
      <rPr>
        <sz val="10"/>
        <rFont val="方正仿宋_GBK"/>
        <charset val="134"/>
      </rPr>
      <t>管道，</t>
    </r>
    <r>
      <rPr>
        <sz val="10"/>
        <rFont val="Times New Roman"/>
        <charset val="134"/>
      </rPr>
      <t>300</t>
    </r>
    <r>
      <rPr>
        <sz val="10"/>
        <rFont val="方正仿宋_GBK"/>
        <charset val="134"/>
      </rPr>
      <t>块分表，可提升</t>
    </r>
    <r>
      <rPr>
        <sz val="10"/>
        <rFont val="Times New Roman"/>
        <charset val="134"/>
      </rPr>
      <t>988</t>
    </r>
    <r>
      <rPr>
        <sz val="10"/>
        <rFont val="方正仿宋_GBK"/>
        <charset val="134"/>
      </rPr>
      <t>人其中脱贫人口</t>
    </r>
    <r>
      <rPr>
        <sz val="10"/>
        <rFont val="Times New Roman"/>
        <charset val="134"/>
      </rPr>
      <t>285</t>
    </r>
    <r>
      <rPr>
        <sz val="10"/>
        <rFont val="方正仿宋_GBK"/>
        <charset val="134"/>
      </rPr>
      <t>人安全供水保障水平。</t>
    </r>
  </si>
  <si>
    <r>
      <rPr>
        <sz val="10"/>
        <rFont val="Times New Roman"/>
        <charset val="134"/>
      </rPr>
      <t>21</t>
    </r>
    <r>
      <rPr>
        <sz val="10"/>
        <rFont val="方正仿宋_GBK"/>
        <charset val="134"/>
      </rPr>
      <t>人参与入库项目的选择，</t>
    </r>
    <r>
      <rPr>
        <sz val="10"/>
        <rFont val="Times New Roman"/>
        <charset val="134"/>
      </rPr>
      <t>3</t>
    </r>
    <r>
      <rPr>
        <sz val="10"/>
        <rFont val="方正仿宋_GBK"/>
        <charset val="134"/>
      </rPr>
      <t>人参与项目实施过程中施工质量和资金使用的监督，通过新建日供水</t>
    </r>
    <r>
      <rPr>
        <sz val="10"/>
        <rFont val="Times New Roman"/>
        <charset val="134"/>
      </rPr>
      <t>100</t>
    </r>
    <r>
      <rPr>
        <sz val="10"/>
        <rFont val="方正仿宋_GBK"/>
        <charset val="134"/>
      </rPr>
      <t>吨超滤水厂一座，</t>
    </r>
    <r>
      <rPr>
        <sz val="10"/>
        <rFont val="Times New Roman"/>
        <charset val="134"/>
      </rPr>
      <t>20m³</t>
    </r>
    <r>
      <rPr>
        <sz val="10"/>
        <rFont val="方正仿宋_GBK"/>
        <charset val="134"/>
      </rPr>
      <t>高位水池一口，抽水设备一套，引水管道</t>
    </r>
    <r>
      <rPr>
        <sz val="10"/>
        <rFont val="Times New Roman"/>
        <charset val="134"/>
      </rPr>
      <t>200</t>
    </r>
    <r>
      <rPr>
        <sz val="10"/>
        <rFont val="方正仿宋_GBK"/>
        <charset val="134"/>
      </rPr>
      <t>米</t>
    </r>
    <r>
      <rPr>
        <sz val="10"/>
        <rFont val="Times New Roman"/>
        <charset val="134"/>
      </rPr>
      <t>PE50</t>
    </r>
    <r>
      <rPr>
        <sz val="10"/>
        <rFont val="方正仿宋_GBK"/>
        <charset val="134"/>
      </rPr>
      <t>，主管道</t>
    </r>
    <r>
      <rPr>
        <sz val="10"/>
        <rFont val="Times New Roman"/>
        <charset val="134"/>
      </rPr>
      <t>1500</t>
    </r>
    <r>
      <rPr>
        <sz val="10"/>
        <rFont val="方正仿宋_GBK"/>
        <charset val="134"/>
      </rPr>
      <t>米</t>
    </r>
    <r>
      <rPr>
        <sz val="10"/>
        <rFont val="Times New Roman"/>
        <charset val="134"/>
      </rPr>
      <t>PE50</t>
    </r>
    <r>
      <rPr>
        <sz val="10"/>
        <rFont val="方正仿宋_GBK"/>
        <charset val="134"/>
      </rPr>
      <t>管道，</t>
    </r>
    <r>
      <rPr>
        <sz val="10"/>
        <rFont val="Times New Roman"/>
        <charset val="134"/>
      </rPr>
      <t>9000</t>
    </r>
    <r>
      <rPr>
        <sz val="10"/>
        <rFont val="方正仿宋_GBK"/>
        <charset val="134"/>
      </rPr>
      <t>米</t>
    </r>
    <r>
      <rPr>
        <sz val="10"/>
        <rFont val="Times New Roman"/>
        <charset val="134"/>
      </rPr>
      <t>PE32</t>
    </r>
    <r>
      <rPr>
        <sz val="10"/>
        <rFont val="方正仿宋_GBK"/>
        <charset val="134"/>
      </rPr>
      <t>管道，</t>
    </r>
    <r>
      <rPr>
        <sz val="10"/>
        <rFont val="Times New Roman"/>
        <charset val="134"/>
      </rPr>
      <t>4000</t>
    </r>
    <r>
      <rPr>
        <sz val="10"/>
        <rFont val="方正仿宋_GBK"/>
        <charset val="134"/>
      </rPr>
      <t>米</t>
    </r>
    <r>
      <rPr>
        <sz val="10"/>
        <rFont val="Times New Roman"/>
        <charset val="134"/>
      </rPr>
      <t>PE25</t>
    </r>
    <r>
      <rPr>
        <sz val="10"/>
        <rFont val="方正仿宋_GBK"/>
        <charset val="134"/>
      </rPr>
      <t>管道，</t>
    </r>
    <r>
      <rPr>
        <sz val="10"/>
        <rFont val="Times New Roman"/>
        <charset val="134"/>
      </rPr>
      <t>4000</t>
    </r>
    <r>
      <rPr>
        <sz val="10"/>
        <rFont val="方正仿宋_GBK"/>
        <charset val="134"/>
      </rPr>
      <t>米</t>
    </r>
    <r>
      <rPr>
        <sz val="10"/>
        <rFont val="Times New Roman"/>
        <charset val="134"/>
      </rPr>
      <t>PE20</t>
    </r>
    <r>
      <rPr>
        <sz val="10"/>
        <rFont val="方正仿宋_GBK"/>
        <charset val="134"/>
      </rPr>
      <t>管道，</t>
    </r>
    <r>
      <rPr>
        <sz val="10"/>
        <rFont val="Times New Roman"/>
        <charset val="134"/>
      </rPr>
      <t>300</t>
    </r>
    <r>
      <rPr>
        <sz val="10"/>
        <rFont val="方正仿宋_GBK"/>
        <charset val="134"/>
      </rPr>
      <t>块分表，可提升</t>
    </r>
    <r>
      <rPr>
        <sz val="10"/>
        <rFont val="Times New Roman"/>
        <charset val="134"/>
      </rPr>
      <t>988</t>
    </r>
    <r>
      <rPr>
        <sz val="10"/>
        <rFont val="方正仿宋_GBK"/>
        <charset val="134"/>
      </rPr>
      <t>人其中脱贫人口</t>
    </r>
    <r>
      <rPr>
        <sz val="10"/>
        <rFont val="Times New Roman"/>
        <charset val="134"/>
      </rPr>
      <t>285</t>
    </r>
    <r>
      <rPr>
        <sz val="10"/>
        <rFont val="方正仿宋_GBK"/>
        <charset val="134"/>
      </rPr>
      <t>人安全供水保障水平。</t>
    </r>
  </si>
  <si>
    <r>
      <rPr>
        <sz val="10"/>
        <rFont val="方正仿宋_GBK"/>
        <charset val="134"/>
      </rPr>
      <t>通过新建日供水</t>
    </r>
    <r>
      <rPr>
        <sz val="10"/>
        <rFont val="Times New Roman"/>
        <charset val="134"/>
      </rPr>
      <t>100</t>
    </r>
    <r>
      <rPr>
        <sz val="10"/>
        <rFont val="方正仿宋_GBK"/>
        <charset val="134"/>
      </rPr>
      <t>吨超滤水厂一座，</t>
    </r>
    <r>
      <rPr>
        <sz val="10"/>
        <rFont val="Times New Roman"/>
        <charset val="134"/>
      </rPr>
      <t>20m³</t>
    </r>
    <r>
      <rPr>
        <sz val="10"/>
        <rFont val="方正仿宋_GBK"/>
        <charset val="134"/>
      </rPr>
      <t>高位水池一口，抽水设备一套，引水管道</t>
    </r>
    <r>
      <rPr>
        <sz val="10"/>
        <rFont val="Times New Roman"/>
        <charset val="134"/>
      </rPr>
      <t>200</t>
    </r>
    <r>
      <rPr>
        <sz val="10"/>
        <rFont val="方正仿宋_GBK"/>
        <charset val="134"/>
      </rPr>
      <t>米</t>
    </r>
    <r>
      <rPr>
        <sz val="10"/>
        <rFont val="Times New Roman"/>
        <charset val="134"/>
      </rPr>
      <t>PE50</t>
    </r>
    <r>
      <rPr>
        <sz val="10"/>
        <rFont val="方正仿宋_GBK"/>
        <charset val="134"/>
      </rPr>
      <t>，主管道</t>
    </r>
    <r>
      <rPr>
        <sz val="10"/>
        <rFont val="Times New Roman"/>
        <charset val="134"/>
      </rPr>
      <t>1500</t>
    </r>
    <r>
      <rPr>
        <sz val="10"/>
        <rFont val="方正仿宋_GBK"/>
        <charset val="134"/>
      </rPr>
      <t>米</t>
    </r>
    <r>
      <rPr>
        <sz val="10"/>
        <rFont val="Times New Roman"/>
        <charset val="134"/>
      </rPr>
      <t>PE50</t>
    </r>
    <r>
      <rPr>
        <sz val="10"/>
        <rFont val="方正仿宋_GBK"/>
        <charset val="134"/>
      </rPr>
      <t>管道，</t>
    </r>
    <r>
      <rPr>
        <sz val="10"/>
        <rFont val="Times New Roman"/>
        <charset val="134"/>
      </rPr>
      <t>9000</t>
    </r>
    <r>
      <rPr>
        <sz val="10"/>
        <rFont val="方正仿宋_GBK"/>
        <charset val="134"/>
      </rPr>
      <t>米</t>
    </r>
    <r>
      <rPr>
        <sz val="10"/>
        <rFont val="Times New Roman"/>
        <charset val="134"/>
      </rPr>
      <t>PE32</t>
    </r>
    <r>
      <rPr>
        <sz val="10"/>
        <rFont val="方正仿宋_GBK"/>
        <charset val="134"/>
      </rPr>
      <t>管道，</t>
    </r>
    <r>
      <rPr>
        <sz val="10"/>
        <rFont val="Times New Roman"/>
        <charset val="134"/>
      </rPr>
      <t>4000</t>
    </r>
    <r>
      <rPr>
        <sz val="10"/>
        <rFont val="方正仿宋_GBK"/>
        <charset val="134"/>
      </rPr>
      <t>米</t>
    </r>
    <r>
      <rPr>
        <sz val="10"/>
        <rFont val="Times New Roman"/>
        <charset val="134"/>
      </rPr>
      <t>PE25</t>
    </r>
    <r>
      <rPr>
        <sz val="10"/>
        <rFont val="方正仿宋_GBK"/>
        <charset val="134"/>
      </rPr>
      <t>管道，</t>
    </r>
    <r>
      <rPr>
        <sz val="10"/>
        <rFont val="Times New Roman"/>
        <charset val="134"/>
      </rPr>
      <t>4000</t>
    </r>
    <r>
      <rPr>
        <sz val="10"/>
        <rFont val="方正仿宋_GBK"/>
        <charset val="134"/>
      </rPr>
      <t>米</t>
    </r>
    <r>
      <rPr>
        <sz val="10"/>
        <rFont val="Times New Roman"/>
        <charset val="134"/>
      </rPr>
      <t>PE20</t>
    </r>
    <r>
      <rPr>
        <sz val="10"/>
        <rFont val="方正仿宋_GBK"/>
        <charset val="134"/>
      </rPr>
      <t>管道，</t>
    </r>
    <r>
      <rPr>
        <sz val="10"/>
        <rFont val="Times New Roman"/>
        <charset val="134"/>
      </rPr>
      <t>300</t>
    </r>
    <r>
      <rPr>
        <sz val="10"/>
        <rFont val="方正仿宋_GBK"/>
        <charset val="134"/>
      </rPr>
      <t>块分表，可提升</t>
    </r>
    <r>
      <rPr>
        <sz val="10"/>
        <rFont val="Times New Roman"/>
        <charset val="134"/>
      </rPr>
      <t>1975</t>
    </r>
    <r>
      <rPr>
        <sz val="10"/>
        <rFont val="方正仿宋_GBK"/>
        <charset val="134"/>
      </rPr>
      <t>人其中脱贫人口</t>
    </r>
    <r>
      <rPr>
        <sz val="10"/>
        <rFont val="Times New Roman"/>
        <charset val="134"/>
      </rPr>
      <t>285</t>
    </r>
    <r>
      <rPr>
        <sz val="10"/>
        <rFont val="方正仿宋_GBK"/>
        <charset val="134"/>
      </rPr>
      <t>人安全供水保障水平。</t>
    </r>
  </si>
  <si>
    <r>
      <rPr>
        <sz val="10"/>
        <rFont val="方正仿宋_GBK"/>
        <charset val="134"/>
      </rPr>
      <t>完成新建日供水</t>
    </r>
    <r>
      <rPr>
        <sz val="10"/>
        <rFont val="Times New Roman"/>
        <charset val="134"/>
      </rPr>
      <t>100</t>
    </r>
    <r>
      <rPr>
        <sz val="10"/>
        <rFont val="方正仿宋_GBK"/>
        <charset val="134"/>
      </rPr>
      <t>吨超滤水厂一座，</t>
    </r>
    <r>
      <rPr>
        <sz val="10"/>
        <rFont val="Times New Roman"/>
        <charset val="134"/>
      </rPr>
      <t>20m³</t>
    </r>
    <r>
      <rPr>
        <sz val="10"/>
        <rFont val="方正仿宋_GBK"/>
        <charset val="134"/>
      </rPr>
      <t>高位水池一口，抽水设备一套，引水管道</t>
    </r>
    <r>
      <rPr>
        <sz val="10"/>
        <rFont val="Times New Roman"/>
        <charset val="134"/>
      </rPr>
      <t>200</t>
    </r>
    <r>
      <rPr>
        <sz val="10"/>
        <rFont val="方正仿宋_GBK"/>
        <charset val="134"/>
      </rPr>
      <t>米</t>
    </r>
    <r>
      <rPr>
        <sz val="10"/>
        <rFont val="Times New Roman"/>
        <charset val="134"/>
      </rPr>
      <t>PE50</t>
    </r>
    <r>
      <rPr>
        <sz val="10"/>
        <rFont val="方正仿宋_GBK"/>
        <charset val="134"/>
      </rPr>
      <t>，主管道</t>
    </r>
    <r>
      <rPr>
        <sz val="10"/>
        <rFont val="Times New Roman"/>
        <charset val="134"/>
      </rPr>
      <t>1500</t>
    </r>
    <r>
      <rPr>
        <sz val="10"/>
        <rFont val="方正仿宋_GBK"/>
        <charset val="134"/>
      </rPr>
      <t>米</t>
    </r>
    <r>
      <rPr>
        <sz val="10"/>
        <rFont val="Times New Roman"/>
        <charset val="134"/>
      </rPr>
      <t>PE50</t>
    </r>
    <r>
      <rPr>
        <sz val="10"/>
        <rFont val="方正仿宋_GBK"/>
        <charset val="134"/>
      </rPr>
      <t>管道，</t>
    </r>
    <r>
      <rPr>
        <sz val="10"/>
        <rFont val="Times New Roman"/>
        <charset val="134"/>
      </rPr>
      <t>9000</t>
    </r>
    <r>
      <rPr>
        <sz val="10"/>
        <rFont val="方正仿宋_GBK"/>
        <charset val="134"/>
      </rPr>
      <t>米</t>
    </r>
    <r>
      <rPr>
        <sz val="10"/>
        <rFont val="Times New Roman"/>
        <charset val="134"/>
      </rPr>
      <t>PE32</t>
    </r>
    <r>
      <rPr>
        <sz val="10"/>
        <rFont val="方正仿宋_GBK"/>
        <charset val="134"/>
      </rPr>
      <t>管道，</t>
    </r>
    <r>
      <rPr>
        <sz val="10"/>
        <rFont val="Times New Roman"/>
        <charset val="134"/>
      </rPr>
      <t>4000</t>
    </r>
    <r>
      <rPr>
        <sz val="10"/>
        <rFont val="方正仿宋_GBK"/>
        <charset val="134"/>
      </rPr>
      <t>米</t>
    </r>
    <r>
      <rPr>
        <sz val="10"/>
        <rFont val="Times New Roman"/>
        <charset val="134"/>
      </rPr>
      <t>PE25</t>
    </r>
    <r>
      <rPr>
        <sz val="10"/>
        <rFont val="方正仿宋_GBK"/>
        <charset val="134"/>
      </rPr>
      <t>管道，</t>
    </r>
    <r>
      <rPr>
        <sz val="10"/>
        <rFont val="Times New Roman"/>
        <charset val="134"/>
      </rPr>
      <t>4000</t>
    </r>
    <r>
      <rPr>
        <sz val="10"/>
        <rFont val="方正仿宋_GBK"/>
        <charset val="134"/>
      </rPr>
      <t>米</t>
    </r>
    <r>
      <rPr>
        <sz val="10"/>
        <rFont val="Times New Roman"/>
        <charset val="134"/>
      </rPr>
      <t>PE20</t>
    </r>
    <r>
      <rPr>
        <sz val="10"/>
        <rFont val="方正仿宋_GBK"/>
        <charset val="134"/>
      </rPr>
      <t>管道，</t>
    </r>
    <r>
      <rPr>
        <sz val="10"/>
        <rFont val="Times New Roman"/>
        <charset val="134"/>
      </rPr>
      <t>300</t>
    </r>
    <r>
      <rPr>
        <sz val="10"/>
        <rFont val="方正仿宋_GBK"/>
        <charset val="134"/>
      </rPr>
      <t>块分表。</t>
    </r>
  </si>
  <si>
    <r>
      <rPr>
        <sz val="10"/>
        <rFont val="方正仿宋_GBK"/>
        <charset val="134"/>
      </rPr>
      <t>项目验收合格率≥</t>
    </r>
    <r>
      <rPr>
        <sz val="10"/>
        <rFont val="Times New Roman"/>
        <charset val="134"/>
      </rPr>
      <t>100%</t>
    </r>
  </si>
  <si>
    <r>
      <rPr>
        <sz val="10"/>
        <rFont val="方正仿宋_GBK"/>
        <charset val="134"/>
      </rPr>
      <t>项目完工及时率≥</t>
    </r>
    <r>
      <rPr>
        <sz val="10"/>
        <rFont val="Times New Roman"/>
        <charset val="134"/>
      </rPr>
      <t>100%</t>
    </r>
  </si>
  <si>
    <r>
      <rPr>
        <sz val="10"/>
        <color rgb="FFFF0000"/>
        <rFont val="方正仿宋_GBK"/>
        <charset val="134"/>
      </rPr>
      <t>日供水100吨超滤水厂一座20万元，20m</t>
    </r>
    <r>
      <rPr>
        <sz val="10"/>
        <color rgb="FFFF0000"/>
        <rFont val="宋体"/>
        <charset val="134"/>
      </rPr>
      <t>³</t>
    </r>
    <r>
      <rPr>
        <sz val="10"/>
        <color rgb="FFFF0000"/>
        <rFont val="方正仿宋_GBK"/>
        <charset val="134"/>
      </rPr>
      <t>高位水池一口2万元，抽水设备一套，引水管道200米PE50管道12元/米，主管道1500米PE50管道，9000米PE32管道5.5元/米，4000米PE25管道3.7元/米，4000米PE20管道2.7元/米，300块分表150元/块。</t>
    </r>
  </si>
  <si>
    <r>
      <rPr>
        <sz val="10"/>
        <rFont val="方正仿宋_GBK"/>
        <charset val="134"/>
      </rPr>
      <t>带动当地</t>
    </r>
    <r>
      <rPr>
        <sz val="10"/>
        <rFont val="Times New Roman"/>
        <charset val="134"/>
      </rPr>
      <t>10</t>
    </r>
    <r>
      <rPr>
        <sz val="10"/>
        <rFont val="方正仿宋_GBK"/>
        <charset val="134"/>
      </rPr>
      <t>名群众参与务工，增加收入</t>
    </r>
    <r>
      <rPr>
        <sz val="10"/>
        <rFont val="Times New Roman"/>
        <charset val="134"/>
      </rPr>
      <t>3</t>
    </r>
    <r>
      <rPr>
        <sz val="10"/>
        <rFont val="方正仿宋_GBK"/>
        <charset val="134"/>
      </rPr>
      <t>万元</t>
    </r>
  </si>
  <si>
    <r>
      <rPr>
        <sz val="10"/>
        <rFont val="方正仿宋_GBK"/>
        <charset val="134"/>
      </rPr>
      <t>受益脱贫人口≥</t>
    </r>
    <r>
      <rPr>
        <sz val="10"/>
        <rFont val="Times New Roman"/>
        <charset val="134"/>
      </rPr>
      <t>285</t>
    </r>
    <r>
      <rPr>
        <sz val="10"/>
        <rFont val="方正仿宋_GBK"/>
        <charset val="134"/>
      </rPr>
      <t>人</t>
    </r>
  </si>
  <si>
    <r>
      <rPr>
        <sz val="10"/>
        <rFont val="方正仿宋_GBK"/>
        <charset val="134"/>
      </rPr>
      <t>工程设计使用年限≥</t>
    </r>
    <r>
      <rPr>
        <sz val="10"/>
        <rFont val="Times New Roman"/>
        <charset val="134"/>
      </rPr>
      <t>10</t>
    </r>
    <r>
      <rPr>
        <sz val="10"/>
        <rFont val="方正仿宋_GBK"/>
        <charset val="134"/>
      </rPr>
      <t>年</t>
    </r>
  </si>
  <si>
    <r>
      <rPr>
        <sz val="10"/>
        <rFont val="方正仿宋_GBK"/>
        <charset val="134"/>
      </rPr>
      <t>受益对象满意度≥</t>
    </r>
    <r>
      <rPr>
        <sz val="10"/>
        <rFont val="Times New Roman"/>
        <charset val="134"/>
      </rPr>
      <t>95%</t>
    </r>
  </si>
  <si>
    <r>
      <rPr>
        <sz val="10"/>
        <rFont val="方正仿宋_GBK"/>
        <charset val="134"/>
      </rPr>
      <t>云阳县蔈草镇人民政府</t>
    </r>
  </si>
  <si>
    <t>988</t>
  </si>
  <si>
    <r>
      <rPr>
        <sz val="10"/>
        <rFont val="方正仿宋_GBK"/>
        <charset val="134"/>
      </rPr>
      <t>否</t>
    </r>
  </si>
  <si>
    <r>
      <rPr>
        <sz val="10"/>
        <rFont val="方正仿宋_GBK"/>
        <charset val="134"/>
      </rPr>
      <t>是</t>
    </r>
  </si>
  <si>
    <r>
      <rPr>
        <sz val="10"/>
        <rFont val="方正仿宋_GBK"/>
        <charset val="134"/>
      </rPr>
      <t>无</t>
    </r>
  </si>
  <si>
    <r>
      <rPr>
        <sz val="10"/>
        <rFont val="方正仿宋_GBK"/>
        <charset val="134"/>
      </rPr>
      <t>吴渝洋</t>
    </r>
  </si>
  <si>
    <r>
      <rPr>
        <sz val="10"/>
        <rFont val="方正仿宋_GBK"/>
        <charset val="134"/>
      </rPr>
      <t>云阳县</t>
    </r>
    <r>
      <rPr>
        <sz val="10"/>
        <rFont val="Times New Roman"/>
        <charset val="134"/>
      </rPr>
      <t>2024</t>
    </r>
    <r>
      <rPr>
        <sz val="10"/>
        <rFont val="方正仿宋_GBK"/>
        <charset val="134"/>
      </rPr>
      <t>年蔈草镇自来水管网延伸工程</t>
    </r>
  </si>
  <si>
    <r>
      <rPr>
        <sz val="10"/>
        <rFont val="方正仿宋_GBK"/>
        <charset val="134"/>
      </rPr>
      <t>在全镇各村（社区）新建自来水延伸管网</t>
    </r>
    <r>
      <rPr>
        <sz val="10"/>
        <rFont val="Times New Roman"/>
        <charset val="134"/>
      </rPr>
      <t>252km</t>
    </r>
    <r>
      <rPr>
        <sz val="10"/>
        <rFont val="方正仿宋_GBK"/>
        <charset val="134"/>
      </rPr>
      <t>及配套管件，转水池</t>
    </r>
    <r>
      <rPr>
        <sz val="10"/>
        <rFont val="Times New Roman"/>
        <charset val="134"/>
      </rPr>
      <t>4</t>
    </r>
    <r>
      <rPr>
        <sz val="10"/>
        <rFont val="方正仿宋_GBK"/>
        <charset val="134"/>
      </rPr>
      <t>口共计</t>
    </r>
    <r>
      <rPr>
        <sz val="10"/>
        <rFont val="Times New Roman"/>
        <charset val="134"/>
      </rPr>
      <t>400</t>
    </r>
    <r>
      <rPr>
        <sz val="10"/>
        <rFont val="方正仿宋_GBK"/>
        <charset val="134"/>
      </rPr>
      <t>立方，抽水泵房及配套设施设备。</t>
    </r>
  </si>
  <si>
    <r>
      <rPr>
        <sz val="10"/>
        <rFont val="方正仿宋_GBK"/>
        <charset val="134"/>
      </rPr>
      <t>蔈草镇</t>
    </r>
  </si>
  <si>
    <r>
      <rPr>
        <sz val="10"/>
        <rFont val="方正仿宋_GBK"/>
        <charset val="134"/>
      </rPr>
      <t>在全镇各村（社区）新建自来水延伸管网</t>
    </r>
    <r>
      <rPr>
        <sz val="10"/>
        <rFont val="Times New Roman"/>
        <charset val="134"/>
      </rPr>
      <t>252km</t>
    </r>
    <r>
      <rPr>
        <sz val="10"/>
        <rFont val="方正仿宋_GBK"/>
        <charset val="134"/>
      </rPr>
      <t>米及配套管件，转水池</t>
    </r>
    <r>
      <rPr>
        <sz val="10"/>
        <rFont val="Times New Roman"/>
        <charset val="134"/>
      </rPr>
      <t>4</t>
    </r>
    <r>
      <rPr>
        <sz val="10"/>
        <rFont val="方正仿宋_GBK"/>
        <charset val="134"/>
      </rPr>
      <t>口共计</t>
    </r>
    <r>
      <rPr>
        <sz val="10"/>
        <rFont val="Times New Roman"/>
        <charset val="134"/>
      </rPr>
      <t>400</t>
    </r>
    <r>
      <rPr>
        <sz val="10"/>
        <rFont val="方正仿宋_GBK"/>
        <charset val="134"/>
      </rPr>
      <t>立方，抽水泵房及配套设施设备。可提升25347人其中脱贫人口</t>
    </r>
    <r>
      <rPr>
        <sz val="10"/>
        <rFont val="Times New Roman"/>
        <charset val="134"/>
      </rPr>
      <t>2837</t>
    </r>
    <r>
      <rPr>
        <sz val="10"/>
        <rFont val="方正仿宋_GBK"/>
        <charset val="134"/>
      </rPr>
      <t>人安全供水保障水平。</t>
    </r>
  </si>
  <si>
    <r>
      <rPr>
        <sz val="10"/>
        <rFont val="Times New Roman"/>
        <charset val="134"/>
      </rPr>
      <t>19</t>
    </r>
    <r>
      <rPr>
        <sz val="10"/>
        <rFont val="方正仿宋_GBK"/>
        <charset val="134"/>
      </rPr>
      <t>人参与前期项目确定会议、决议，</t>
    </r>
    <r>
      <rPr>
        <sz val="10"/>
        <rFont val="Times New Roman"/>
        <charset val="134"/>
      </rPr>
      <t>19</t>
    </r>
    <r>
      <rPr>
        <sz val="10"/>
        <rFont val="方正仿宋_GBK"/>
        <charset val="134"/>
      </rPr>
      <t>人参与入库项目的选择，</t>
    </r>
    <r>
      <rPr>
        <sz val="10"/>
        <rFont val="Times New Roman"/>
        <charset val="134"/>
      </rPr>
      <t>12</t>
    </r>
    <r>
      <rPr>
        <sz val="10"/>
        <rFont val="方正仿宋_GBK"/>
        <charset val="134"/>
      </rPr>
      <t>人参与项目实施过程中施工质量和资金使用的监督，在全镇各村（社区）新建自来水延伸管网</t>
    </r>
    <r>
      <rPr>
        <sz val="10"/>
        <rFont val="Times New Roman"/>
        <charset val="134"/>
      </rPr>
      <t>252km</t>
    </r>
    <r>
      <rPr>
        <sz val="10"/>
        <rFont val="方正仿宋_GBK"/>
        <charset val="134"/>
      </rPr>
      <t>及配套管件，转水池</t>
    </r>
    <r>
      <rPr>
        <sz val="10"/>
        <rFont val="Times New Roman"/>
        <charset val="134"/>
      </rPr>
      <t>4</t>
    </r>
    <r>
      <rPr>
        <sz val="10"/>
        <rFont val="方正仿宋_GBK"/>
        <charset val="134"/>
      </rPr>
      <t>口共计</t>
    </r>
    <r>
      <rPr>
        <sz val="10"/>
        <rFont val="Times New Roman"/>
        <charset val="134"/>
      </rPr>
      <t>400</t>
    </r>
    <r>
      <rPr>
        <sz val="10"/>
        <rFont val="方正仿宋_GBK"/>
        <charset val="134"/>
      </rPr>
      <t>立方，抽水泵房及配套设施设备。可提升</t>
    </r>
    <r>
      <rPr>
        <sz val="10"/>
        <rFont val="Times New Roman"/>
        <charset val="134"/>
      </rPr>
      <t>25347</t>
    </r>
    <r>
      <rPr>
        <sz val="10"/>
        <rFont val="宋体"/>
        <charset val="134"/>
      </rPr>
      <t>人</t>
    </r>
    <r>
      <rPr>
        <sz val="10"/>
        <rFont val="方正仿宋_GBK"/>
        <charset val="134"/>
      </rPr>
      <t>其中脱贫人口</t>
    </r>
    <r>
      <rPr>
        <sz val="10"/>
        <rFont val="Times New Roman"/>
        <charset val="134"/>
      </rPr>
      <t>2837</t>
    </r>
    <r>
      <rPr>
        <sz val="10"/>
        <rFont val="方正仿宋_GBK"/>
        <charset val="134"/>
      </rPr>
      <t>人安全供水保障水平，带动当地</t>
    </r>
    <r>
      <rPr>
        <sz val="10"/>
        <rFont val="Times New Roman"/>
        <charset val="134"/>
      </rPr>
      <t>80</t>
    </r>
    <r>
      <rPr>
        <sz val="10"/>
        <rFont val="方正仿宋_GBK"/>
        <charset val="134"/>
      </rPr>
      <t>名群众参与务工，增加收入</t>
    </r>
    <r>
      <rPr>
        <sz val="10"/>
        <rFont val="Times New Roman"/>
        <charset val="134"/>
      </rPr>
      <t>20</t>
    </r>
    <r>
      <rPr>
        <sz val="10"/>
        <rFont val="方正仿宋_GBK"/>
        <charset val="134"/>
      </rPr>
      <t>万元。</t>
    </r>
  </si>
  <si>
    <r>
      <rPr>
        <sz val="10"/>
        <rFont val="方正仿宋_GBK"/>
        <charset val="134"/>
      </rPr>
      <t>在全镇10个村（社区）建设自来水延伸管网</t>
    </r>
    <r>
      <rPr>
        <sz val="10"/>
        <rFont val="Times New Roman"/>
        <charset val="134"/>
      </rPr>
      <t>252km</t>
    </r>
    <r>
      <rPr>
        <sz val="10"/>
        <rFont val="方正仿宋_GBK"/>
        <charset val="134"/>
      </rPr>
      <t>及配套管件，转水池</t>
    </r>
    <r>
      <rPr>
        <sz val="10"/>
        <rFont val="Times New Roman"/>
        <charset val="134"/>
      </rPr>
      <t>4</t>
    </r>
    <r>
      <rPr>
        <sz val="10"/>
        <rFont val="方正仿宋_GBK"/>
        <charset val="134"/>
      </rPr>
      <t>口共计</t>
    </r>
    <r>
      <rPr>
        <sz val="10"/>
        <rFont val="Times New Roman"/>
        <charset val="134"/>
      </rPr>
      <t>400</t>
    </r>
    <r>
      <rPr>
        <sz val="10"/>
        <rFont val="方正仿宋_GBK"/>
        <charset val="134"/>
      </rPr>
      <t>立方，抽水泵房及配套设施设备。可提升</t>
    </r>
    <r>
      <rPr>
        <sz val="10"/>
        <rFont val="Times New Roman"/>
        <charset val="134"/>
      </rPr>
      <t>25347</t>
    </r>
    <r>
      <rPr>
        <sz val="10"/>
        <rFont val="方正仿宋_GBK"/>
        <charset val="134"/>
      </rPr>
      <t>人其中脱贫人口</t>
    </r>
    <r>
      <rPr>
        <sz val="10"/>
        <rFont val="Times New Roman"/>
        <charset val="134"/>
      </rPr>
      <t>2837</t>
    </r>
    <r>
      <rPr>
        <sz val="10"/>
        <rFont val="方正仿宋_GBK"/>
        <charset val="134"/>
      </rPr>
      <t>人安全供水保障水平。</t>
    </r>
  </si>
  <si>
    <r>
      <rPr>
        <sz val="10"/>
        <rFont val="方正仿宋_GBK"/>
        <charset val="134"/>
      </rPr>
      <t>完成转水池</t>
    </r>
    <r>
      <rPr>
        <sz val="10"/>
        <rFont val="Times New Roman"/>
        <charset val="134"/>
      </rPr>
      <t>4</t>
    </r>
    <r>
      <rPr>
        <sz val="10"/>
        <rFont val="方正仿宋_GBK"/>
        <charset val="134"/>
      </rPr>
      <t>口共计</t>
    </r>
    <r>
      <rPr>
        <sz val="10"/>
        <rFont val="Times New Roman"/>
        <charset val="134"/>
      </rPr>
      <t>400</t>
    </r>
    <r>
      <rPr>
        <sz val="10"/>
        <rFont val="方正仿宋_GBK"/>
        <charset val="134"/>
      </rPr>
      <t>立方米，抽水泵房</t>
    </r>
    <r>
      <rPr>
        <sz val="10"/>
        <rFont val="Times New Roman"/>
        <charset val="134"/>
      </rPr>
      <t>8</t>
    </r>
    <r>
      <rPr>
        <sz val="10"/>
        <rFont val="方正仿宋_GBK"/>
        <charset val="134"/>
      </rPr>
      <t>处及配套设施设备，各类管网</t>
    </r>
    <r>
      <rPr>
        <sz val="10"/>
        <rFont val="Times New Roman"/>
        <charset val="134"/>
      </rPr>
      <t>252km</t>
    </r>
    <r>
      <rPr>
        <sz val="10"/>
        <rFont val="方正仿宋_GBK"/>
        <charset val="134"/>
      </rPr>
      <t>及配套扣件。</t>
    </r>
  </si>
  <si>
    <r>
      <rPr>
        <sz val="10"/>
        <rFont val="方正仿宋_GBK"/>
        <charset val="134"/>
      </rPr>
      <t>钢筋混凝土人饮池按</t>
    </r>
    <r>
      <rPr>
        <sz val="10"/>
        <rFont val="Times New Roman"/>
        <charset val="134"/>
      </rPr>
      <t>700</t>
    </r>
    <r>
      <rPr>
        <sz val="10"/>
        <rFont val="方正仿宋_GBK"/>
        <charset val="134"/>
      </rPr>
      <t>元每立方米补助，</t>
    </r>
    <r>
      <rPr>
        <sz val="10"/>
        <rFont val="Times New Roman"/>
        <charset val="134"/>
      </rPr>
      <t>100</t>
    </r>
    <r>
      <rPr>
        <sz val="10"/>
        <rFont val="方正仿宋_GBK"/>
        <charset val="134"/>
      </rPr>
      <t>吨</t>
    </r>
    <r>
      <rPr>
        <sz val="10"/>
        <rFont val="Times New Roman"/>
        <charset val="134"/>
      </rPr>
      <t>/</t>
    </r>
    <r>
      <rPr>
        <sz val="10"/>
        <rFont val="方正仿宋_GBK"/>
        <charset val="134"/>
      </rPr>
      <t>天超滤设备</t>
    </r>
    <r>
      <rPr>
        <sz val="10"/>
        <rFont val="Times New Roman"/>
        <charset val="134"/>
      </rPr>
      <t>22.6</t>
    </r>
    <r>
      <rPr>
        <sz val="10"/>
        <rFont val="方正仿宋_GBK"/>
        <charset val="134"/>
      </rPr>
      <t>万元</t>
    </r>
    <r>
      <rPr>
        <sz val="10"/>
        <rFont val="Times New Roman"/>
        <charset val="134"/>
      </rPr>
      <t>/</t>
    </r>
    <r>
      <rPr>
        <sz val="10"/>
        <rFont val="方正仿宋_GBK"/>
        <charset val="134"/>
      </rPr>
      <t>套，</t>
    </r>
    <r>
      <rPr>
        <sz val="10"/>
        <rFont val="Times New Roman"/>
        <charset val="134"/>
      </rPr>
      <t>200</t>
    </r>
    <r>
      <rPr>
        <sz val="10"/>
        <rFont val="方正仿宋_GBK"/>
        <charset val="134"/>
      </rPr>
      <t>吨</t>
    </r>
    <r>
      <rPr>
        <sz val="10"/>
        <rFont val="Times New Roman"/>
        <charset val="134"/>
      </rPr>
      <t>/</t>
    </r>
    <r>
      <rPr>
        <sz val="10"/>
        <rFont val="方正仿宋_GBK"/>
        <charset val="134"/>
      </rPr>
      <t>天超滤设备</t>
    </r>
    <r>
      <rPr>
        <sz val="10"/>
        <rFont val="Times New Roman"/>
        <charset val="134"/>
      </rPr>
      <t>27.6</t>
    </r>
    <r>
      <rPr>
        <sz val="10"/>
        <rFont val="方正仿宋_GBK"/>
        <charset val="134"/>
      </rPr>
      <t>万元</t>
    </r>
    <r>
      <rPr>
        <sz val="10"/>
        <rFont val="Times New Roman"/>
        <charset val="134"/>
      </rPr>
      <t>/</t>
    </r>
    <r>
      <rPr>
        <sz val="10"/>
        <rFont val="方正仿宋_GBK"/>
        <charset val="134"/>
      </rPr>
      <t>套，</t>
    </r>
    <r>
      <rPr>
        <sz val="10"/>
        <rFont val="Times New Roman"/>
        <charset val="134"/>
      </rPr>
      <t>300</t>
    </r>
    <r>
      <rPr>
        <sz val="10"/>
        <rFont val="方正仿宋_GBK"/>
        <charset val="134"/>
      </rPr>
      <t>吨</t>
    </r>
    <r>
      <rPr>
        <sz val="10"/>
        <rFont val="Times New Roman"/>
        <charset val="134"/>
      </rPr>
      <t>/</t>
    </r>
    <r>
      <rPr>
        <sz val="10"/>
        <rFont val="方正仿宋_GBK"/>
        <charset val="134"/>
      </rPr>
      <t>天超滤设备</t>
    </r>
    <r>
      <rPr>
        <sz val="10"/>
        <rFont val="Times New Roman"/>
        <charset val="134"/>
      </rPr>
      <t>34.9</t>
    </r>
    <r>
      <rPr>
        <sz val="10"/>
        <rFont val="方正仿宋_GBK"/>
        <charset val="134"/>
      </rPr>
      <t>万元</t>
    </r>
    <r>
      <rPr>
        <sz val="10"/>
        <rFont val="Times New Roman"/>
        <charset val="134"/>
      </rPr>
      <t>/</t>
    </r>
    <r>
      <rPr>
        <sz val="10"/>
        <rFont val="方正仿宋_GBK"/>
        <charset val="134"/>
      </rPr>
      <t>套，抽水设备及配套</t>
    </r>
    <r>
      <rPr>
        <sz val="10"/>
        <rFont val="Times New Roman"/>
        <charset val="134"/>
      </rPr>
      <t>6</t>
    </r>
    <r>
      <rPr>
        <sz val="10"/>
        <rFont val="方正仿宋_GBK"/>
        <charset val="134"/>
      </rPr>
      <t>万元一套，</t>
    </r>
    <r>
      <rPr>
        <sz val="10"/>
        <rFont val="Times New Roman"/>
        <charset val="134"/>
      </rPr>
      <t>PE110</t>
    </r>
    <r>
      <rPr>
        <sz val="10"/>
        <rFont val="方正仿宋_GBK"/>
        <charset val="134"/>
      </rPr>
      <t>管道购安补助标准</t>
    </r>
    <r>
      <rPr>
        <sz val="10"/>
        <rFont val="Times New Roman"/>
        <charset val="134"/>
      </rPr>
      <t>53</t>
    </r>
    <r>
      <rPr>
        <sz val="10"/>
        <rFont val="方正仿宋_GBK"/>
        <charset val="134"/>
      </rPr>
      <t>元每米，</t>
    </r>
    <r>
      <rPr>
        <sz val="10"/>
        <rFont val="Times New Roman"/>
        <charset val="134"/>
      </rPr>
      <t>PE90</t>
    </r>
    <r>
      <rPr>
        <sz val="10"/>
        <rFont val="方正仿宋_GBK"/>
        <charset val="134"/>
      </rPr>
      <t>管道购安补助标准</t>
    </r>
    <r>
      <rPr>
        <sz val="10"/>
        <rFont val="Times New Roman"/>
        <charset val="134"/>
      </rPr>
      <t>36</t>
    </r>
    <r>
      <rPr>
        <sz val="10"/>
        <rFont val="方正仿宋_GBK"/>
        <charset val="134"/>
      </rPr>
      <t>元每米，</t>
    </r>
    <r>
      <rPr>
        <sz val="10"/>
        <rFont val="Times New Roman"/>
        <charset val="134"/>
      </rPr>
      <t>PE75</t>
    </r>
    <r>
      <rPr>
        <sz val="10"/>
        <rFont val="方正仿宋_GBK"/>
        <charset val="134"/>
      </rPr>
      <t>管道购安补助标准</t>
    </r>
    <r>
      <rPr>
        <sz val="10"/>
        <rFont val="Times New Roman"/>
        <charset val="134"/>
      </rPr>
      <t>26</t>
    </r>
    <r>
      <rPr>
        <sz val="10"/>
        <rFont val="方正仿宋_GBK"/>
        <charset val="134"/>
      </rPr>
      <t>元每米，</t>
    </r>
    <r>
      <rPr>
        <sz val="10"/>
        <rFont val="Times New Roman"/>
        <charset val="134"/>
      </rPr>
      <t>PE63</t>
    </r>
    <r>
      <rPr>
        <sz val="10"/>
        <rFont val="方正仿宋_GBK"/>
        <charset val="134"/>
      </rPr>
      <t>管道购安补助标准</t>
    </r>
    <r>
      <rPr>
        <sz val="10"/>
        <rFont val="Times New Roman"/>
        <charset val="134"/>
      </rPr>
      <t>18</t>
    </r>
    <r>
      <rPr>
        <sz val="10"/>
        <rFont val="方正仿宋_GBK"/>
        <charset val="134"/>
      </rPr>
      <t>元每米，</t>
    </r>
    <r>
      <rPr>
        <sz val="10"/>
        <rFont val="Times New Roman"/>
        <charset val="134"/>
      </rPr>
      <t>PE50</t>
    </r>
    <r>
      <rPr>
        <sz val="10"/>
        <rFont val="方正仿宋_GBK"/>
        <charset val="134"/>
      </rPr>
      <t>管道购安补助标准</t>
    </r>
    <r>
      <rPr>
        <sz val="10"/>
        <rFont val="Times New Roman"/>
        <charset val="134"/>
      </rPr>
      <t>12</t>
    </r>
    <r>
      <rPr>
        <sz val="10"/>
        <rFont val="方正仿宋_GBK"/>
        <charset val="134"/>
      </rPr>
      <t>元每米，</t>
    </r>
    <r>
      <rPr>
        <sz val="10"/>
        <rFont val="Times New Roman"/>
        <charset val="134"/>
      </rPr>
      <t>PE40</t>
    </r>
    <r>
      <rPr>
        <sz val="10"/>
        <rFont val="方正仿宋_GBK"/>
        <charset val="134"/>
      </rPr>
      <t>管道购安补助标准</t>
    </r>
    <r>
      <rPr>
        <sz val="10"/>
        <rFont val="Times New Roman"/>
        <charset val="134"/>
      </rPr>
      <t>8</t>
    </r>
    <r>
      <rPr>
        <sz val="10"/>
        <rFont val="方正仿宋_GBK"/>
        <charset val="134"/>
      </rPr>
      <t>元每米，</t>
    </r>
    <r>
      <rPr>
        <sz val="10"/>
        <rFont val="Times New Roman"/>
        <charset val="134"/>
      </rPr>
      <t>PE32</t>
    </r>
    <r>
      <rPr>
        <sz val="10"/>
        <rFont val="方正仿宋_GBK"/>
        <charset val="134"/>
      </rPr>
      <t>管道购安补助标准</t>
    </r>
    <r>
      <rPr>
        <sz val="10"/>
        <rFont val="Times New Roman"/>
        <charset val="134"/>
      </rPr>
      <t>5.5</t>
    </r>
    <r>
      <rPr>
        <sz val="10"/>
        <rFont val="方正仿宋_GBK"/>
        <charset val="134"/>
      </rPr>
      <t>元每米，</t>
    </r>
    <r>
      <rPr>
        <sz val="10"/>
        <rFont val="Times New Roman"/>
        <charset val="134"/>
      </rPr>
      <t>PE25</t>
    </r>
    <r>
      <rPr>
        <sz val="10"/>
        <rFont val="方正仿宋_GBK"/>
        <charset val="134"/>
      </rPr>
      <t>管道购安补助标准</t>
    </r>
    <r>
      <rPr>
        <sz val="10"/>
        <rFont val="Times New Roman"/>
        <charset val="134"/>
      </rPr>
      <t>3.7</t>
    </r>
    <r>
      <rPr>
        <sz val="10"/>
        <rFont val="方正仿宋_GBK"/>
        <charset val="134"/>
      </rPr>
      <t>元每米，</t>
    </r>
    <r>
      <rPr>
        <sz val="10"/>
        <rFont val="Times New Roman"/>
        <charset val="134"/>
      </rPr>
      <t>PE20</t>
    </r>
    <r>
      <rPr>
        <sz val="10"/>
        <rFont val="方正仿宋_GBK"/>
        <charset val="134"/>
      </rPr>
      <t>管道购安补助标准</t>
    </r>
    <r>
      <rPr>
        <sz val="10"/>
        <rFont val="Times New Roman"/>
        <charset val="134"/>
      </rPr>
      <t>2.7</t>
    </r>
    <r>
      <rPr>
        <sz val="10"/>
        <rFont val="方正仿宋_GBK"/>
        <charset val="134"/>
      </rPr>
      <t>元每米，</t>
    </r>
    <r>
      <rPr>
        <sz val="10"/>
        <rFont val="Times New Roman"/>
        <charset val="134"/>
      </rPr>
      <t>DN100</t>
    </r>
    <r>
      <rPr>
        <sz val="10"/>
        <rFont val="方正仿宋_GBK"/>
        <charset val="134"/>
      </rPr>
      <t>镀锌钢管购安补助标准</t>
    </r>
    <r>
      <rPr>
        <sz val="10"/>
        <rFont val="Times New Roman"/>
        <charset val="134"/>
      </rPr>
      <t>100</t>
    </r>
    <r>
      <rPr>
        <sz val="10"/>
        <rFont val="方正仿宋_GBK"/>
        <charset val="134"/>
      </rPr>
      <t>元每米，</t>
    </r>
    <r>
      <rPr>
        <sz val="10"/>
        <rFont val="Times New Roman"/>
        <charset val="134"/>
      </rPr>
      <t>DN80</t>
    </r>
    <r>
      <rPr>
        <sz val="10"/>
        <rFont val="方正仿宋_GBK"/>
        <charset val="134"/>
      </rPr>
      <t>镀锌钢管购安补助标准</t>
    </r>
    <r>
      <rPr>
        <sz val="10"/>
        <rFont val="Times New Roman"/>
        <charset val="134"/>
      </rPr>
      <t>75</t>
    </r>
    <r>
      <rPr>
        <sz val="10"/>
        <rFont val="方正仿宋_GBK"/>
        <charset val="134"/>
      </rPr>
      <t>元每米。</t>
    </r>
  </si>
  <si>
    <r>
      <rPr>
        <sz val="10"/>
        <rFont val="方正仿宋_GBK"/>
        <charset val="134"/>
      </rPr>
      <t>带动当地</t>
    </r>
    <r>
      <rPr>
        <sz val="10"/>
        <rFont val="Times New Roman"/>
        <charset val="134"/>
      </rPr>
      <t>80</t>
    </r>
    <r>
      <rPr>
        <sz val="10"/>
        <rFont val="方正仿宋_GBK"/>
        <charset val="134"/>
      </rPr>
      <t>名群众参与务工，增加收入</t>
    </r>
    <r>
      <rPr>
        <sz val="10"/>
        <rFont val="Times New Roman"/>
        <charset val="134"/>
      </rPr>
      <t>20</t>
    </r>
    <r>
      <rPr>
        <sz val="10"/>
        <rFont val="方正仿宋_GBK"/>
        <charset val="134"/>
      </rPr>
      <t>万元</t>
    </r>
  </si>
  <si>
    <r>
      <rPr>
        <sz val="10"/>
        <rFont val="方正仿宋_GBK"/>
        <charset val="134"/>
      </rPr>
      <t>巩固提升</t>
    </r>
    <r>
      <rPr>
        <sz val="10"/>
        <rFont val="Times New Roman"/>
        <charset val="134"/>
      </rPr>
      <t>25347</t>
    </r>
    <r>
      <rPr>
        <sz val="10"/>
        <rFont val="方正仿宋_GBK"/>
        <charset val="134"/>
      </rPr>
      <t>人饮水安全，受益脱贫人口≥</t>
    </r>
    <r>
      <rPr>
        <sz val="10"/>
        <rFont val="Times New Roman"/>
        <charset val="134"/>
      </rPr>
      <t>2837</t>
    </r>
    <r>
      <rPr>
        <sz val="10"/>
        <rFont val="方正仿宋_GBK"/>
        <charset val="134"/>
      </rPr>
      <t>人</t>
    </r>
  </si>
  <si>
    <r>
      <rPr>
        <sz val="10"/>
        <rFont val="方正仿宋_GBK"/>
        <charset val="134"/>
      </rPr>
      <t>胡巍</t>
    </r>
  </si>
  <si>
    <r>
      <rPr>
        <sz val="10"/>
        <rFont val="方正仿宋_GBK"/>
        <charset val="134"/>
      </rPr>
      <t>云阳县</t>
    </r>
    <r>
      <rPr>
        <sz val="10"/>
        <rFont val="Times New Roman"/>
        <charset val="134"/>
      </rPr>
      <t>2024</t>
    </r>
    <r>
      <rPr>
        <sz val="10"/>
        <rFont val="方正仿宋_GBK"/>
        <charset val="134"/>
      </rPr>
      <t>年蔈草镇农产品初加工产业园</t>
    </r>
  </si>
  <si>
    <r>
      <rPr>
        <sz val="10"/>
        <rFont val="方正仿宋_GBK"/>
        <charset val="134"/>
      </rPr>
      <t>产业发展</t>
    </r>
  </si>
  <si>
    <r>
      <rPr>
        <sz val="10"/>
        <rFont val="方正仿宋_GBK"/>
        <charset val="134"/>
      </rPr>
      <t>产地初加工和精深加工</t>
    </r>
  </si>
  <si>
    <r>
      <rPr>
        <sz val="10"/>
        <rFont val="方正仿宋_GBK"/>
        <charset val="134"/>
      </rPr>
      <t>新建生产车间</t>
    </r>
    <r>
      <rPr>
        <sz val="10"/>
        <rFont val="Times New Roman"/>
        <charset val="134"/>
      </rPr>
      <t>1400</t>
    </r>
    <r>
      <rPr>
        <sz val="10"/>
        <rFont val="方正仿宋_GBK"/>
        <charset val="134"/>
      </rPr>
      <t>平方米及配套设施。</t>
    </r>
  </si>
  <si>
    <r>
      <rPr>
        <sz val="10"/>
        <rFont val="方正仿宋_GBK"/>
        <charset val="134"/>
      </rPr>
      <t>蔈草镇蔈草社区</t>
    </r>
  </si>
  <si>
    <r>
      <rPr>
        <sz val="10"/>
        <rFont val="方正仿宋_GBK"/>
        <charset val="134"/>
      </rPr>
      <t>通过新建生产车间</t>
    </r>
    <r>
      <rPr>
        <sz val="10"/>
        <rFont val="Times New Roman"/>
        <charset val="134"/>
      </rPr>
      <t>1400</t>
    </r>
    <r>
      <rPr>
        <sz val="10"/>
        <rFont val="方正仿宋_GBK"/>
        <charset val="134"/>
      </rPr>
      <t>平方米及配套设施，促进蔈草农产品交易提量升级，带动农户增加收入，受益农户</t>
    </r>
    <r>
      <rPr>
        <sz val="10"/>
        <rFont val="Times New Roman"/>
        <charset val="134"/>
      </rPr>
      <t>100</t>
    </r>
    <r>
      <rPr>
        <sz val="10"/>
        <rFont val="方正仿宋_GBK"/>
        <charset val="134"/>
      </rPr>
      <t>户</t>
    </r>
    <r>
      <rPr>
        <sz val="10"/>
        <rFont val="Times New Roman"/>
        <charset val="134"/>
      </rPr>
      <t>285</t>
    </r>
    <r>
      <rPr>
        <sz val="10"/>
        <rFont val="方正仿宋_GBK"/>
        <charset val="134"/>
      </rPr>
      <t>人，其中脱贫户</t>
    </r>
    <r>
      <rPr>
        <sz val="10"/>
        <rFont val="Times New Roman"/>
        <charset val="134"/>
      </rPr>
      <t>18</t>
    </r>
    <r>
      <rPr>
        <sz val="10"/>
        <rFont val="方正仿宋_GBK"/>
        <charset val="134"/>
      </rPr>
      <t>户</t>
    </r>
    <r>
      <rPr>
        <sz val="10"/>
        <rFont val="Times New Roman"/>
        <charset val="134"/>
      </rPr>
      <t>58</t>
    </r>
    <r>
      <rPr>
        <sz val="10"/>
        <rFont val="方正仿宋_GBK"/>
        <charset val="134"/>
      </rPr>
      <t>人。</t>
    </r>
  </si>
  <si>
    <r>
      <rPr>
        <sz val="10"/>
        <rFont val="Times New Roman"/>
        <charset val="134"/>
      </rPr>
      <t>16</t>
    </r>
    <r>
      <rPr>
        <sz val="10"/>
        <rFont val="方正仿宋_GBK"/>
        <charset val="134"/>
      </rPr>
      <t>人参与前期项目确定会议、决议，</t>
    </r>
    <r>
      <rPr>
        <sz val="10"/>
        <rFont val="Times New Roman"/>
        <charset val="134"/>
      </rPr>
      <t>16</t>
    </r>
    <r>
      <rPr>
        <sz val="10"/>
        <rFont val="方正仿宋_GBK"/>
        <charset val="134"/>
      </rPr>
      <t>人参与入库项目的选择，</t>
    </r>
    <r>
      <rPr>
        <sz val="10"/>
        <rFont val="Times New Roman"/>
        <charset val="134"/>
      </rPr>
      <t>14</t>
    </r>
    <r>
      <rPr>
        <sz val="10"/>
        <rFont val="方正仿宋_GBK"/>
        <charset val="134"/>
      </rPr>
      <t>人参与项目实施过程中施工质量和资金使用的监督；通过新建农产品积散中心，该项目受益农户</t>
    </r>
    <r>
      <rPr>
        <sz val="10"/>
        <rFont val="Times New Roman"/>
        <charset val="134"/>
      </rPr>
      <t>100</t>
    </r>
    <r>
      <rPr>
        <sz val="10"/>
        <rFont val="方正仿宋_GBK"/>
        <charset val="134"/>
      </rPr>
      <t>户</t>
    </r>
    <r>
      <rPr>
        <sz val="10"/>
        <rFont val="Times New Roman"/>
        <charset val="134"/>
      </rPr>
      <t>285</t>
    </r>
    <r>
      <rPr>
        <sz val="10"/>
        <rFont val="方正仿宋_GBK"/>
        <charset val="134"/>
      </rPr>
      <t>人，其中脱贫户</t>
    </r>
    <r>
      <rPr>
        <sz val="10"/>
        <rFont val="Times New Roman"/>
        <charset val="134"/>
      </rPr>
      <t>18</t>
    </r>
    <r>
      <rPr>
        <sz val="10"/>
        <rFont val="方正仿宋_GBK"/>
        <charset val="134"/>
      </rPr>
      <t>户</t>
    </r>
    <r>
      <rPr>
        <sz val="10"/>
        <rFont val="Times New Roman"/>
        <charset val="134"/>
      </rPr>
      <t>58</t>
    </r>
    <r>
      <rPr>
        <sz val="10"/>
        <rFont val="方正仿宋_GBK"/>
        <charset val="134"/>
      </rPr>
      <t>人，提高群众满意度。</t>
    </r>
  </si>
  <si>
    <r>
      <rPr>
        <sz val="10"/>
        <rFont val="Times New Roman"/>
        <charset val="134"/>
      </rPr>
      <t>1400</t>
    </r>
    <r>
      <rPr>
        <sz val="10"/>
        <rFont val="方正仿宋_GBK"/>
        <charset val="134"/>
      </rPr>
      <t>平方米厂房建设单价</t>
    </r>
    <r>
      <rPr>
        <sz val="10"/>
        <rFont val="Times New Roman"/>
        <charset val="134"/>
      </rPr>
      <t>1200</t>
    </r>
    <r>
      <rPr>
        <sz val="10"/>
        <rFont val="方正仿宋_GBK"/>
        <charset val="134"/>
      </rPr>
      <t>元</t>
    </r>
    <r>
      <rPr>
        <sz val="10"/>
        <rFont val="Times New Roman"/>
        <charset val="134"/>
      </rPr>
      <t>/</t>
    </r>
    <r>
      <rPr>
        <sz val="10"/>
        <rFont val="方正仿宋_GBK"/>
        <charset val="134"/>
      </rPr>
      <t>平方米</t>
    </r>
    <r>
      <rPr>
        <sz val="10"/>
        <rFont val="Times New Roman"/>
        <charset val="134"/>
      </rPr>
      <t>168</t>
    </r>
    <r>
      <rPr>
        <sz val="10"/>
        <rFont val="方正仿宋_GBK"/>
        <charset val="134"/>
      </rPr>
      <t>万元，电线杆移动</t>
    </r>
    <r>
      <rPr>
        <sz val="10"/>
        <rFont val="Times New Roman"/>
        <charset val="134"/>
      </rPr>
      <t>2</t>
    </r>
    <r>
      <rPr>
        <sz val="10"/>
        <rFont val="方正仿宋_GBK"/>
        <charset val="134"/>
      </rPr>
      <t>万元，用地手续办理</t>
    </r>
    <r>
      <rPr>
        <sz val="10"/>
        <rFont val="Times New Roman"/>
        <charset val="134"/>
      </rPr>
      <t>15</t>
    </r>
    <r>
      <rPr>
        <sz val="10"/>
        <rFont val="方正仿宋_GBK"/>
        <charset val="134"/>
      </rPr>
      <t>万元，污水管网、消防设施设备</t>
    </r>
    <r>
      <rPr>
        <sz val="10"/>
        <rFont val="Times New Roman"/>
        <charset val="134"/>
      </rPr>
      <t>20</t>
    </r>
    <r>
      <rPr>
        <sz val="10"/>
        <rFont val="方正仿宋_GBK"/>
        <charset val="134"/>
      </rPr>
      <t>万元，配套设施费用</t>
    </r>
    <r>
      <rPr>
        <sz val="10"/>
        <rFont val="Times New Roman"/>
        <charset val="134"/>
      </rPr>
      <t>50</t>
    </r>
    <r>
      <rPr>
        <sz val="10"/>
        <rFont val="方正仿宋_GBK"/>
        <charset val="134"/>
      </rPr>
      <t>万元，设计及其他费用</t>
    </r>
    <r>
      <rPr>
        <sz val="10"/>
        <rFont val="Times New Roman"/>
        <charset val="134"/>
      </rPr>
      <t>5</t>
    </r>
    <r>
      <rPr>
        <sz val="10"/>
        <rFont val="方正仿宋_GBK"/>
        <charset val="134"/>
      </rPr>
      <t>万元。总计</t>
    </r>
    <r>
      <rPr>
        <sz val="10"/>
        <rFont val="Times New Roman"/>
        <charset val="134"/>
      </rPr>
      <t>260</t>
    </r>
    <r>
      <rPr>
        <sz val="10"/>
        <rFont val="方正仿宋_GBK"/>
        <charset val="134"/>
      </rPr>
      <t>万元</t>
    </r>
  </si>
  <si>
    <r>
      <rPr>
        <sz val="10"/>
        <rFont val="方正仿宋_GBK"/>
        <charset val="134"/>
      </rPr>
      <t>带动当地</t>
    </r>
    <r>
      <rPr>
        <sz val="10"/>
        <rFont val="Times New Roman"/>
        <charset val="134"/>
      </rPr>
      <t>20</t>
    </r>
    <r>
      <rPr>
        <sz val="10"/>
        <rFont val="方正仿宋_GBK"/>
        <charset val="134"/>
      </rPr>
      <t>名群众参与务工，增加收入</t>
    </r>
    <r>
      <rPr>
        <sz val="10"/>
        <rFont val="Times New Roman"/>
        <charset val="134"/>
      </rPr>
      <t>2</t>
    </r>
    <r>
      <rPr>
        <sz val="10"/>
        <rFont val="方正仿宋_GBK"/>
        <charset val="134"/>
      </rPr>
      <t>万元</t>
    </r>
  </si>
  <si>
    <r>
      <rPr>
        <sz val="10"/>
        <rFont val="方正仿宋_GBK"/>
        <charset val="134"/>
      </rPr>
      <t>建成后可提供不低于</t>
    </r>
    <r>
      <rPr>
        <sz val="10"/>
        <rFont val="Times New Roman"/>
        <charset val="134"/>
      </rPr>
      <t>20</t>
    </r>
    <r>
      <rPr>
        <sz val="10"/>
        <rFont val="方正仿宋_GBK"/>
        <charset val="134"/>
      </rPr>
      <t>个的工作岗位，可极大的改变农业产业生产格局，增强农业产业营商环境，受益脱贫人口≥</t>
    </r>
    <r>
      <rPr>
        <sz val="10"/>
        <rFont val="Times New Roman"/>
        <charset val="134"/>
      </rPr>
      <t>58</t>
    </r>
    <r>
      <rPr>
        <sz val="10"/>
        <rFont val="方正仿宋_GBK"/>
        <charset val="134"/>
      </rPr>
      <t>人。</t>
    </r>
  </si>
  <si>
    <r>
      <rPr>
        <sz val="10"/>
        <rFont val="方正仿宋_GBK"/>
        <charset val="134"/>
      </rPr>
      <t>工程设计使用年限≥</t>
    </r>
    <r>
      <rPr>
        <sz val="10"/>
        <rFont val="Times New Roman"/>
        <charset val="134"/>
      </rPr>
      <t>5</t>
    </r>
    <r>
      <rPr>
        <sz val="10"/>
        <rFont val="方正仿宋_GBK"/>
        <charset val="134"/>
      </rPr>
      <t>年</t>
    </r>
  </si>
  <si>
    <t>村集体经济用财政投资建设生产车间用生产车间入股企业收取租赁费用</t>
  </si>
  <si>
    <r>
      <rPr>
        <sz val="10"/>
        <rFont val="宋体"/>
        <charset val="134"/>
      </rPr>
      <t>集体经济靠租赁分红每年不低于</t>
    </r>
    <r>
      <rPr>
        <sz val="10"/>
        <rFont val="Times New Roman"/>
        <charset val="134"/>
      </rPr>
      <t>4</t>
    </r>
    <r>
      <rPr>
        <sz val="10"/>
        <rFont val="宋体"/>
        <charset val="134"/>
      </rPr>
      <t>万元。</t>
    </r>
  </si>
  <si>
    <r>
      <rPr>
        <sz val="10"/>
        <rFont val="方正仿宋_GBK"/>
        <charset val="134"/>
      </rPr>
      <t>云阳县</t>
    </r>
    <r>
      <rPr>
        <sz val="10"/>
        <rFont val="Times New Roman"/>
        <charset val="134"/>
      </rPr>
      <t>2024</t>
    </r>
    <r>
      <rPr>
        <sz val="10"/>
        <rFont val="方正仿宋_GBK"/>
        <charset val="134"/>
      </rPr>
      <t>年蔈草镇农作物育苗项目</t>
    </r>
  </si>
  <si>
    <r>
      <rPr>
        <sz val="10"/>
        <rFont val="方正仿宋_GBK"/>
        <charset val="134"/>
      </rPr>
      <t>新建</t>
    </r>
    <r>
      <rPr>
        <sz val="10"/>
        <rFont val="Times New Roman"/>
        <charset val="134"/>
      </rPr>
      <t>60</t>
    </r>
    <r>
      <rPr>
        <sz val="10"/>
        <rFont val="方正仿宋_GBK"/>
        <charset val="134"/>
      </rPr>
      <t>亩农作物育苗基地</t>
    </r>
    <r>
      <rPr>
        <sz val="10"/>
        <rFont val="Times New Roman"/>
        <charset val="134"/>
      </rPr>
      <t>,</t>
    </r>
    <r>
      <rPr>
        <sz val="10"/>
        <rFont val="方正仿宋_GBK"/>
        <charset val="134"/>
      </rPr>
      <t>建设大棚</t>
    </r>
    <r>
      <rPr>
        <sz val="10"/>
        <rFont val="Times New Roman"/>
        <charset val="134"/>
      </rPr>
      <t>20</t>
    </r>
    <r>
      <rPr>
        <sz val="10"/>
        <rFont val="方正仿宋_GBK"/>
        <charset val="134"/>
      </rPr>
      <t>亩。</t>
    </r>
  </si>
  <si>
    <r>
      <rPr>
        <sz val="10"/>
        <rFont val="方正仿宋_GBK"/>
        <charset val="134"/>
      </rPr>
      <t>蔈草镇兴坪村</t>
    </r>
  </si>
  <si>
    <r>
      <rPr>
        <sz val="10"/>
        <rFont val="方正仿宋_GBK"/>
        <charset val="134"/>
      </rPr>
      <t>通过新建</t>
    </r>
    <r>
      <rPr>
        <sz val="10"/>
        <rFont val="Times New Roman"/>
        <charset val="134"/>
      </rPr>
      <t>60</t>
    </r>
    <r>
      <rPr>
        <sz val="10"/>
        <rFont val="方正仿宋_GBK"/>
        <charset val="134"/>
      </rPr>
      <t>亩农作物育苗基地</t>
    </r>
    <r>
      <rPr>
        <sz val="10"/>
        <rFont val="Times New Roman"/>
        <charset val="134"/>
      </rPr>
      <t>,</t>
    </r>
    <r>
      <rPr>
        <sz val="10"/>
        <rFont val="方正仿宋_GBK"/>
        <charset val="134"/>
      </rPr>
      <t>建设大棚</t>
    </r>
    <r>
      <rPr>
        <sz val="10"/>
        <rFont val="Times New Roman"/>
        <charset val="134"/>
      </rPr>
      <t>20</t>
    </r>
    <r>
      <rPr>
        <sz val="10"/>
        <rFont val="方正仿宋_GBK"/>
        <charset val="134"/>
      </rPr>
      <t>亩，带动农户增加收入，受益农户</t>
    </r>
    <r>
      <rPr>
        <sz val="10"/>
        <rFont val="Times New Roman"/>
        <charset val="134"/>
      </rPr>
      <t>25</t>
    </r>
    <r>
      <rPr>
        <sz val="10"/>
        <rFont val="方正仿宋_GBK"/>
        <charset val="134"/>
      </rPr>
      <t>户</t>
    </r>
    <r>
      <rPr>
        <sz val="10"/>
        <rFont val="Times New Roman"/>
        <charset val="134"/>
      </rPr>
      <t>72</t>
    </r>
    <r>
      <rPr>
        <sz val="10"/>
        <rFont val="方正仿宋_GBK"/>
        <charset val="134"/>
      </rPr>
      <t>人，其中脱贫户</t>
    </r>
    <r>
      <rPr>
        <sz val="10"/>
        <rFont val="Times New Roman"/>
        <charset val="134"/>
      </rPr>
      <t>10</t>
    </r>
    <r>
      <rPr>
        <sz val="10"/>
        <rFont val="方正仿宋_GBK"/>
        <charset val="134"/>
      </rPr>
      <t>户</t>
    </r>
    <r>
      <rPr>
        <sz val="10"/>
        <rFont val="Times New Roman"/>
        <charset val="134"/>
      </rPr>
      <t>32</t>
    </r>
    <r>
      <rPr>
        <sz val="10"/>
        <rFont val="方正仿宋_GBK"/>
        <charset val="134"/>
      </rPr>
      <t>人。</t>
    </r>
  </si>
  <si>
    <r>
      <rPr>
        <sz val="10"/>
        <rFont val="Times New Roman"/>
        <charset val="134"/>
      </rPr>
      <t>22</t>
    </r>
    <r>
      <rPr>
        <sz val="10"/>
        <rFont val="方正仿宋_GBK"/>
        <charset val="134"/>
      </rPr>
      <t>人参与前期项目确定会议、决议，</t>
    </r>
    <r>
      <rPr>
        <sz val="10"/>
        <rFont val="Times New Roman"/>
        <charset val="134"/>
      </rPr>
      <t>22</t>
    </r>
    <r>
      <rPr>
        <sz val="10"/>
        <rFont val="方正仿宋_GBK"/>
        <charset val="134"/>
      </rPr>
      <t>人参与入库项目的选择，</t>
    </r>
    <r>
      <rPr>
        <sz val="10"/>
        <rFont val="Times New Roman"/>
        <charset val="134"/>
      </rPr>
      <t>4</t>
    </r>
    <r>
      <rPr>
        <sz val="10"/>
        <rFont val="方正仿宋_GBK"/>
        <charset val="134"/>
      </rPr>
      <t>人参与项目实施过程中施工质量和资金使用的监督；通过新建</t>
    </r>
    <r>
      <rPr>
        <sz val="10"/>
        <rFont val="Times New Roman"/>
        <charset val="134"/>
      </rPr>
      <t>60</t>
    </r>
    <r>
      <rPr>
        <sz val="10"/>
        <rFont val="方正仿宋_GBK"/>
        <charset val="134"/>
      </rPr>
      <t>亩农作物育苗基地</t>
    </r>
    <r>
      <rPr>
        <sz val="10"/>
        <rFont val="Times New Roman"/>
        <charset val="134"/>
      </rPr>
      <t>,</t>
    </r>
    <r>
      <rPr>
        <sz val="10"/>
        <rFont val="方正仿宋_GBK"/>
        <charset val="134"/>
      </rPr>
      <t>建设大棚</t>
    </r>
    <r>
      <rPr>
        <sz val="10"/>
        <rFont val="Times New Roman"/>
        <charset val="134"/>
      </rPr>
      <t>20</t>
    </r>
    <r>
      <rPr>
        <sz val="10"/>
        <rFont val="方正仿宋_GBK"/>
        <charset val="134"/>
      </rPr>
      <t>亩，带动当地</t>
    </r>
    <r>
      <rPr>
        <sz val="10"/>
        <rFont val="Times New Roman"/>
        <charset val="134"/>
      </rPr>
      <t>70</t>
    </r>
    <r>
      <rPr>
        <sz val="10"/>
        <rFont val="方正仿宋_GBK"/>
        <charset val="134"/>
      </rPr>
      <t>名群众参与务工，增加务工收入</t>
    </r>
    <r>
      <rPr>
        <sz val="10"/>
        <rFont val="Times New Roman"/>
        <charset val="134"/>
      </rPr>
      <t>0.5</t>
    </r>
    <r>
      <rPr>
        <sz val="10"/>
        <rFont val="方正仿宋_GBK"/>
        <charset val="134"/>
      </rPr>
      <t>万元。</t>
    </r>
  </si>
  <si>
    <r>
      <rPr>
        <sz val="10"/>
        <rFont val="方正仿宋_GBK"/>
        <charset val="134"/>
      </rPr>
      <t>建设大棚300元</t>
    </r>
    <r>
      <rPr>
        <sz val="10"/>
        <rFont val="Times New Roman"/>
        <charset val="134"/>
      </rPr>
      <t>/</t>
    </r>
    <r>
      <rPr>
        <sz val="10"/>
        <rFont val="方正仿宋_GBK"/>
        <charset val="134"/>
      </rPr>
      <t>亩</t>
    </r>
  </si>
  <si>
    <r>
      <rPr>
        <sz val="10"/>
        <rFont val="方正仿宋_GBK"/>
        <charset val="134"/>
      </rPr>
      <t>带动当地</t>
    </r>
    <r>
      <rPr>
        <sz val="10"/>
        <rFont val="Times New Roman"/>
        <charset val="134"/>
      </rPr>
      <t>10</t>
    </r>
    <r>
      <rPr>
        <sz val="10"/>
        <rFont val="方正仿宋_GBK"/>
        <charset val="134"/>
      </rPr>
      <t>名群众参与务工，增加收入</t>
    </r>
    <r>
      <rPr>
        <sz val="10"/>
        <rFont val="Times New Roman"/>
        <charset val="134"/>
      </rPr>
      <t>0.5</t>
    </r>
    <r>
      <rPr>
        <sz val="10"/>
        <rFont val="方正仿宋_GBK"/>
        <charset val="134"/>
      </rPr>
      <t>万元</t>
    </r>
  </si>
  <si>
    <r>
      <rPr>
        <sz val="10"/>
        <rFont val="方正仿宋_GBK"/>
        <charset val="134"/>
      </rPr>
      <t>建成后可提供季节性的务工岗位不低于</t>
    </r>
    <r>
      <rPr>
        <sz val="10"/>
        <rFont val="Times New Roman"/>
        <charset val="134"/>
      </rPr>
      <t>10</t>
    </r>
    <r>
      <rPr>
        <sz val="10"/>
        <rFont val="方正仿宋_GBK"/>
        <charset val="134"/>
      </rPr>
      <t>个，为全镇耕地种植农作物提供作物保障。受益脱贫人口≥</t>
    </r>
    <r>
      <rPr>
        <sz val="10"/>
        <rFont val="Times New Roman"/>
        <charset val="134"/>
      </rPr>
      <t>32</t>
    </r>
    <r>
      <rPr>
        <sz val="10"/>
        <rFont val="方正仿宋_GBK"/>
        <charset val="134"/>
      </rPr>
      <t>人</t>
    </r>
  </si>
  <si>
    <r>
      <rPr>
        <sz val="10"/>
        <rFont val="方正仿宋_GBK"/>
        <charset val="134"/>
      </rPr>
      <t>村集体以财政补助资金入股持股</t>
    </r>
    <r>
      <rPr>
        <sz val="10"/>
        <rFont val="Times New Roman"/>
        <charset val="134"/>
      </rPr>
      <t>30%</t>
    </r>
    <r>
      <rPr>
        <sz val="10"/>
        <rFont val="宋体"/>
        <charset val="134"/>
      </rPr>
      <t>，每年按照持股的</t>
    </r>
    <r>
      <rPr>
        <sz val="10"/>
        <rFont val="Times New Roman"/>
        <charset val="134"/>
      </rPr>
      <t>5%</t>
    </r>
    <r>
      <rPr>
        <sz val="10"/>
        <rFont val="宋体"/>
        <charset val="134"/>
      </rPr>
      <t>固定分红。</t>
    </r>
  </si>
  <si>
    <r>
      <rPr>
        <sz val="10"/>
        <rFont val="方正仿宋_GBK"/>
        <charset val="134"/>
      </rPr>
      <t>村集体经济每年固定分红</t>
    </r>
    <r>
      <rPr>
        <sz val="10"/>
        <rFont val="Times New Roman"/>
        <charset val="134"/>
      </rPr>
      <t>0.45</t>
    </r>
    <r>
      <rPr>
        <sz val="10"/>
        <rFont val="宋体"/>
        <charset val="134"/>
      </rPr>
      <t>万元。</t>
    </r>
  </si>
  <si>
    <r>
      <rPr>
        <sz val="10"/>
        <rFont val="方正仿宋_GBK"/>
        <charset val="134"/>
      </rPr>
      <t>向建辉</t>
    </r>
  </si>
  <si>
    <r>
      <rPr>
        <sz val="10"/>
        <rFont val="方正仿宋_GBK"/>
        <charset val="134"/>
      </rPr>
      <t>云阳县</t>
    </r>
    <r>
      <rPr>
        <sz val="10"/>
        <rFont val="Times New Roman"/>
        <charset val="134"/>
      </rPr>
      <t>2024</t>
    </r>
    <r>
      <rPr>
        <sz val="10"/>
        <rFont val="方正仿宋_GBK"/>
        <charset val="134"/>
      </rPr>
      <t>年蔈草镇农作物生产物资运输项目</t>
    </r>
  </si>
  <si>
    <r>
      <rPr>
        <sz val="10"/>
        <rFont val="方正仿宋_GBK"/>
        <charset val="134"/>
      </rPr>
      <t>新建运输轨道</t>
    </r>
    <r>
      <rPr>
        <sz val="10"/>
        <rFont val="Times New Roman"/>
        <charset val="134"/>
      </rPr>
      <t>6000</t>
    </r>
    <r>
      <rPr>
        <sz val="10"/>
        <rFont val="方正仿宋_GBK"/>
        <charset val="134"/>
      </rPr>
      <t>米。</t>
    </r>
  </si>
  <si>
    <r>
      <rPr>
        <sz val="10"/>
        <rFont val="方正仿宋_GBK"/>
        <charset val="134"/>
      </rPr>
      <t>蔈草镇丰乐村</t>
    </r>
  </si>
  <si>
    <r>
      <rPr>
        <sz val="10"/>
        <rFont val="方正仿宋_GBK"/>
        <charset val="134"/>
      </rPr>
      <t>通过新建运输轨道</t>
    </r>
    <r>
      <rPr>
        <sz val="10"/>
        <rFont val="Times New Roman"/>
        <charset val="134"/>
      </rPr>
      <t>6000</t>
    </r>
    <r>
      <rPr>
        <sz val="10"/>
        <rFont val="方正仿宋_GBK"/>
        <charset val="134"/>
      </rPr>
      <t>米，项目实施可减少农户运输成本及管理成本，直接受益</t>
    </r>
    <r>
      <rPr>
        <sz val="10"/>
        <rFont val="Times New Roman"/>
        <charset val="134"/>
      </rPr>
      <t>367</t>
    </r>
    <r>
      <rPr>
        <sz val="10"/>
        <rFont val="方正仿宋_GBK"/>
        <charset val="134"/>
      </rPr>
      <t>人，预计吸纳群众务工人数</t>
    </r>
    <r>
      <rPr>
        <sz val="10"/>
        <rFont val="Times New Roman"/>
        <charset val="134"/>
      </rPr>
      <t>30</t>
    </r>
    <r>
      <rPr>
        <sz val="10"/>
        <rFont val="方正仿宋_GBK"/>
        <charset val="134"/>
      </rPr>
      <t>人，其中，脱贫户</t>
    </r>
    <r>
      <rPr>
        <sz val="10"/>
        <rFont val="Times New Roman"/>
        <charset val="134"/>
      </rPr>
      <t>15</t>
    </r>
    <r>
      <rPr>
        <sz val="10"/>
        <rFont val="方正仿宋_GBK"/>
        <charset val="134"/>
      </rPr>
      <t>人，易地搬迁户</t>
    </r>
    <r>
      <rPr>
        <sz val="10"/>
        <rFont val="Times New Roman"/>
        <charset val="134"/>
      </rPr>
      <t>5</t>
    </r>
    <r>
      <rPr>
        <sz val="10"/>
        <rFont val="方正仿宋_GBK"/>
        <charset val="134"/>
      </rPr>
      <t>人，预计可发放劳务报酬</t>
    </r>
    <r>
      <rPr>
        <sz val="10"/>
        <rFont val="Times New Roman"/>
        <charset val="134"/>
      </rPr>
      <t>20</t>
    </r>
    <r>
      <rPr>
        <sz val="10"/>
        <rFont val="方正仿宋_GBK"/>
        <charset val="134"/>
      </rPr>
      <t>万元。</t>
    </r>
  </si>
  <si>
    <r>
      <rPr>
        <sz val="10"/>
        <rFont val="Times New Roman"/>
        <charset val="134"/>
      </rPr>
      <t>28</t>
    </r>
    <r>
      <rPr>
        <sz val="10"/>
        <rFont val="方正仿宋_GBK"/>
        <charset val="134"/>
      </rPr>
      <t>人参与前期项目确定会议、决议，</t>
    </r>
    <r>
      <rPr>
        <sz val="10"/>
        <rFont val="Times New Roman"/>
        <charset val="134"/>
      </rPr>
      <t>28</t>
    </r>
    <r>
      <rPr>
        <sz val="10"/>
        <rFont val="方正仿宋_GBK"/>
        <charset val="134"/>
      </rPr>
      <t>人参与入库项目的选择，</t>
    </r>
    <r>
      <rPr>
        <sz val="10"/>
        <rFont val="Times New Roman"/>
        <charset val="134"/>
      </rPr>
      <t>6</t>
    </r>
    <r>
      <rPr>
        <sz val="10"/>
        <rFont val="方正仿宋_GBK"/>
        <charset val="134"/>
      </rPr>
      <t>人参与项目实施过程中施工质量和资金使用的监督；通过新建运输轨道</t>
    </r>
    <r>
      <rPr>
        <sz val="10"/>
        <rFont val="Times New Roman"/>
        <charset val="134"/>
      </rPr>
      <t>6000</t>
    </r>
    <r>
      <rPr>
        <sz val="10"/>
        <rFont val="方正仿宋_GBK"/>
        <charset val="134"/>
      </rPr>
      <t>米，项目实施可减少农户运输成本及管理成本，直接受益</t>
    </r>
    <r>
      <rPr>
        <sz val="10"/>
        <rFont val="Times New Roman"/>
        <charset val="134"/>
      </rPr>
      <t>367</t>
    </r>
    <r>
      <rPr>
        <sz val="10"/>
        <rFont val="方正仿宋_GBK"/>
        <charset val="134"/>
      </rPr>
      <t>人，预计吸纳群众务工人数</t>
    </r>
    <r>
      <rPr>
        <sz val="10"/>
        <rFont val="Times New Roman"/>
        <charset val="134"/>
      </rPr>
      <t>30</t>
    </r>
    <r>
      <rPr>
        <sz val="10"/>
        <rFont val="方正仿宋_GBK"/>
        <charset val="134"/>
      </rPr>
      <t>人，其中，脱贫户</t>
    </r>
    <r>
      <rPr>
        <sz val="10"/>
        <rFont val="Times New Roman"/>
        <charset val="134"/>
      </rPr>
      <t>15</t>
    </r>
    <r>
      <rPr>
        <sz val="10"/>
        <rFont val="方正仿宋_GBK"/>
        <charset val="134"/>
      </rPr>
      <t>人，易地搬迁户</t>
    </r>
    <r>
      <rPr>
        <sz val="10"/>
        <rFont val="Times New Roman"/>
        <charset val="134"/>
      </rPr>
      <t>5</t>
    </r>
    <r>
      <rPr>
        <sz val="10"/>
        <rFont val="方正仿宋_GBK"/>
        <charset val="134"/>
      </rPr>
      <t>人，预计可发放劳务报酬</t>
    </r>
    <r>
      <rPr>
        <sz val="10"/>
        <rFont val="Times New Roman"/>
        <charset val="134"/>
      </rPr>
      <t>21</t>
    </r>
    <r>
      <rPr>
        <sz val="10"/>
        <rFont val="方正仿宋_GBK"/>
        <charset val="134"/>
      </rPr>
      <t>万元。</t>
    </r>
  </si>
  <si>
    <r>
      <rPr>
        <sz val="10"/>
        <rFont val="方正仿宋_GBK"/>
        <charset val="134"/>
      </rPr>
      <t>通过新建运输轨道</t>
    </r>
    <r>
      <rPr>
        <sz val="10"/>
        <rFont val="Times New Roman"/>
        <charset val="134"/>
      </rPr>
      <t>6000</t>
    </r>
    <r>
      <rPr>
        <sz val="10"/>
        <rFont val="方正仿宋_GBK"/>
        <charset val="134"/>
      </rPr>
      <t>米，项目实施可减少农户运输成本及管理成本，直接受益</t>
    </r>
    <r>
      <rPr>
        <sz val="10"/>
        <rFont val="Times New Roman"/>
        <charset val="134"/>
      </rPr>
      <t>367</t>
    </r>
    <r>
      <rPr>
        <sz val="10"/>
        <rFont val="方正仿宋_GBK"/>
        <charset val="134"/>
      </rPr>
      <t>人，预计吸纳群众务工人数</t>
    </r>
    <r>
      <rPr>
        <sz val="10"/>
        <rFont val="Times New Roman"/>
        <charset val="134"/>
      </rPr>
      <t>30</t>
    </r>
    <r>
      <rPr>
        <sz val="10"/>
        <rFont val="方正仿宋_GBK"/>
        <charset val="134"/>
      </rPr>
      <t>人，其中，脱贫户</t>
    </r>
    <r>
      <rPr>
        <sz val="10"/>
        <rFont val="Times New Roman"/>
        <charset val="134"/>
      </rPr>
      <t>15</t>
    </r>
    <r>
      <rPr>
        <sz val="10"/>
        <rFont val="方正仿宋_GBK"/>
        <charset val="134"/>
      </rPr>
      <t>人，易地搬迁户</t>
    </r>
    <r>
      <rPr>
        <sz val="10"/>
        <rFont val="Times New Roman"/>
        <charset val="134"/>
      </rPr>
      <t>5</t>
    </r>
    <r>
      <rPr>
        <sz val="10"/>
        <rFont val="方正仿宋_GBK"/>
        <charset val="134"/>
      </rPr>
      <t>人，预计可发放劳务报</t>
    </r>
    <r>
      <rPr>
        <sz val="10"/>
        <rFont val="Times New Roman"/>
        <charset val="134"/>
      </rPr>
      <t>21</t>
    </r>
    <r>
      <rPr>
        <sz val="10"/>
        <rFont val="方正仿宋_GBK"/>
        <charset val="134"/>
      </rPr>
      <t>万元。</t>
    </r>
  </si>
  <si>
    <r>
      <rPr>
        <sz val="10"/>
        <rFont val="方正仿宋_GBK"/>
        <charset val="134"/>
      </rPr>
      <t>轨道</t>
    </r>
    <r>
      <rPr>
        <sz val="10"/>
        <rFont val="Times New Roman"/>
        <charset val="134"/>
      </rPr>
      <t>80</t>
    </r>
    <r>
      <rPr>
        <sz val="10"/>
        <rFont val="方正仿宋_GBK"/>
        <charset val="134"/>
      </rPr>
      <t>元</t>
    </r>
    <r>
      <rPr>
        <sz val="10"/>
        <rFont val="Times New Roman"/>
        <charset val="134"/>
      </rPr>
      <t>/</t>
    </r>
    <r>
      <rPr>
        <sz val="10"/>
        <rFont val="方正仿宋_GBK"/>
        <charset val="134"/>
      </rPr>
      <t>米</t>
    </r>
  </si>
  <si>
    <r>
      <rPr>
        <sz val="10"/>
        <rFont val="方正仿宋_GBK"/>
        <charset val="134"/>
      </rPr>
      <t>带动当地</t>
    </r>
    <r>
      <rPr>
        <sz val="10"/>
        <rFont val="Times New Roman"/>
        <charset val="134"/>
      </rPr>
      <t>30</t>
    </r>
    <r>
      <rPr>
        <sz val="10"/>
        <rFont val="方正仿宋_GBK"/>
        <charset val="134"/>
      </rPr>
      <t>名群众参与务工，增加收入</t>
    </r>
    <r>
      <rPr>
        <sz val="10"/>
        <rFont val="Times New Roman"/>
        <charset val="134"/>
      </rPr>
      <t>0.7</t>
    </r>
    <r>
      <rPr>
        <sz val="10"/>
        <rFont val="方正仿宋_GBK"/>
        <charset val="134"/>
      </rPr>
      <t>万元</t>
    </r>
  </si>
  <si>
    <r>
      <rPr>
        <sz val="10"/>
        <rFont val="方正仿宋_GBK"/>
        <charset val="134"/>
      </rPr>
      <t>建成后可降低</t>
    </r>
    <r>
      <rPr>
        <sz val="10"/>
        <rFont val="Times New Roman"/>
        <charset val="134"/>
      </rPr>
      <t>300</t>
    </r>
    <r>
      <rPr>
        <sz val="10"/>
        <rFont val="方正仿宋_GBK"/>
        <charset val="134"/>
      </rPr>
      <t>亩土地耕作受益脱贫人口数量≥</t>
    </r>
    <r>
      <rPr>
        <sz val="10"/>
        <rFont val="Times New Roman"/>
        <charset val="134"/>
      </rPr>
      <t>367</t>
    </r>
    <r>
      <rPr>
        <sz val="10"/>
        <rFont val="方正仿宋_GBK"/>
        <charset val="134"/>
      </rPr>
      <t>人</t>
    </r>
  </si>
  <si>
    <r>
      <rPr>
        <sz val="10"/>
        <rFont val="方正仿宋_GBK"/>
        <charset val="134"/>
      </rPr>
      <t>廖桂林</t>
    </r>
  </si>
  <si>
    <r>
      <rPr>
        <sz val="10"/>
        <rFont val="方正仿宋_GBK"/>
        <charset val="134"/>
      </rPr>
      <t>云阳县</t>
    </r>
    <r>
      <rPr>
        <sz val="10"/>
        <rFont val="Times New Roman"/>
        <charset val="134"/>
      </rPr>
      <t>2024</t>
    </r>
    <r>
      <rPr>
        <sz val="10"/>
        <rFont val="方正仿宋_GBK"/>
        <charset val="134"/>
      </rPr>
      <t>年蔈草镇丰乐村粮油烘干、储存项目</t>
    </r>
  </si>
  <si>
    <r>
      <rPr>
        <sz val="10"/>
        <rFont val="方正仿宋_GBK"/>
        <charset val="134"/>
      </rPr>
      <t>新建</t>
    </r>
    <r>
      <rPr>
        <sz val="10"/>
        <rFont val="Times New Roman"/>
        <charset val="134"/>
      </rPr>
      <t>1</t>
    </r>
    <r>
      <rPr>
        <sz val="10"/>
        <rFont val="方正仿宋_GBK"/>
        <charset val="134"/>
      </rPr>
      <t>烘干生产线</t>
    </r>
    <r>
      <rPr>
        <sz val="10"/>
        <rFont val="Times New Roman"/>
        <charset val="134"/>
      </rPr>
      <t>1</t>
    </r>
    <r>
      <rPr>
        <sz val="10"/>
        <rFont val="方正仿宋_GBK"/>
        <charset val="134"/>
      </rPr>
      <t>条、晾晒场</t>
    </r>
    <r>
      <rPr>
        <sz val="10"/>
        <rFont val="Times New Roman"/>
        <charset val="134"/>
      </rPr>
      <t>500</t>
    </r>
    <r>
      <rPr>
        <sz val="10"/>
        <rFont val="方正仿宋_GBK"/>
        <charset val="134"/>
      </rPr>
      <t>平方米、储存房</t>
    </r>
    <r>
      <rPr>
        <sz val="10"/>
        <rFont val="Times New Roman"/>
        <charset val="134"/>
      </rPr>
      <t>500</t>
    </r>
    <r>
      <rPr>
        <sz val="10"/>
        <rFont val="方正仿宋_GBK"/>
        <charset val="134"/>
      </rPr>
      <t>平方米。</t>
    </r>
  </si>
  <si>
    <r>
      <rPr>
        <sz val="10"/>
        <rFont val="方正仿宋_GBK"/>
        <charset val="134"/>
      </rPr>
      <t>通过新建</t>
    </r>
    <r>
      <rPr>
        <sz val="10"/>
        <rFont val="Times New Roman"/>
        <charset val="134"/>
      </rPr>
      <t>1</t>
    </r>
    <r>
      <rPr>
        <sz val="10"/>
        <rFont val="方正仿宋_GBK"/>
        <charset val="134"/>
      </rPr>
      <t>烘干生产线</t>
    </r>
    <r>
      <rPr>
        <sz val="10"/>
        <rFont val="Times New Roman"/>
        <charset val="134"/>
      </rPr>
      <t>1</t>
    </r>
    <r>
      <rPr>
        <sz val="10"/>
        <rFont val="方正仿宋_GBK"/>
        <charset val="134"/>
      </rPr>
      <t>条、晾晒场</t>
    </r>
    <r>
      <rPr>
        <sz val="10"/>
        <rFont val="Times New Roman"/>
        <charset val="134"/>
      </rPr>
      <t>500</t>
    </r>
    <r>
      <rPr>
        <sz val="10"/>
        <rFont val="方正仿宋_GBK"/>
        <charset val="134"/>
      </rPr>
      <t>平方米、储存房</t>
    </r>
    <r>
      <rPr>
        <sz val="10"/>
        <rFont val="Times New Roman"/>
        <charset val="134"/>
      </rPr>
      <t>500</t>
    </r>
    <r>
      <rPr>
        <sz val="10"/>
        <rFont val="方正仿宋_GBK"/>
        <charset val="134"/>
      </rPr>
      <t>平方米，项目建成后受益人口</t>
    </r>
    <r>
      <rPr>
        <sz val="10"/>
        <rFont val="Times New Roman"/>
        <charset val="134"/>
      </rPr>
      <t>1200</t>
    </r>
    <r>
      <rPr>
        <sz val="10"/>
        <rFont val="方正仿宋_GBK"/>
        <charset val="134"/>
      </rPr>
      <t>人，其中脱贫人口</t>
    </r>
    <r>
      <rPr>
        <sz val="10"/>
        <rFont val="Times New Roman"/>
        <charset val="134"/>
      </rPr>
      <t>207</t>
    </r>
    <r>
      <rPr>
        <sz val="10"/>
        <rFont val="方正仿宋_GBK"/>
        <charset val="134"/>
      </rPr>
      <t>人，户均可增收</t>
    </r>
    <r>
      <rPr>
        <sz val="10"/>
        <rFont val="Times New Roman"/>
        <charset val="134"/>
      </rPr>
      <t>500</t>
    </r>
    <r>
      <rPr>
        <sz val="10"/>
        <rFont val="方正仿宋_GBK"/>
        <charset val="134"/>
      </rPr>
      <t>元以上。</t>
    </r>
  </si>
  <si>
    <r>
      <rPr>
        <sz val="10"/>
        <rFont val="Times New Roman"/>
        <charset val="134"/>
      </rPr>
      <t>28</t>
    </r>
    <r>
      <rPr>
        <sz val="10"/>
        <rFont val="方正仿宋_GBK"/>
        <charset val="134"/>
      </rPr>
      <t>人参与前期项目确定会议、决议，</t>
    </r>
    <r>
      <rPr>
        <sz val="10"/>
        <rFont val="Times New Roman"/>
        <charset val="134"/>
      </rPr>
      <t>28</t>
    </r>
    <r>
      <rPr>
        <sz val="10"/>
        <rFont val="方正仿宋_GBK"/>
        <charset val="134"/>
      </rPr>
      <t>人参与入库项目的选择，</t>
    </r>
    <r>
      <rPr>
        <sz val="10"/>
        <rFont val="Times New Roman"/>
        <charset val="134"/>
      </rPr>
      <t>6</t>
    </r>
    <r>
      <rPr>
        <sz val="10"/>
        <rFont val="方正仿宋_GBK"/>
        <charset val="134"/>
      </rPr>
      <t>人参与项目实施过程中施工质量和资金使用的监督；通过新建</t>
    </r>
    <r>
      <rPr>
        <sz val="10"/>
        <rFont val="Times New Roman"/>
        <charset val="134"/>
      </rPr>
      <t>1</t>
    </r>
    <r>
      <rPr>
        <sz val="10"/>
        <rFont val="方正仿宋_GBK"/>
        <charset val="134"/>
      </rPr>
      <t>烘干生产线</t>
    </r>
    <r>
      <rPr>
        <sz val="10"/>
        <rFont val="Times New Roman"/>
        <charset val="134"/>
      </rPr>
      <t>1</t>
    </r>
    <r>
      <rPr>
        <sz val="10"/>
        <rFont val="方正仿宋_GBK"/>
        <charset val="134"/>
      </rPr>
      <t>条、晾晒场</t>
    </r>
    <r>
      <rPr>
        <sz val="10"/>
        <rFont val="Times New Roman"/>
        <charset val="134"/>
      </rPr>
      <t>500</t>
    </r>
    <r>
      <rPr>
        <sz val="10"/>
        <rFont val="方正仿宋_GBK"/>
        <charset val="134"/>
      </rPr>
      <t>平方米、储存房</t>
    </r>
    <r>
      <rPr>
        <sz val="10"/>
        <rFont val="Times New Roman"/>
        <charset val="134"/>
      </rPr>
      <t>500</t>
    </r>
    <r>
      <rPr>
        <sz val="10"/>
        <rFont val="方正仿宋_GBK"/>
        <charset val="134"/>
      </rPr>
      <t>平方米，项目建成后受益人口</t>
    </r>
    <r>
      <rPr>
        <sz val="10"/>
        <rFont val="Times New Roman"/>
        <charset val="134"/>
      </rPr>
      <t>1200</t>
    </r>
    <r>
      <rPr>
        <sz val="10"/>
        <rFont val="方正仿宋_GBK"/>
        <charset val="134"/>
      </rPr>
      <t>人，其中脱贫人口</t>
    </r>
    <r>
      <rPr>
        <sz val="10"/>
        <rFont val="Times New Roman"/>
        <charset val="134"/>
      </rPr>
      <t>207</t>
    </r>
    <r>
      <rPr>
        <sz val="10"/>
        <rFont val="方正仿宋_GBK"/>
        <charset val="134"/>
      </rPr>
      <t>人，户均可增收</t>
    </r>
    <r>
      <rPr>
        <sz val="10"/>
        <rFont val="Times New Roman"/>
        <charset val="134"/>
      </rPr>
      <t>500</t>
    </r>
    <r>
      <rPr>
        <sz val="10"/>
        <rFont val="方正仿宋_GBK"/>
        <charset val="134"/>
      </rPr>
      <t>元以上。</t>
    </r>
  </si>
  <si>
    <r>
      <rPr>
        <sz val="10"/>
        <rFont val="方正仿宋_GBK"/>
        <charset val="134"/>
      </rPr>
      <t>烘干生产线5万元一条、晾晒场70元</t>
    </r>
    <r>
      <rPr>
        <sz val="10"/>
        <rFont val="Times New Roman"/>
        <charset val="134"/>
      </rPr>
      <t>/</t>
    </r>
    <r>
      <rPr>
        <sz val="10"/>
        <rFont val="方正仿宋_GBK"/>
        <charset val="134"/>
      </rPr>
      <t>平方米、储存房1200元</t>
    </r>
    <r>
      <rPr>
        <sz val="10"/>
        <rFont val="Times New Roman"/>
        <charset val="134"/>
      </rPr>
      <t>/</t>
    </r>
    <r>
      <rPr>
        <sz val="10"/>
        <rFont val="方正仿宋_GBK"/>
        <charset val="134"/>
      </rPr>
      <t>平方米</t>
    </r>
  </si>
  <si>
    <r>
      <rPr>
        <sz val="10"/>
        <rFont val="方正仿宋_GBK"/>
        <charset val="134"/>
      </rPr>
      <t>带动当地</t>
    </r>
    <r>
      <rPr>
        <sz val="10"/>
        <rFont val="Times New Roman"/>
        <charset val="134"/>
      </rPr>
      <t>5</t>
    </r>
    <r>
      <rPr>
        <sz val="10"/>
        <rFont val="方正仿宋_GBK"/>
        <charset val="134"/>
      </rPr>
      <t>名群众参与务工，增加收入</t>
    </r>
    <r>
      <rPr>
        <sz val="10"/>
        <rFont val="Times New Roman"/>
        <charset val="134"/>
      </rPr>
      <t>0.3</t>
    </r>
    <r>
      <rPr>
        <sz val="10"/>
        <rFont val="方正仿宋_GBK"/>
        <charset val="134"/>
      </rPr>
      <t>万元</t>
    </r>
  </si>
  <si>
    <r>
      <rPr>
        <sz val="10"/>
        <rFont val="方正仿宋_GBK"/>
        <charset val="134"/>
      </rPr>
      <t>建成后能解决丰乐村</t>
    </r>
    <r>
      <rPr>
        <sz val="10"/>
        <rFont val="Times New Roman"/>
        <charset val="134"/>
      </rPr>
      <t>300</t>
    </r>
    <r>
      <rPr>
        <sz val="10"/>
        <rFont val="方正仿宋_GBK"/>
        <charset val="134"/>
      </rPr>
      <t>亩大豆、玉米、油菜等农作物无处晾晒、堆放等问题。可以降低生产成本</t>
    </r>
    <r>
      <rPr>
        <sz val="10"/>
        <rFont val="Times New Roman"/>
        <charset val="134"/>
      </rPr>
      <t>3</t>
    </r>
    <r>
      <rPr>
        <sz val="10"/>
        <rFont val="方正仿宋_GBK"/>
        <charset val="134"/>
      </rPr>
      <t>万元</t>
    </r>
    <r>
      <rPr>
        <sz val="10"/>
        <rFont val="Times New Roman"/>
        <charset val="134"/>
      </rPr>
      <t>/</t>
    </r>
    <r>
      <rPr>
        <sz val="10"/>
        <rFont val="方正仿宋_GBK"/>
        <charset val="134"/>
      </rPr>
      <t>年，受益脱贫人口数量≥</t>
    </r>
    <r>
      <rPr>
        <sz val="10"/>
        <rFont val="Times New Roman"/>
        <charset val="134"/>
      </rPr>
      <t>207</t>
    </r>
    <r>
      <rPr>
        <sz val="10"/>
        <rFont val="方正仿宋_GBK"/>
        <charset val="134"/>
      </rPr>
      <t>人。</t>
    </r>
  </si>
  <si>
    <r>
      <rPr>
        <sz val="10"/>
        <rFont val="宋体"/>
        <charset val="134"/>
      </rPr>
      <t>村集体经济</t>
    </r>
    <r>
      <rPr>
        <sz val="10"/>
        <rFont val="Times New Roman"/>
        <charset val="134"/>
      </rPr>
      <t>100%</t>
    </r>
    <r>
      <rPr>
        <sz val="10"/>
        <rFont val="宋体"/>
        <charset val="134"/>
      </rPr>
      <t>股份，项目建成后村集体经济收售加工玉米、大豆等粮油实现收益。</t>
    </r>
  </si>
  <si>
    <r>
      <rPr>
        <sz val="10"/>
        <rFont val="方正仿宋_GBK"/>
        <charset val="134"/>
      </rPr>
      <t>云阳县</t>
    </r>
    <r>
      <rPr>
        <sz val="10"/>
        <rFont val="Times New Roman"/>
        <charset val="134"/>
      </rPr>
      <t>2024</t>
    </r>
    <r>
      <rPr>
        <sz val="10"/>
        <rFont val="方正仿宋_GBK"/>
        <charset val="134"/>
      </rPr>
      <t>年蔈草镇蔬菜集散中心项目</t>
    </r>
  </si>
  <si>
    <r>
      <rPr>
        <sz val="10"/>
        <rFont val="方正仿宋_GBK"/>
        <charset val="134"/>
      </rPr>
      <t>新建蔬菜洗选、包装生产线一条。新建产房</t>
    </r>
    <r>
      <rPr>
        <sz val="10"/>
        <rFont val="Times New Roman"/>
        <charset val="134"/>
      </rPr>
      <t>2000</t>
    </r>
    <r>
      <rPr>
        <sz val="10"/>
        <rFont val="方正仿宋_GBK"/>
        <charset val="134"/>
      </rPr>
      <t>平方米。</t>
    </r>
  </si>
  <si>
    <r>
      <rPr>
        <sz val="10"/>
        <rFont val="方正仿宋_GBK"/>
        <charset val="134"/>
      </rPr>
      <t>通过新建蔬菜洗选、包装生产线一条。新建产房</t>
    </r>
    <r>
      <rPr>
        <sz val="10"/>
        <rFont val="Times New Roman"/>
        <charset val="134"/>
      </rPr>
      <t>2000</t>
    </r>
    <r>
      <rPr>
        <sz val="10"/>
        <rFont val="方正仿宋_GBK"/>
        <charset val="134"/>
      </rPr>
      <t>平方米。配齐蔈草商业中合体运营功能，带动农户增加收入，受益农户</t>
    </r>
    <r>
      <rPr>
        <sz val="10"/>
        <rFont val="Times New Roman"/>
        <charset val="134"/>
      </rPr>
      <t>100</t>
    </r>
    <r>
      <rPr>
        <sz val="10"/>
        <rFont val="方正仿宋_GBK"/>
        <charset val="134"/>
      </rPr>
      <t>户</t>
    </r>
    <r>
      <rPr>
        <sz val="10"/>
        <rFont val="Times New Roman"/>
        <charset val="134"/>
      </rPr>
      <t>320</t>
    </r>
    <r>
      <rPr>
        <sz val="10"/>
        <rFont val="方正仿宋_GBK"/>
        <charset val="134"/>
      </rPr>
      <t>人，其中脱贫户</t>
    </r>
    <r>
      <rPr>
        <sz val="10"/>
        <rFont val="Times New Roman"/>
        <charset val="134"/>
      </rPr>
      <t>18</t>
    </r>
    <r>
      <rPr>
        <sz val="10"/>
        <rFont val="方正仿宋_GBK"/>
        <charset val="134"/>
      </rPr>
      <t>户</t>
    </r>
    <r>
      <rPr>
        <sz val="10"/>
        <rFont val="Times New Roman"/>
        <charset val="134"/>
      </rPr>
      <t>58</t>
    </r>
    <r>
      <rPr>
        <sz val="10"/>
        <rFont val="方正仿宋_GBK"/>
        <charset val="134"/>
      </rPr>
      <t>人。</t>
    </r>
  </si>
  <si>
    <r>
      <rPr>
        <sz val="10"/>
        <rFont val="Times New Roman"/>
        <charset val="134"/>
      </rPr>
      <t>16</t>
    </r>
    <r>
      <rPr>
        <sz val="10"/>
        <rFont val="方正仿宋_GBK"/>
        <charset val="134"/>
      </rPr>
      <t>人参与前期项目确定会议、决议，</t>
    </r>
    <r>
      <rPr>
        <sz val="10"/>
        <rFont val="Times New Roman"/>
        <charset val="134"/>
      </rPr>
      <t>16</t>
    </r>
    <r>
      <rPr>
        <sz val="10"/>
        <rFont val="方正仿宋_GBK"/>
        <charset val="134"/>
      </rPr>
      <t>人参与入库项目的选择，</t>
    </r>
    <r>
      <rPr>
        <sz val="10"/>
        <rFont val="Times New Roman"/>
        <charset val="134"/>
      </rPr>
      <t>14</t>
    </r>
    <r>
      <rPr>
        <sz val="10"/>
        <rFont val="方正仿宋_GBK"/>
        <charset val="134"/>
      </rPr>
      <t>人参与项目实施过程中施工质量和资金使用的监督；通过新建蔬菜洗选、包装生产线一条。新建产房</t>
    </r>
    <r>
      <rPr>
        <sz val="10"/>
        <rFont val="Times New Roman"/>
        <charset val="134"/>
      </rPr>
      <t>2000</t>
    </r>
    <r>
      <rPr>
        <sz val="10"/>
        <rFont val="方正仿宋_GBK"/>
        <charset val="134"/>
      </rPr>
      <t>平方米。配齐蔈草商业中合体运营功能，带动农户增加收入，受益农户</t>
    </r>
    <r>
      <rPr>
        <sz val="10"/>
        <rFont val="Times New Roman"/>
        <charset val="134"/>
      </rPr>
      <t>100</t>
    </r>
    <r>
      <rPr>
        <sz val="10"/>
        <rFont val="方正仿宋_GBK"/>
        <charset val="134"/>
      </rPr>
      <t>户</t>
    </r>
    <r>
      <rPr>
        <sz val="10"/>
        <rFont val="Times New Roman"/>
        <charset val="134"/>
      </rPr>
      <t>320</t>
    </r>
    <r>
      <rPr>
        <sz val="10"/>
        <rFont val="方正仿宋_GBK"/>
        <charset val="134"/>
      </rPr>
      <t>人，其中脱贫户</t>
    </r>
    <r>
      <rPr>
        <sz val="10"/>
        <rFont val="Times New Roman"/>
        <charset val="134"/>
      </rPr>
      <t>18</t>
    </r>
    <r>
      <rPr>
        <sz val="10"/>
        <rFont val="方正仿宋_GBK"/>
        <charset val="134"/>
      </rPr>
      <t>户</t>
    </r>
    <r>
      <rPr>
        <sz val="10"/>
        <rFont val="Times New Roman"/>
        <charset val="134"/>
      </rPr>
      <t>58</t>
    </r>
    <r>
      <rPr>
        <sz val="10"/>
        <rFont val="方正仿宋_GBK"/>
        <charset val="134"/>
      </rPr>
      <t>人，带动当地</t>
    </r>
    <r>
      <rPr>
        <sz val="10"/>
        <rFont val="Times New Roman"/>
        <charset val="134"/>
      </rPr>
      <t>4</t>
    </r>
    <r>
      <rPr>
        <sz val="10"/>
        <rFont val="方正仿宋_GBK"/>
        <charset val="134"/>
      </rPr>
      <t>名群众参与务工，增加收入</t>
    </r>
    <r>
      <rPr>
        <sz val="10"/>
        <rFont val="Times New Roman"/>
        <charset val="134"/>
      </rPr>
      <t>0.5</t>
    </r>
    <r>
      <rPr>
        <sz val="10"/>
        <rFont val="方正仿宋_GBK"/>
        <charset val="134"/>
      </rPr>
      <t>万元。</t>
    </r>
  </si>
  <si>
    <r>
      <rPr>
        <sz val="10"/>
        <rFont val="方正仿宋_GBK"/>
        <charset val="134"/>
      </rPr>
      <t>建设蔬菜洗选、包装生产线一条。新建产房</t>
    </r>
    <r>
      <rPr>
        <sz val="10"/>
        <rFont val="Times New Roman"/>
        <charset val="134"/>
      </rPr>
      <t>2000</t>
    </r>
    <r>
      <rPr>
        <sz val="10"/>
        <rFont val="方正仿宋_GBK"/>
        <charset val="134"/>
      </rPr>
      <t>平方米。</t>
    </r>
  </si>
  <si>
    <r>
      <rPr>
        <sz val="10"/>
        <rFont val="方正仿宋_GBK"/>
        <charset val="134"/>
      </rPr>
      <t>项目完工及时率≥</t>
    </r>
    <r>
      <rPr>
        <sz val="10"/>
        <rFont val="Times New Roman"/>
        <charset val="134"/>
      </rPr>
      <t>95%</t>
    </r>
  </si>
  <si>
    <r>
      <rPr>
        <sz val="10"/>
        <rFont val="方正仿宋_GBK"/>
        <charset val="134"/>
      </rPr>
      <t>新建产房</t>
    </r>
    <r>
      <rPr>
        <sz val="10"/>
        <rFont val="Times New Roman"/>
        <charset val="134"/>
      </rPr>
      <t>900</t>
    </r>
    <r>
      <rPr>
        <sz val="10"/>
        <rFont val="方正仿宋_GBK"/>
        <charset val="134"/>
      </rPr>
      <t>元</t>
    </r>
    <r>
      <rPr>
        <sz val="10"/>
        <rFont val="Times New Roman"/>
        <charset val="134"/>
      </rPr>
      <t>/</t>
    </r>
    <r>
      <rPr>
        <sz val="10"/>
        <rFont val="方正仿宋_GBK"/>
        <charset val="134"/>
      </rPr>
      <t>平方米，蔬菜洗选、包装生产线一条包装生产线20万元，其余配套设施设备30万元。</t>
    </r>
  </si>
  <si>
    <r>
      <rPr>
        <sz val="10"/>
        <rFont val="方正仿宋_GBK"/>
        <charset val="134"/>
      </rPr>
      <t>带动当地</t>
    </r>
    <r>
      <rPr>
        <sz val="10"/>
        <rFont val="Times New Roman"/>
        <charset val="134"/>
      </rPr>
      <t>4</t>
    </r>
    <r>
      <rPr>
        <sz val="10"/>
        <rFont val="方正仿宋_GBK"/>
        <charset val="134"/>
      </rPr>
      <t>名群众参与务工，增加收入</t>
    </r>
    <r>
      <rPr>
        <sz val="10"/>
        <rFont val="Times New Roman"/>
        <charset val="134"/>
      </rPr>
      <t>0.5</t>
    </r>
    <r>
      <rPr>
        <sz val="10"/>
        <rFont val="方正仿宋_GBK"/>
        <charset val="134"/>
      </rPr>
      <t>万元</t>
    </r>
  </si>
  <si>
    <r>
      <rPr>
        <sz val="10"/>
        <rFont val="方正仿宋_GBK"/>
        <charset val="134"/>
      </rPr>
      <t>建成后可以有效的解决蔈草镇</t>
    </r>
    <r>
      <rPr>
        <sz val="10"/>
        <rFont val="Times New Roman"/>
        <charset val="134"/>
      </rPr>
      <t>10</t>
    </r>
    <r>
      <rPr>
        <sz val="10"/>
        <rFont val="方正仿宋_GBK"/>
        <charset val="134"/>
      </rPr>
      <t>余户大户</t>
    </r>
    <r>
      <rPr>
        <sz val="10"/>
        <rFont val="Times New Roman"/>
        <charset val="134"/>
      </rPr>
      <t>600</t>
    </r>
    <r>
      <rPr>
        <sz val="10"/>
        <rFont val="方正仿宋_GBK"/>
        <charset val="134"/>
      </rPr>
      <t>余亩蔬菜洗选、包装、销售难的问题，受益脱贫人口数量≥</t>
    </r>
    <r>
      <rPr>
        <sz val="10"/>
        <rFont val="Times New Roman"/>
        <charset val="134"/>
      </rPr>
      <t>58</t>
    </r>
    <r>
      <rPr>
        <sz val="10"/>
        <rFont val="方正仿宋_GBK"/>
        <charset val="134"/>
      </rPr>
      <t>人。</t>
    </r>
  </si>
  <si>
    <r>
      <rPr>
        <sz val="10"/>
        <rFont val="方正仿宋_GBK"/>
        <charset val="134"/>
      </rPr>
      <t>村集体经济每年固定分红2.1</t>
    </r>
    <r>
      <rPr>
        <sz val="10"/>
        <rFont val="宋体"/>
        <charset val="134"/>
      </rPr>
      <t>万元。</t>
    </r>
  </si>
  <si>
    <r>
      <rPr>
        <sz val="10"/>
        <rFont val="方正仿宋_GBK"/>
        <charset val="134"/>
      </rPr>
      <t>代兴云</t>
    </r>
  </si>
  <si>
    <r>
      <rPr>
        <sz val="10"/>
        <rFont val="方正仿宋_GBK"/>
        <charset val="134"/>
      </rPr>
      <t>云阳县</t>
    </r>
    <r>
      <rPr>
        <sz val="10"/>
        <rFont val="Times New Roman"/>
        <charset val="134"/>
      </rPr>
      <t>2024</t>
    </r>
    <r>
      <rPr>
        <sz val="10"/>
        <rFont val="方正仿宋_GBK"/>
        <charset val="134"/>
      </rPr>
      <t>年蔈草社区冷链物流项目</t>
    </r>
  </si>
  <si>
    <r>
      <rPr>
        <sz val="10"/>
        <rFont val="方正仿宋_GBK"/>
        <charset val="134"/>
      </rPr>
      <t>农产品仓储保鲜冷链基础设施建设</t>
    </r>
  </si>
  <si>
    <r>
      <rPr>
        <sz val="10"/>
        <rFont val="方正仿宋_GBK"/>
        <charset val="134"/>
      </rPr>
      <t>新建容量</t>
    </r>
    <r>
      <rPr>
        <sz val="10"/>
        <rFont val="Times New Roman"/>
        <charset val="134"/>
      </rPr>
      <t>400</t>
    </r>
    <r>
      <rPr>
        <sz val="10"/>
        <rFont val="方正仿宋_GBK"/>
        <charset val="134"/>
      </rPr>
      <t>立方米冷贮库</t>
    </r>
    <r>
      <rPr>
        <sz val="10"/>
        <rFont val="Times New Roman"/>
        <charset val="134"/>
      </rPr>
      <t>1</t>
    </r>
    <r>
      <rPr>
        <sz val="10"/>
        <rFont val="方正仿宋_GBK"/>
        <charset val="134"/>
      </rPr>
      <t>处</t>
    </r>
  </si>
  <si>
    <r>
      <rPr>
        <sz val="10"/>
        <rFont val="方正仿宋_GBK"/>
        <charset val="134"/>
      </rPr>
      <t>通过新建容量</t>
    </r>
    <r>
      <rPr>
        <sz val="10"/>
        <rFont val="Times New Roman"/>
        <charset val="134"/>
      </rPr>
      <t>400</t>
    </r>
    <r>
      <rPr>
        <sz val="10"/>
        <rFont val="方正仿宋_GBK"/>
        <charset val="134"/>
      </rPr>
      <t>立方米冷贮库</t>
    </r>
    <r>
      <rPr>
        <sz val="10"/>
        <rFont val="Times New Roman"/>
        <charset val="134"/>
      </rPr>
      <t>1</t>
    </r>
    <r>
      <rPr>
        <sz val="10"/>
        <rFont val="方正仿宋_GBK"/>
        <charset val="134"/>
      </rPr>
      <t>处，带动农户增加收入，受益农户</t>
    </r>
    <r>
      <rPr>
        <sz val="10"/>
        <rFont val="Times New Roman"/>
        <charset val="134"/>
      </rPr>
      <t>80</t>
    </r>
    <r>
      <rPr>
        <sz val="10"/>
        <rFont val="方正仿宋_GBK"/>
        <charset val="134"/>
      </rPr>
      <t>户</t>
    </r>
    <r>
      <rPr>
        <sz val="10"/>
        <rFont val="Times New Roman"/>
        <charset val="134"/>
      </rPr>
      <t>251</t>
    </r>
    <r>
      <rPr>
        <sz val="10"/>
        <rFont val="方正仿宋_GBK"/>
        <charset val="134"/>
      </rPr>
      <t>人，其中脱贫户</t>
    </r>
    <r>
      <rPr>
        <sz val="10"/>
        <rFont val="Times New Roman"/>
        <charset val="134"/>
      </rPr>
      <t>15</t>
    </r>
    <r>
      <rPr>
        <sz val="10"/>
        <rFont val="方正仿宋_GBK"/>
        <charset val="134"/>
      </rPr>
      <t>户</t>
    </r>
    <r>
      <rPr>
        <sz val="10"/>
        <rFont val="Times New Roman"/>
        <charset val="134"/>
      </rPr>
      <t>45</t>
    </r>
    <r>
      <rPr>
        <sz val="10"/>
        <rFont val="方正仿宋_GBK"/>
        <charset val="134"/>
      </rPr>
      <t>人。</t>
    </r>
  </si>
  <si>
    <r>
      <rPr>
        <sz val="10"/>
        <rFont val="Times New Roman"/>
        <charset val="134"/>
      </rPr>
      <t>16</t>
    </r>
    <r>
      <rPr>
        <sz val="10"/>
        <rFont val="方正仿宋_GBK"/>
        <charset val="134"/>
      </rPr>
      <t>人参与前期项目确定会议、决议，</t>
    </r>
    <r>
      <rPr>
        <sz val="10"/>
        <rFont val="Times New Roman"/>
        <charset val="134"/>
      </rPr>
      <t>16</t>
    </r>
    <r>
      <rPr>
        <sz val="10"/>
        <rFont val="方正仿宋_GBK"/>
        <charset val="134"/>
      </rPr>
      <t>人参与入库项目的选择，</t>
    </r>
    <r>
      <rPr>
        <sz val="10"/>
        <rFont val="Times New Roman"/>
        <charset val="134"/>
      </rPr>
      <t>14</t>
    </r>
    <r>
      <rPr>
        <sz val="10"/>
        <rFont val="方正仿宋_GBK"/>
        <charset val="134"/>
      </rPr>
      <t>人参与项目实施过程中施工质量和资金使用的监督；通过新建容量</t>
    </r>
    <r>
      <rPr>
        <sz val="10"/>
        <rFont val="Times New Roman"/>
        <charset val="134"/>
      </rPr>
      <t>400</t>
    </r>
    <r>
      <rPr>
        <sz val="10"/>
        <rFont val="方正仿宋_GBK"/>
        <charset val="134"/>
      </rPr>
      <t>立方米冷贮库</t>
    </r>
    <r>
      <rPr>
        <sz val="10"/>
        <rFont val="Times New Roman"/>
        <charset val="134"/>
      </rPr>
      <t>1</t>
    </r>
    <r>
      <rPr>
        <sz val="10"/>
        <rFont val="方正仿宋_GBK"/>
        <charset val="134"/>
      </rPr>
      <t>处，带动农户增加收入，受益农户</t>
    </r>
    <r>
      <rPr>
        <sz val="10"/>
        <rFont val="Times New Roman"/>
        <charset val="134"/>
      </rPr>
      <t>80</t>
    </r>
    <r>
      <rPr>
        <sz val="10"/>
        <rFont val="方正仿宋_GBK"/>
        <charset val="134"/>
      </rPr>
      <t>户</t>
    </r>
    <r>
      <rPr>
        <sz val="10"/>
        <rFont val="Times New Roman"/>
        <charset val="134"/>
      </rPr>
      <t>251</t>
    </r>
    <r>
      <rPr>
        <sz val="10"/>
        <rFont val="方正仿宋_GBK"/>
        <charset val="134"/>
      </rPr>
      <t>人，其中脱贫户</t>
    </r>
    <r>
      <rPr>
        <sz val="10"/>
        <rFont val="Times New Roman"/>
        <charset val="134"/>
      </rPr>
      <t>15</t>
    </r>
    <r>
      <rPr>
        <sz val="10"/>
        <rFont val="方正仿宋_GBK"/>
        <charset val="134"/>
      </rPr>
      <t>户</t>
    </r>
    <r>
      <rPr>
        <sz val="10"/>
        <rFont val="Times New Roman"/>
        <charset val="134"/>
      </rPr>
      <t>45</t>
    </r>
    <r>
      <rPr>
        <sz val="10"/>
        <rFont val="方正仿宋_GBK"/>
        <charset val="134"/>
      </rPr>
      <t>人，带动当地</t>
    </r>
    <r>
      <rPr>
        <sz val="10"/>
        <rFont val="Times New Roman"/>
        <charset val="134"/>
      </rPr>
      <t>4</t>
    </r>
    <r>
      <rPr>
        <sz val="10"/>
        <rFont val="方正仿宋_GBK"/>
        <charset val="134"/>
      </rPr>
      <t>名群众参与务工，增加收入</t>
    </r>
    <r>
      <rPr>
        <sz val="10"/>
        <rFont val="Times New Roman"/>
        <charset val="134"/>
      </rPr>
      <t>0.3</t>
    </r>
    <r>
      <rPr>
        <sz val="10"/>
        <rFont val="方正仿宋_GBK"/>
        <charset val="134"/>
      </rPr>
      <t>万元。</t>
    </r>
  </si>
  <si>
    <r>
      <rPr>
        <sz val="10"/>
        <rFont val="方正仿宋_GBK"/>
        <charset val="134"/>
      </rPr>
      <t>建设容量</t>
    </r>
    <r>
      <rPr>
        <sz val="10"/>
        <rFont val="Times New Roman"/>
        <charset val="134"/>
      </rPr>
      <t>400</t>
    </r>
    <r>
      <rPr>
        <sz val="10"/>
        <rFont val="方正仿宋_GBK"/>
        <charset val="134"/>
      </rPr>
      <t>立方米冷贮库</t>
    </r>
    <r>
      <rPr>
        <sz val="10"/>
        <rFont val="Times New Roman"/>
        <charset val="134"/>
      </rPr>
      <t>1</t>
    </r>
    <r>
      <rPr>
        <sz val="10"/>
        <rFont val="方正仿宋_GBK"/>
        <charset val="134"/>
      </rPr>
      <t>处</t>
    </r>
  </si>
  <si>
    <r>
      <rPr>
        <sz val="10"/>
        <rFont val="方正仿宋_GBK"/>
        <charset val="134"/>
      </rPr>
      <t>冷贮库</t>
    </r>
    <r>
      <rPr>
        <sz val="10"/>
        <rFont val="Times New Roman"/>
        <charset val="134"/>
      </rPr>
      <t>560</t>
    </r>
    <r>
      <rPr>
        <sz val="10"/>
        <rFont val="方正仿宋_GBK"/>
        <charset val="134"/>
      </rPr>
      <t>元</t>
    </r>
    <r>
      <rPr>
        <sz val="10"/>
        <rFont val="Times New Roman"/>
        <charset val="134"/>
      </rPr>
      <t>/</t>
    </r>
    <r>
      <rPr>
        <sz val="10"/>
        <rFont val="方正仿宋_GBK"/>
        <charset val="134"/>
      </rPr>
      <t>立方米，房屋建设成本18万元、配套设施设备10万元</t>
    </r>
  </si>
  <si>
    <r>
      <rPr>
        <sz val="10"/>
        <rFont val="方正仿宋_GBK"/>
        <charset val="134"/>
      </rPr>
      <t>带动当地</t>
    </r>
    <r>
      <rPr>
        <sz val="10"/>
        <rFont val="Times New Roman"/>
        <charset val="134"/>
      </rPr>
      <t>4</t>
    </r>
    <r>
      <rPr>
        <sz val="10"/>
        <rFont val="方正仿宋_GBK"/>
        <charset val="134"/>
      </rPr>
      <t>名群众参与务工，增加收入</t>
    </r>
    <r>
      <rPr>
        <sz val="10"/>
        <rFont val="Times New Roman"/>
        <charset val="134"/>
      </rPr>
      <t>0.3</t>
    </r>
    <r>
      <rPr>
        <sz val="10"/>
        <rFont val="方正仿宋_GBK"/>
        <charset val="134"/>
      </rPr>
      <t>万元</t>
    </r>
  </si>
  <si>
    <r>
      <rPr>
        <sz val="10"/>
        <rFont val="方正仿宋_GBK"/>
        <charset val="134"/>
      </rPr>
      <t>建成后带动周边</t>
    </r>
    <r>
      <rPr>
        <sz val="10"/>
        <rFont val="Times New Roman"/>
        <charset val="134"/>
      </rPr>
      <t>77</t>
    </r>
    <r>
      <rPr>
        <sz val="10"/>
        <rFont val="方正仿宋_GBK"/>
        <charset val="134"/>
      </rPr>
      <t>户蔬菜种植农户经济收益，增加集体经济收益，提高社会效益带动蔈草蔬菜产业发展，受益脱贫人口数量≥</t>
    </r>
    <r>
      <rPr>
        <sz val="10"/>
        <rFont val="Times New Roman"/>
        <charset val="134"/>
      </rPr>
      <t>45</t>
    </r>
    <r>
      <rPr>
        <sz val="10"/>
        <rFont val="方正仿宋_GBK"/>
        <charset val="134"/>
      </rPr>
      <t>人。</t>
    </r>
  </si>
  <si>
    <t>251</t>
  </si>
  <si>
    <t>村集体经济用财政投资建设冷链库房入股企业收取租赁费用</t>
  </si>
  <si>
    <t>集体经济靠租赁分红每年不低于0.8万元。</t>
  </si>
  <si>
    <r>
      <rPr>
        <sz val="10"/>
        <rFont val="方正仿宋_GBK"/>
        <charset val="134"/>
      </rPr>
      <t>云阳县</t>
    </r>
    <r>
      <rPr>
        <sz val="10"/>
        <rFont val="Times New Roman"/>
        <charset val="134"/>
      </rPr>
      <t>2024</t>
    </r>
    <r>
      <rPr>
        <sz val="10"/>
        <rFont val="方正仿宋_GBK"/>
        <charset val="134"/>
      </rPr>
      <t>年蔈草镇牛脚脚加工项目</t>
    </r>
  </si>
  <si>
    <r>
      <rPr>
        <sz val="10"/>
        <rFont val="方正仿宋_GBK"/>
        <charset val="134"/>
      </rPr>
      <t>新建加工场地</t>
    </r>
    <r>
      <rPr>
        <sz val="10"/>
        <rFont val="Times New Roman"/>
        <charset val="134"/>
      </rPr>
      <t>300</t>
    </r>
    <r>
      <rPr>
        <sz val="10"/>
        <rFont val="方正仿宋_GBK"/>
        <charset val="134"/>
      </rPr>
      <t>平方米，生产线</t>
    </r>
    <r>
      <rPr>
        <sz val="10"/>
        <rFont val="Times New Roman"/>
        <charset val="134"/>
      </rPr>
      <t>2</t>
    </r>
    <r>
      <rPr>
        <sz val="10"/>
        <rFont val="方正仿宋_GBK"/>
        <charset val="134"/>
      </rPr>
      <t>条及其他配套设施设备。</t>
    </r>
  </si>
  <si>
    <r>
      <rPr>
        <sz val="10"/>
        <rFont val="方正仿宋_GBK"/>
        <charset val="134"/>
      </rPr>
      <t>通过新建加工场地</t>
    </r>
    <r>
      <rPr>
        <sz val="10"/>
        <rFont val="Times New Roman"/>
        <charset val="134"/>
      </rPr>
      <t>300</t>
    </r>
    <r>
      <rPr>
        <sz val="10"/>
        <rFont val="方正仿宋_GBK"/>
        <charset val="134"/>
      </rPr>
      <t>平方米，生产线</t>
    </r>
    <r>
      <rPr>
        <sz val="10"/>
        <rFont val="Times New Roman"/>
        <charset val="134"/>
      </rPr>
      <t>2</t>
    </r>
    <r>
      <rPr>
        <sz val="10"/>
        <rFont val="方正仿宋_GBK"/>
        <charset val="134"/>
      </rPr>
      <t>条及其他配套设施设备。带动农户增加收入，受益农户</t>
    </r>
    <r>
      <rPr>
        <sz val="10"/>
        <rFont val="Times New Roman"/>
        <charset val="134"/>
      </rPr>
      <t>115</t>
    </r>
    <r>
      <rPr>
        <sz val="10"/>
        <rFont val="方正仿宋_GBK"/>
        <charset val="134"/>
      </rPr>
      <t>户</t>
    </r>
    <r>
      <rPr>
        <sz val="10"/>
        <rFont val="Times New Roman"/>
        <charset val="134"/>
      </rPr>
      <t>350</t>
    </r>
    <r>
      <rPr>
        <sz val="10"/>
        <rFont val="方正仿宋_GBK"/>
        <charset val="134"/>
      </rPr>
      <t>人，其中脱贫户</t>
    </r>
    <r>
      <rPr>
        <sz val="10"/>
        <rFont val="Times New Roman"/>
        <charset val="134"/>
      </rPr>
      <t>20</t>
    </r>
    <r>
      <rPr>
        <sz val="10"/>
        <rFont val="方正仿宋_GBK"/>
        <charset val="134"/>
      </rPr>
      <t>户</t>
    </r>
    <r>
      <rPr>
        <sz val="10"/>
        <rFont val="Times New Roman"/>
        <charset val="134"/>
      </rPr>
      <t>62</t>
    </r>
    <r>
      <rPr>
        <sz val="10"/>
        <rFont val="方正仿宋_GBK"/>
        <charset val="134"/>
      </rPr>
      <t xml:space="preserve">人。
</t>
    </r>
  </si>
  <si>
    <r>
      <rPr>
        <sz val="10"/>
        <rFont val="Times New Roman"/>
        <charset val="134"/>
      </rPr>
      <t>16</t>
    </r>
    <r>
      <rPr>
        <sz val="10"/>
        <rFont val="方正仿宋_GBK"/>
        <charset val="134"/>
      </rPr>
      <t>人参与前期项目确定会议、决议，</t>
    </r>
    <r>
      <rPr>
        <sz val="10"/>
        <rFont val="Times New Roman"/>
        <charset val="134"/>
      </rPr>
      <t>16</t>
    </r>
    <r>
      <rPr>
        <sz val="10"/>
        <rFont val="方正仿宋_GBK"/>
        <charset val="134"/>
      </rPr>
      <t>人参与入库项目的选择，</t>
    </r>
    <r>
      <rPr>
        <sz val="10"/>
        <rFont val="Times New Roman"/>
        <charset val="134"/>
      </rPr>
      <t>14</t>
    </r>
    <r>
      <rPr>
        <sz val="10"/>
        <rFont val="方正仿宋_GBK"/>
        <charset val="134"/>
      </rPr>
      <t>人参与项目实施过程中施工质量和资金使用的监督；通过新建加工场地</t>
    </r>
    <r>
      <rPr>
        <sz val="10"/>
        <rFont val="Times New Roman"/>
        <charset val="134"/>
      </rPr>
      <t>300</t>
    </r>
    <r>
      <rPr>
        <sz val="10"/>
        <rFont val="方正仿宋_GBK"/>
        <charset val="134"/>
      </rPr>
      <t>平方米，生产线</t>
    </r>
    <r>
      <rPr>
        <sz val="10"/>
        <rFont val="Times New Roman"/>
        <charset val="134"/>
      </rPr>
      <t>2</t>
    </r>
    <r>
      <rPr>
        <sz val="10"/>
        <rFont val="方正仿宋_GBK"/>
        <charset val="134"/>
      </rPr>
      <t>条及其他配套设施设备。带动农户增加收入，受益农户</t>
    </r>
    <r>
      <rPr>
        <sz val="10"/>
        <rFont val="Times New Roman"/>
        <charset val="134"/>
      </rPr>
      <t>115</t>
    </r>
    <r>
      <rPr>
        <sz val="10"/>
        <rFont val="方正仿宋_GBK"/>
        <charset val="134"/>
      </rPr>
      <t>户</t>
    </r>
    <r>
      <rPr>
        <sz val="10"/>
        <rFont val="Times New Roman"/>
        <charset val="134"/>
      </rPr>
      <t>350</t>
    </r>
    <r>
      <rPr>
        <sz val="10"/>
        <rFont val="方正仿宋_GBK"/>
        <charset val="134"/>
      </rPr>
      <t>人，其中脱贫户</t>
    </r>
    <r>
      <rPr>
        <sz val="10"/>
        <rFont val="Times New Roman"/>
        <charset val="134"/>
      </rPr>
      <t>20</t>
    </r>
    <r>
      <rPr>
        <sz val="10"/>
        <rFont val="方正仿宋_GBK"/>
        <charset val="134"/>
      </rPr>
      <t>户</t>
    </r>
    <r>
      <rPr>
        <sz val="10"/>
        <rFont val="Times New Roman"/>
        <charset val="134"/>
      </rPr>
      <t>62</t>
    </r>
    <r>
      <rPr>
        <sz val="10"/>
        <rFont val="方正仿宋_GBK"/>
        <charset val="134"/>
      </rPr>
      <t>人。带动当地</t>
    </r>
    <r>
      <rPr>
        <sz val="10"/>
        <rFont val="Times New Roman"/>
        <charset val="134"/>
      </rPr>
      <t>6</t>
    </r>
    <r>
      <rPr>
        <sz val="10"/>
        <rFont val="方正仿宋_GBK"/>
        <charset val="134"/>
      </rPr>
      <t>名群众参与务工，增加收入</t>
    </r>
    <r>
      <rPr>
        <sz val="10"/>
        <rFont val="Times New Roman"/>
        <charset val="134"/>
      </rPr>
      <t>0.3</t>
    </r>
    <r>
      <rPr>
        <sz val="10"/>
        <rFont val="方正仿宋_GBK"/>
        <charset val="134"/>
      </rPr>
      <t>万元。</t>
    </r>
  </si>
  <si>
    <r>
      <rPr>
        <sz val="10"/>
        <rFont val="方正仿宋_GBK"/>
        <charset val="134"/>
      </rPr>
      <t>通过新建加工场地</t>
    </r>
    <r>
      <rPr>
        <sz val="10"/>
        <rFont val="Times New Roman"/>
        <charset val="134"/>
      </rPr>
      <t>300</t>
    </r>
    <r>
      <rPr>
        <sz val="10"/>
        <rFont val="方正仿宋_GBK"/>
        <charset val="134"/>
      </rPr>
      <t>平方米，生产线</t>
    </r>
    <r>
      <rPr>
        <sz val="10"/>
        <rFont val="Times New Roman"/>
        <charset val="134"/>
      </rPr>
      <t>2</t>
    </r>
    <r>
      <rPr>
        <sz val="10"/>
        <rFont val="方正仿宋_GBK"/>
        <charset val="134"/>
      </rPr>
      <t>条及其他配套设施设备。带动农户增加收入，受益农户</t>
    </r>
    <r>
      <rPr>
        <sz val="10"/>
        <rFont val="Times New Roman"/>
        <charset val="134"/>
      </rPr>
      <t>115</t>
    </r>
    <r>
      <rPr>
        <sz val="10"/>
        <rFont val="方正仿宋_GBK"/>
        <charset val="134"/>
      </rPr>
      <t>户</t>
    </r>
    <r>
      <rPr>
        <sz val="10"/>
        <rFont val="Times New Roman"/>
        <charset val="134"/>
      </rPr>
      <t>350</t>
    </r>
    <r>
      <rPr>
        <sz val="10"/>
        <rFont val="方正仿宋_GBK"/>
        <charset val="134"/>
      </rPr>
      <t>人，其中脱贫户</t>
    </r>
    <r>
      <rPr>
        <sz val="10"/>
        <rFont val="Times New Roman"/>
        <charset val="134"/>
      </rPr>
      <t>20</t>
    </r>
    <r>
      <rPr>
        <sz val="10"/>
        <rFont val="方正仿宋_GBK"/>
        <charset val="134"/>
      </rPr>
      <t>户</t>
    </r>
    <r>
      <rPr>
        <sz val="10"/>
        <rFont val="Times New Roman"/>
        <charset val="134"/>
      </rPr>
      <t>62</t>
    </r>
    <r>
      <rPr>
        <sz val="10"/>
        <rFont val="方正仿宋_GBK"/>
        <charset val="134"/>
      </rPr>
      <t>人。</t>
    </r>
  </si>
  <si>
    <r>
      <rPr>
        <sz val="10"/>
        <rFont val="方正仿宋_GBK"/>
        <charset val="134"/>
      </rPr>
      <t>新建加工场地</t>
    </r>
    <r>
      <rPr>
        <sz val="10"/>
        <rFont val="Times New Roman"/>
        <charset val="134"/>
      </rPr>
      <t>300</t>
    </r>
    <r>
      <rPr>
        <sz val="10"/>
        <rFont val="方正仿宋_GBK"/>
        <charset val="134"/>
      </rPr>
      <t>平方米，生产线</t>
    </r>
    <r>
      <rPr>
        <sz val="10"/>
        <rFont val="Times New Roman"/>
        <charset val="134"/>
      </rPr>
      <t>2</t>
    </r>
    <r>
      <rPr>
        <sz val="10"/>
        <rFont val="方正仿宋_GBK"/>
        <charset val="134"/>
      </rPr>
      <t xml:space="preserve">条及其他配套设施设备。
</t>
    </r>
  </si>
  <si>
    <r>
      <rPr>
        <sz val="10"/>
        <rFont val="方正仿宋_GBK"/>
        <charset val="134"/>
      </rPr>
      <t>加工设备一套，其中冷藏柜</t>
    </r>
    <r>
      <rPr>
        <sz val="10"/>
        <rFont val="Times New Roman"/>
        <charset val="134"/>
      </rPr>
      <t>4</t>
    </r>
    <r>
      <rPr>
        <sz val="10"/>
        <rFont val="方正仿宋_GBK"/>
        <charset val="134"/>
      </rPr>
      <t>个（</t>
    </r>
    <r>
      <rPr>
        <sz val="10"/>
        <rFont val="Times New Roman"/>
        <charset val="134"/>
      </rPr>
      <t>2</t>
    </r>
    <r>
      <rPr>
        <sz val="10"/>
        <rFont val="方正仿宋_GBK"/>
        <charset val="134"/>
      </rPr>
      <t>熟</t>
    </r>
    <r>
      <rPr>
        <sz val="10"/>
        <rFont val="Times New Roman"/>
        <charset val="134"/>
      </rPr>
      <t>2</t>
    </r>
    <r>
      <rPr>
        <sz val="10"/>
        <rFont val="方正仿宋_GBK"/>
        <charset val="134"/>
      </rPr>
      <t>生）</t>
    </r>
    <r>
      <rPr>
        <sz val="10"/>
        <rFont val="Times New Roman"/>
        <charset val="134"/>
      </rPr>
      <t>X6000=2.4</t>
    </r>
    <r>
      <rPr>
        <sz val="10"/>
        <rFont val="方正仿宋_GBK"/>
        <charset val="134"/>
      </rPr>
      <t>万元，分割机</t>
    </r>
    <r>
      <rPr>
        <sz val="10"/>
        <rFont val="Times New Roman"/>
        <charset val="134"/>
      </rPr>
      <t>2</t>
    </r>
    <r>
      <rPr>
        <sz val="10"/>
        <rFont val="方正仿宋_GBK"/>
        <charset val="134"/>
      </rPr>
      <t>台</t>
    </r>
    <r>
      <rPr>
        <sz val="10"/>
        <rFont val="Times New Roman"/>
        <charset val="134"/>
      </rPr>
      <t>X3500=0.7</t>
    </r>
    <r>
      <rPr>
        <sz val="10"/>
        <rFont val="方正仿宋_GBK"/>
        <charset val="134"/>
      </rPr>
      <t>万元，洗涤池</t>
    </r>
    <r>
      <rPr>
        <sz val="10"/>
        <rFont val="Times New Roman"/>
        <charset val="134"/>
      </rPr>
      <t>2</t>
    </r>
    <r>
      <rPr>
        <sz val="10"/>
        <rFont val="方正仿宋_GBK"/>
        <charset val="134"/>
      </rPr>
      <t>口</t>
    </r>
    <r>
      <rPr>
        <sz val="10"/>
        <rFont val="Times New Roman"/>
        <charset val="134"/>
      </rPr>
      <t>X3500=0.7</t>
    </r>
    <r>
      <rPr>
        <sz val="10"/>
        <rFont val="方正仿宋_GBK"/>
        <charset val="134"/>
      </rPr>
      <t>万元，高压蒸锅</t>
    </r>
    <r>
      <rPr>
        <sz val="10"/>
        <rFont val="Times New Roman"/>
        <charset val="134"/>
      </rPr>
      <t>4</t>
    </r>
    <r>
      <rPr>
        <sz val="10"/>
        <rFont val="方正仿宋_GBK"/>
        <charset val="134"/>
      </rPr>
      <t>个</t>
    </r>
    <r>
      <rPr>
        <sz val="10"/>
        <rFont val="Times New Roman"/>
        <charset val="134"/>
      </rPr>
      <t>X4500=0.9</t>
    </r>
    <r>
      <rPr>
        <sz val="10"/>
        <rFont val="方正仿宋_GBK"/>
        <charset val="134"/>
      </rPr>
      <t>万元，猛火灶</t>
    </r>
    <r>
      <rPr>
        <sz val="10"/>
        <rFont val="Times New Roman"/>
        <charset val="134"/>
      </rPr>
      <t>2</t>
    </r>
    <r>
      <rPr>
        <sz val="10"/>
        <rFont val="方正仿宋_GBK"/>
        <charset val="134"/>
      </rPr>
      <t>台</t>
    </r>
    <r>
      <rPr>
        <sz val="10"/>
        <rFont val="Times New Roman"/>
        <charset val="134"/>
      </rPr>
      <t>X5000=1.0</t>
    </r>
    <r>
      <rPr>
        <sz val="10"/>
        <rFont val="方正仿宋_GBK"/>
        <charset val="134"/>
      </rPr>
      <t>万元，炒锅</t>
    </r>
    <r>
      <rPr>
        <sz val="10"/>
        <rFont val="Times New Roman"/>
        <charset val="134"/>
      </rPr>
      <t>2</t>
    </r>
    <r>
      <rPr>
        <sz val="10"/>
        <rFont val="方正仿宋_GBK"/>
        <charset val="134"/>
      </rPr>
      <t>口</t>
    </r>
    <r>
      <rPr>
        <sz val="10"/>
        <rFont val="Times New Roman"/>
        <charset val="134"/>
      </rPr>
      <t>X2500=0.5</t>
    </r>
    <r>
      <rPr>
        <sz val="10"/>
        <rFont val="方正仿宋_GBK"/>
        <charset val="134"/>
      </rPr>
      <t>万元，真空封口机一套</t>
    </r>
    <r>
      <rPr>
        <sz val="10"/>
        <rFont val="Times New Roman"/>
        <charset val="134"/>
      </rPr>
      <t>2.5</t>
    </r>
    <r>
      <rPr>
        <sz val="10"/>
        <rFont val="方正仿宋_GBK"/>
        <charset val="134"/>
      </rPr>
      <t>万元，其他零星工具一批</t>
    </r>
    <r>
      <rPr>
        <sz val="10"/>
        <rFont val="Times New Roman"/>
        <charset val="134"/>
      </rPr>
      <t>3</t>
    </r>
    <r>
      <rPr>
        <sz val="10"/>
        <rFont val="方正仿宋_GBK"/>
        <charset val="134"/>
      </rPr>
      <t>万元，场地建设费</t>
    </r>
    <r>
      <rPr>
        <sz val="10"/>
        <rFont val="Times New Roman"/>
        <charset val="134"/>
      </rPr>
      <t>50</t>
    </r>
    <r>
      <rPr>
        <sz val="10"/>
        <rFont val="方正仿宋_GBK"/>
        <charset val="134"/>
      </rPr>
      <t>万元。</t>
    </r>
  </si>
  <si>
    <r>
      <rPr>
        <sz val="10"/>
        <rFont val="方正仿宋_GBK"/>
        <charset val="134"/>
      </rPr>
      <t>带动当地</t>
    </r>
    <r>
      <rPr>
        <sz val="10"/>
        <rFont val="Times New Roman"/>
        <charset val="134"/>
      </rPr>
      <t>6</t>
    </r>
    <r>
      <rPr>
        <sz val="10"/>
        <rFont val="方正仿宋_GBK"/>
        <charset val="134"/>
      </rPr>
      <t>名群众参与务工，增加收入</t>
    </r>
    <r>
      <rPr>
        <sz val="10"/>
        <rFont val="Times New Roman"/>
        <charset val="134"/>
      </rPr>
      <t>0.3</t>
    </r>
    <r>
      <rPr>
        <sz val="10"/>
        <rFont val="方正仿宋_GBK"/>
        <charset val="134"/>
      </rPr>
      <t>万元</t>
    </r>
  </si>
  <si>
    <r>
      <rPr>
        <sz val="10"/>
        <rFont val="方正仿宋_GBK"/>
        <charset val="134"/>
      </rPr>
      <t>建成后带动周边</t>
    </r>
    <r>
      <rPr>
        <sz val="10"/>
        <rFont val="Times New Roman"/>
        <charset val="134"/>
      </rPr>
      <t>23</t>
    </r>
    <r>
      <rPr>
        <sz val="10"/>
        <rFont val="宋体"/>
        <charset val="134"/>
      </rPr>
      <t>户</t>
    </r>
    <r>
      <rPr>
        <sz val="10"/>
        <rFont val="方正仿宋_GBK"/>
        <charset val="134"/>
      </rPr>
      <t>养殖户提高销售收入</t>
    </r>
    <r>
      <rPr>
        <sz val="10"/>
        <rFont val="Times New Roman"/>
        <charset val="134"/>
      </rPr>
      <t>≥0.2</t>
    </r>
    <r>
      <rPr>
        <sz val="10"/>
        <rFont val="宋体"/>
        <charset val="134"/>
      </rPr>
      <t>万元</t>
    </r>
    <r>
      <rPr>
        <sz val="10"/>
        <rFont val="Times New Roman"/>
        <charset val="134"/>
      </rPr>
      <t>/</t>
    </r>
    <r>
      <rPr>
        <sz val="10"/>
        <rFont val="宋体"/>
        <charset val="134"/>
      </rPr>
      <t>年</t>
    </r>
    <r>
      <rPr>
        <sz val="10"/>
        <rFont val="方正仿宋_GBK"/>
        <charset val="134"/>
      </rPr>
      <t>，增加集体经济收益</t>
    </r>
    <r>
      <rPr>
        <sz val="10"/>
        <rFont val="Times New Roman"/>
        <charset val="134"/>
      </rPr>
      <t>0.9</t>
    </r>
    <r>
      <rPr>
        <sz val="10"/>
        <rFont val="宋体"/>
        <charset val="134"/>
      </rPr>
      <t>万元</t>
    </r>
    <r>
      <rPr>
        <sz val="10"/>
        <rFont val="Times New Roman"/>
        <charset val="134"/>
      </rPr>
      <t>/</t>
    </r>
    <r>
      <rPr>
        <sz val="10"/>
        <rFont val="宋体"/>
        <charset val="134"/>
      </rPr>
      <t>年</t>
    </r>
    <r>
      <rPr>
        <sz val="10"/>
        <rFont val="方正仿宋_GBK"/>
        <charset val="134"/>
      </rPr>
      <t>，提高社会效益带动蔈草牛脚脚产业发展，受益脱贫人口数量≥</t>
    </r>
    <r>
      <rPr>
        <sz val="10"/>
        <rFont val="Times New Roman"/>
        <charset val="134"/>
      </rPr>
      <t>62</t>
    </r>
    <r>
      <rPr>
        <sz val="10"/>
        <rFont val="方正仿宋_GBK"/>
        <charset val="134"/>
      </rPr>
      <t>人。</t>
    </r>
  </si>
  <si>
    <r>
      <rPr>
        <sz val="10"/>
        <rFont val="方正仿宋_GBK"/>
        <charset val="134"/>
      </rPr>
      <t>村集体以财政补助资金入股持股50</t>
    </r>
    <r>
      <rPr>
        <sz val="10"/>
        <rFont val="Times New Roman"/>
        <charset val="134"/>
      </rPr>
      <t>%</t>
    </r>
    <r>
      <rPr>
        <sz val="10"/>
        <rFont val="宋体"/>
        <charset val="134"/>
      </rPr>
      <t>，每年按照持股的</t>
    </r>
    <r>
      <rPr>
        <sz val="10"/>
        <rFont val="方正仿宋_GBK"/>
        <charset val="134"/>
      </rPr>
      <t>6</t>
    </r>
    <r>
      <rPr>
        <sz val="10"/>
        <rFont val="Times New Roman"/>
        <charset val="134"/>
      </rPr>
      <t>%</t>
    </r>
    <r>
      <rPr>
        <sz val="10"/>
        <rFont val="宋体"/>
        <charset val="134"/>
      </rPr>
      <t>固定分红。</t>
    </r>
  </si>
  <si>
    <r>
      <rPr>
        <sz val="10"/>
        <rFont val="方正仿宋_GBK"/>
        <charset val="134"/>
      </rPr>
      <t>村集体经济每年固定分红0.9</t>
    </r>
    <r>
      <rPr>
        <sz val="10"/>
        <rFont val="宋体"/>
        <charset val="134"/>
      </rPr>
      <t>万元。</t>
    </r>
  </si>
  <si>
    <r>
      <rPr>
        <sz val="10"/>
        <rFont val="方正仿宋_GBK"/>
        <charset val="134"/>
      </rPr>
      <t>云阳县</t>
    </r>
    <r>
      <rPr>
        <sz val="10"/>
        <rFont val="Times New Roman"/>
        <charset val="134"/>
      </rPr>
      <t>2024</t>
    </r>
    <r>
      <rPr>
        <sz val="10"/>
        <rFont val="方正仿宋_GBK"/>
        <charset val="134"/>
      </rPr>
      <t>年脱贫人口小额信贷贴息项目</t>
    </r>
  </si>
  <si>
    <r>
      <rPr>
        <sz val="10"/>
        <rFont val="方正仿宋_GBK"/>
        <charset val="134"/>
      </rPr>
      <t>小额贷款贴息</t>
    </r>
  </si>
  <si>
    <r>
      <rPr>
        <sz val="10"/>
        <rFont val="方正仿宋_GBK"/>
        <charset val="134"/>
      </rPr>
      <t>用于约</t>
    </r>
    <r>
      <rPr>
        <sz val="10"/>
        <rFont val="Times New Roman"/>
        <charset val="134"/>
      </rPr>
      <t>6700</t>
    </r>
    <r>
      <rPr>
        <sz val="10"/>
        <rFont val="方正仿宋_GBK"/>
        <charset val="134"/>
      </rPr>
      <t>户建卡贫困户、边缘易致贫户扶贫小额信贷贴息</t>
    </r>
  </si>
  <si>
    <r>
      <rPr>
        <sz val="10"/>
        <rFont val="方正仿宋_GBK"/>
        <charset val="134"/>
      </rPr>
      <t>云阳县</t>
    </r>
  </si>
  <si>
    <r>
      <rPr>
        <sz val="10"/>
        <rFont val="方正仿宋_GBK"/>
        <charset val="134"/>
      </rPr>
      <t>通过完成</t>
    </r>
    <r>
      <rPr>
        <sz val="10"/>
        <rFont val="Times New Roman"/>
        <charset val="134"/>
      </rPr>
      <t>6700</t>
    </r>
    <r>
      <rPr>
        <sz val="10"/>
        <rFont val="方正仿宋_GBK"/>
        <charset val="134"/>
      </rPr>
      <t>户脱贫户机监测户的小额信贷贴息，确保小额贷款政策顺利实施，进一步增加获贷率，带动群众发展产业，促进增收。</t>
    </r>
  </si>
  <si>
    <r>
      <rPr>
        <sz val="10"/>
        <rFont val="方正仿宋_GBK"/>
        <charset val="134"/>
      </rPr>
      <t>财政全额贴息，减少</t>
    </r>
    <r>
      <rPr>
        <sz val="10"/>
        <rFont val="Times New Roman"/>
        <charset val="134"/>
      </rPr>
      <t>6700</t>
    </r>
    <r>
      <rPr>
        <sz val="10"/>
        <rFont val="方正仿宋_GBK"/>
        <charset val="134"/>
      </rPr>
      <t>户贷款户贷款成本支出</t>
    </r>
  </si>
  <si>
    <r>
      <rPr>
        <sz val="10"/>
        <rFont val="方正仿宋_GBK"/>
        <charset val="134"/>
      </rPr>
      <t>确保资助贴息≥</t>
    </r>
    <r>
      <rPr>
        <sz val="10"/>
        <rFont val="Times New Roman"/>
        <charset val="134"/>
      </rPr>
      <t>6700</t>
    </r>
    <r>
      <rPr>
        <sz val="10"/>
        <rFont val="方正仿宋_GBK"/>
        <charset val="134"/>
      </rPr>
      <t>户，受益人口数</t>
    </r>
    <r>
      <rPr>
        <sz val="10"/>
        <rFont val="Times New Roman"/>
        <charset val="134"/>
      </rPr>
      <t>21000</t>
    </r>
    <r>
      <rPr>
        <sz val="10"/>
        <rFont val="方正仿宋_GBK"/>
        <charset val="134"/>
      </rPr>
      <t>余人。</t>
    </r>
  </si>
  <si>
    <r>
      <rPr>
        <sz val="10"/>
        <rFont val="方正仿宋_GBK"/>
        <charset val="134"/>
      </rPr>
      <t>支持脱贫户≥</t>
    </r>
    <r>
      <rPr>
        <sz val="10"/>
        <rFont val="Times New Roman"/>
        <charset val="134"/>
      </rPr>
      <t>6700</t>
    </r>
    <r>
      <rPr>
        <sz val="10"/>
        <rFont val="方正仿宋_GBK"/>
        <charset val="134"/>
      </rPr>
      <t>户，财政全额贴息≥</t>
    </r>
    <r>
      <rPr>
        <sz val="10"/>
        <rFont val="Times New Roman"/>
        <charset val="134"/>
      </rPr>
      <t>1500</t>
    </r>
    <r>
      <rPr>
        <sz val="10"/>
        <rFont val="方正仿宋_GBK"/>
        <charset val="134"/>
      </rPr>
      <t>万元</t>
    </r>
  </si>
  <si>
    <r>
      <rPr>
        <sz val="10"/>
        <rFont val="方正仿宋_GBK"/>
        <charset val="134"/>
      </rPr>
      <t>项目验收合格率≥</t>
    </r>
    <r>
      <rPr>
        <sz val="10"/>
        <rFont val="Times New Roman"/>
        <charset val="134"/>
      </rPr>
      <t>95%</t>
    </r>
  </si>
  <si>
    <r>
      <rPr>
        <sz val="10"/>
        <rFont val="Times New Roman"/>
        <charset val="134"/>
      </rPr>
      <t>1</t>
    </r>
    <r>
      <rPr>
        <sz val="10"/>
        <rFont val="方正仿宋_GBK"/>
        <charset val="134"/>
      </rPr>
      <t>年期（含）以下贷款利率执行不超过</t>
    </r>
    <r>
      <rPr>
        <sz val="10"/>
        <rFont val="Times New Roman"/>
        <charset val="134"/>
      </rPr>
      <t>1</t>
    </r>
    <r>
      <rPr>
        <sz val="10"/>
        <rFont val="方正仿宋_GBK"/>
        <charset val="134"/>
      </rPr>
      <t>年期</t>
    </r>
    <r>
      <rPr>
        <sz val="10"/>
        <rFont val="Times New Roman"/>
        <charset val="134"/>
      </rPr>
      <t>LPR</t>
    </r>
    <r>
      <rPr>
        <sz val="10"/>
        <rFont val="方正仿宋_GBK"/>
        <charset val="134"/>
      </rPr>
      <t>，</t>
    </r>
    <r>
      <rPr>
        <sz val="10"/>
        <rFont val="Times New Roman"/>
        <charset val="134"/>
      </rPr>
      <t>1</t>
    </r>
    <r>
      <rPr>
        <sz val="10"/>
        <rFont val="方正仿宋_GBK"/>
        <charset val="134"/>
      </rPr>
      <t>年期至</t>
    </r>
    <r>
      <rPr>
        <sz val="10"/>
        <rFont val="Times New Roman"/>
        <charset val="134"/>
      </rPr>
      <t>3</t>
    </r>
    <r>
      <rPr>
        <sz val="10"/>
        <rFont val="方正仿宋_GBK"/>
        <charset val="134"/>
      </rPr>
      <t>年期（含）贷款利率执行不超过</t>
    </r>
    <r>
      <rPr>
        <sz val="10"/>
        <rFont val="Times New Roman"/>
        <charset val="134"/>
      </rPr>
      <t>5</t>
    </r>
    <r>
      <rPr>
        <sz val="10"/>
        <rFont val="方正仿宋_GBK"/>
        <charset val="134"/>
      </rPr>
      <t>年期以上</t>
    </r>
    <r>
      <rPr>
        <sz val="10"/>
        <rFont val="Times New Roman"/>
        <charset val="134"/>
      </rPr>
      <t>LPR</t>
    </r>
  </si>
  <si>
    <r>
      <rPr>
        <sz val="10"/>
        <rFont val="方正仿宋_GBK"/>
        <charset val="134"/>
      </rPr>
      <t>带动建档立卡贫困户均增收≥</t>
    </r>
    <r>
      <rPr>
        <sz val="10"/>
        <rFont val="Times New Roman"/>
        <charset val="134"/>
      </rPr>
      <t>3000</t>
    </r>
    <r>
      <rPr>
        <sz val="10"/>
        <rFont val="方正仿宋_GBK"/>
        <charset val="134"/>
      </rPr>
      <t>元</t>
    </r>
    <r>
      <rPr>
        <sz val="10"/>
        <rFont val="Times New Roman"/>
        <charset val="134"/>
      </rPr>
      <t>/</t>
    </r>
    <r>
      <rPr>
        <sz val="10"/>
        <rFont val="方正仿宋_GBK"/>
        <charset val="134"/>
      </rPr>
      <t>年</t>
    </r>
  </si>
  <si>
    <r>
      <rPr>
        <sz val="10"/>
        <rFont val="方正仿宋_GBK"/>
        <charset val="134"/>
      </rPr>
      <t>受益建档立卡贫困人口数</t>
    </r>
    <r>
      <rPr>
        <sz val="10"/>
        <rFont val="Times New Roman"/>
        <charset val="134"/>
      </rPr>
      <t>21000</t>
    </r>
    <r>
      <rPr>
        <sz val="10"/>
        <rFont val="方正仿宋_GBK"/>
        <charset val="134"/>
      </rPr>
      <t>余人</t>
    </r>
  </si>
  <si>
    <r>
      <rPr>
        <sz val="10"/>
        <rFont val="方正仿宋_GBK"/>
        <charset val="134"/>
      </rPr>
      <t>巩固过渡期内稳定脱贫成果</t>
    </r>
  </si>
  <si>
    <r>
      <rPr>
        <sz val="10"/>
        <rFont val="方正仿宋_GBK"/>
        <charset val="134"/>
      </rPr>
      <t>有关乡镇街道</t>
    </r>
  </si>
  <si>
    <r>
      <rPr>
        <sz val="10"/>
        <rFont val="方正仿宋_GBK"/>
        <charset val="134"/>
      </rPr>
      <t>吴平</t>
    </r>
  </si>
  <si>
    <r>
      <rPr>
        <sz val="10"/>
        <rFont val="方正仿宋_GBK"/>
        <charset val="134"/>
      </rPr>
      <t>云阳县</t>
    </r>
    <r>
      <rPr>
        <sz val="10"/>
        <rFont val="Times New Roman"/>
        <charset val="134"/>
      </rPr>
      <t>2024</t>
    </r>
    <r>
      <rPr>
        <sz val="10"/>
        <rFont val="方正仿宋_GBK"/>
        <charset val="134"/>
      </rPr>
      <t>年易地扶贫搬迁融资贴息项目</t>
    </r>
  </si>
  <si>
    <r>
      <rPr>
        <sz val="10"/>
        <rFont val="方正仿宋_GBK"/>
        <charset val="134"/>
      </rPr>
      <t>易地扶贫搬迁后扶</t>
    </r>
  </si>
  <si>
    <t>易地搬迁后扶</t>
  </si>
  <si>
    <r>
      <rPr>
        <sz val="10"/>
        <rFont val="方正仿宋_GBK"/>
        <charset val="134"/>
      </rPr>
      <t>易地扶贫搬迁贷款债券贴息补助</t>
    </r>
  </si>
  <si>
    <r>
      <rPr>
        <sz val="10"/>
        <rFont val="方正仿宋_GBK"/>
        <charset val="134"/>
      </rPr>
      <t>保证</t>
    </r>
    <r>
      <rPr>
        <sz val="10"/>
        <rFont val="Times New Roman"/>
        <charset val="134"/>
      </rPr>
      <t>9.96</t>
    </r>
    <r>
      <rPr>
        <sz val="10"/>
        <rFont val="方正仿宋_GBK"/>
        <charset val="134"/>
      </rPr>
      <t>亿元融资资金顺利贴息，各项五大件基础设施项目顺利实施</t>
    </r>
  </si>
  <si>
    <r>
      <rPr>
        <sz val="10"/>
        <rFont val="方正仿宋_GBK"/>
        <charset val="134"/>
      </rPr>
      <t>通过易地搬迁融资贴息，保证</t>
    </r>
    <r>
      <rPr>
        <sz val="10"/>
        <rFont val="Times New Roman"/>
        <charset val="134"/>
      </rPr>
      <t>9.96</t>
    </r>
    <r>
      <rPr>
        <sz val="10"/>
        <rFont val="方正仿宋_GBK"/>
        <charset val="134"/>
      </rPr>
      <t>亿元融资资金顺利贴息，各项五大件基础设施项目顺利实施</t>
    </r>
  </si>
  <si>
    <r>
      <rPr>
        <sz val="10"/>
        <rFont val="方正仿宋_GBK"/>
        <charset val="134"/>
      </rPr>
      <t>市上指定用于融资贴息，通过贴息群众享受项目实施成果</t>
    </r>
  </si>
  <si>
    <r>
      <rPr>
        <sz val="10"/>
        <rFont val="Times New Roman"/>
        <charset val="134"/>
      </rPr>
      <t>19.96</t>
    </r>
    <r>
      <rPr>
        <sz val="10"/>
        <rFont val="方正仿宋_GBK"/>
        <charset val="134"/>
      </rPr>
      <t>亿融资资金顺利到位，项目顺利实施。受益建档立卡脱贫人口数</t>
    </r>
    <r>
      <rPr>
        <sz val="10"/>
        <rFont val="Times New Roman"/>
        <charset val="134"/>
      </rPr>
      <t>133569</t>
    </r>
    <r>
      <rPr>
        <sz val="10"/>
        <rFont val="方正仿宋_GBK"/>
        <charset val="134"/>
      </rPr>
      <t>人</t>
    </r>
  </si>
  <si>
    <r>
      <rPr>
        <sz val="10"/>
        <rFont val="方正仿宋_GBK"/>
        <charset val="134"/>
      </rPr>
      <t>按融资资金总额</t>
    </r>
    <r>
      <rPr>
        <sz val="10"/>
        <rFont val="Times New Roman"/>
        <charset val="134"/>
      </rPr>
      <t>3.81%</t>
    </r>
    <r>
      <rPr>
        <sz val="10"/>
        <rFont val="方正仿宋_GBK"/>
        <charset val="134"/>
      </rPr>
      <t>进行贴息</t>
    </r>
  </si>
  <si>
    <r>
      <rPr>
        <sz val="10"/>
        <rFont val="方正仿宋_GBK"/>
        <charset val="134"/>
      </rPr>
      <t>减少建卡脱贫户基础设施建设投入成本</t>
    </r>
  </si>
  <si>
    <r>
      <rPr>
        <sz val="10"/>
        <rFont val="方正仿宋_GBK"/>
        <charset val="134"/>
      </rPr>
      <t>保障各项五大件基础设施项目顺利实施，减少建卡脱贫户基础设施建设投入成本，受益建档立卡脱贫人口数</t>
    </r>
    <r>
      <rPr>
        <sz val="10"/>
        <rFont val="Times New Roman"/>
        <charset val="134"/>
      </rPr>
      <t>133569</t>
    </r>
    <r>
      <rPr>
        <sz val="10"/>
        <rFont val="方正仿宋_GBK"/>
        <charset val="134"/>
      </rPr>
      <t>人</t>
    </r>
  </si>
  <si>
    <r>
      <rPr>
        <sz val="10"/>
        <rFont val="方正仿宋_GBK"/>
        <charset val="134"/>
      </rPr>
      <t>工程使用年限</t>
    </r>
    <r>
      <rPr>
        <sz val="10"/>
        <rFont val="Times New Roman"/>
        <charset val="134"/>
      </rPr>
      <t>20</t>
    </r>
    <r>
      <rPr>
        <sz val="10"/>
        <rFont val="方正仿宋_GBK"/>
        <charset val="134"/>
      </rPr>
      <t>年</t>
    </r>
  </si>
  <si>
    <r>
      <rPr>
        <sz val="10"/>
        <rFont val="方正仿宋_GBK"/>
        <charset val="134"/>
      </rPr>
      <t>重庆江来集团</t>
    </r>
  </si>
  <si>
    <r>
      <rPr>
        <sz val="10"/>
        <rFont val="方正仿宋_GBK"/>
        <charset val="134"/>
      </rPr>
      <t>张容</t>
    </r>
  </si>
  <si>
    <r>
      <rPr>
        <sz val="10"/>
        <rFont val="方正仿宋_GBK"/>
        <charset val="134"/>
      </rPr>
      <t>云阳县</t>
    </r>
    <r>
      <rPr>
        <sz val="10"/>
        <rFont val="Times New Roman"/>
        <charset val="134"/>
      </rPr>
      <t>2024</t>
    </r>
    <r>
      <rPr>
        <sz val="10"/>
        <rFont val="方正仿宋_GBK"/>
        <charset val="134"/>
      </rPr>
      <t>年县乡村振兴局项目管理费</t>
    </r>
  </si>
  <si>
    <r>
      <rPr>
        <sz val="10"/>
        <rFont val="方正仿宋_GBK"/>
        <charset val="134"/>
      </rPr>
      <t>项目管理费</t>
    </r>
  </si>
  <si>
    <t>项目管理费</t>
  </si>
  <si>
    <r>
      <rPr>
        <sz val="10"/>
        <rFont val="方正仿宋_GBK"/>
        <charset val="134"/>
      </rPr>
      <t>用于全县项目立项、项目检查及验收等工作</t>
    </r>
  </si>
  <si>
    <r>
      <rPr>
        <sz val="10"/>
        <rFont val="方正仿宋_GBK"/>
        <charset val="134"/>
      </rPr>
      <t>全县建档立卡脱贫人口共同参与，通过解决扶贫项目管理、审计、检查验收等，保障项目建设，</t>
    </r>
  </si>
  <si>
    <r>
      <rPr>
        <sz val="10"/>
        <rFont val="方正仿宋_GBK"/>
        <charset val="134"/>
      </rPr>
      <t>保障全县项目建设。受益建档立卡脱贫人口数</t>
    </r>
    <r>
      <rPr>
        <sz val="10"/>
        <rFont val="Times New Roman"/>
        <charset val="134"/>
      </rPr>
      <t>132935</t>
    </r>
    <r>
      <rPr>
        <sz val="10"/>
        <rFont val="方正仿宋_GBK"/>
        <charset val="134"/>
      </rPr>
      <t>人</t>
    </r>
  </si>
  <si>
    <r>
      <rPr>
        <sz val="10"/>
        <rFont val="方正仿宋_GBK"/>
        <charset val="134"/>
      </rPr>
      <t>可控制在概算范围内按项目资金总额</t>
    </r>
    <r>
      <rPr>
        <sz val="10"/>
        <rFont val="Times New Roman"/>
        <charset val="134"/>
      </rPr>
      <t>1%</t>
    </r>
    <r>
      <rPr>
        <sz val="10"/>
        <rFont val="方正仿宋_GBK"/>
        <charset val="134"/>
      </rPr>
      <t>补助</t>
    </r>
  </si>
  <si>
    <r>
      <rPr>
        <sz val="10"/>
        <rFont val="方正仿宋_GBK"/>
        <charset val="134"/>
      </rPr>
      <t>预计可带动项目区脱贫户年增收</t>
    </r>
    <r>
      <rPr>
        <sz val="10"/>
        <rFont val="Times New Roman"/>
        <charset val="134"/>
      </rPr>
      <t>1500</t>
    </r>
    <r>
      <rPr>
        <sz val="10"/>
        <rFont val="方正仿宋_GBK"/>
        <charset val="134"/>
      </rPr>
      <t>元</t>
    </r>
  </si>
  <si>
    <r>
      <rPr>
        <sz val="10"/>
        <rFont val="方正仿宋_GBK"/>
        <charset val="134"/>
      </rPr>
      <t>受益建档立卡脱贫人口数</t>
    </r>
    <r>
      <rPr>
        <sz val="10"/>
        <rFont val="Times New Roman"/>
        <charset val="134"/>
      </rPr>
      <t>132935</t>
    </r>
    <r>
      <rPr>
        <sz val="10"/>
        <rFont val="方正仿宋_GBK"/>
        <charset val="134"/>
      </rPr>
      <t>人，保障项目建设，减少建卡脱贫户基础设施建设投入成本。</t>
    </r>
  </si>
  <si>
    <r>
      <rPr>
        <sz val="10"/>
        <rFont val="方正仿宋_GBK"/>
        <charset val="134"/>
      </rPr>
      <t>县乡村振兴局</t>
    </r>
  </si>
  <si>
    <r>
      <rPr>
        <sz val="10"/>
        <rFont val="方正仿宋_GBK"/>
        <charset val="134"/>
      </rPr>
      <t>云阳县乡村振兴局</t>
    </r>
  </si>
  <si>
    <r>
      <rPr>
        <sz val="10"/>
        <rFont val="方正仿宋_GBK"/>
        <charset val="134"/>
      </rPr>
      <t>蒲勤斌</t>
    </r>
  </si>
  <si>
    <r>
      <rPr>
        <sz val="10"/>
        <rFont val="方正仿宋_GBK"/>
        <charset val="134"/>
      </rPr>
      <t>云阳县</t>
    </r>
    <r>
      <rPr>
        <sz val="10"/>
        <rFont val="Times New Roman"/>
        <charset val="134"/>
      </rPr>
      <t>2024</t>
    </r>
    <r>
      <rPr>
        <sz val="10"/>
        <rFont val="方正仿宋_GBK"/>
        <charset val="134"/>
      </rPr>
      <t>年春季雨露计划职业教育补助</t>
    </r>
  </si>
  <si>
    <r>
      <rPr>
        <sz val="10"/>
        <rFont val="方正仿宋_GBK"/>
        <charset val="134"/>
      </rPr>
      <t>巩固三保障成果</t>
    </r>
  </si>
  <si>
    <t>教育</t>
  </si>
  <si>
    <r>
      <rPr>
        <sz val="10"/>
        <rFont val="方正仿宋_GBK"/>
        <charset val="134"/>
      </rPr>
      <t>享受</t>
    </r>
    <r>
      <rPr>
        <sz val="10"/>
        <rFont val="Times New Roman"/>
        <charset val="134"/>
      </rPr>
      <t>“</t>
    </r>
    <r>
      <rPr>
        <sz val="10"/>
        <rFont val="方正仿宋_GBK"/>
        <charset val="134"/>
      </rPr>
      <t>雨露计划</t>
    </r>
    <r>
      <rPr>
        <sz val="10"/>
        <rFont val="Times New Roman"/>
        <charset val="134"/>
      </rPr>
      <t>”</t>
    </r>
    <r>
      <rPr>
        <sz val="10"/>
        <rFont val="方正仿宋_GBK"/>
        <charset val="134"/>
      </rPr>
      <t>职业教育补助</t>
    </r>
  </si>
  <si>
    <r>
      <rPr>
        <sz val="10"/>
        <rFont val="方正仿宋_GBK"/>
        <charset val="134"/>
      </rPr>
      <t>云阳县脱贫户及监测户家庭中正在接受职业教育的子女均享受职业教育补贴</t>
    </r>
  </si>
  <si>
    <r>
      <rPr>
        <sz val="10"/>
        <rFont val="方正仿宋_GBK"/>
        <charset val="134"/>
      </rPr>
      <t>由政府组织实施，按文件要求，由</t>
    </r>
    <r>
      <rPr>
        <sz val="10"/>
        <rFont val="Times New Roman"/>
        <charset val="134"/>
      </rPr>
      <t>42</t>
    </r>
    <r>
      <rPr>
        <sz val="10"/>
        <rFont val="方正仿宋_GBK"/>
        <charset val="134"/>
      </rPr>
      <t>个乡镇（街道）申报符合补助条件的脱贫户、监测户家庭中正在接受中高职职业教育的学生进行补助。</t>
    </r>
  </si>
  <si>
    <r>
      <rPr>
        <sz val="10"/>
        <rFont val="方正仿宋_GBK"/>
        <charset val="134"/>
      </rPr>
      <t>符合补助条件的对象应补尽补。</t>
    </r>
  </si>
  <si>
    <r>
      <rPr>
        <sz val="10"/>
        <rFont val="方正仿宋_GBK"/>
        <charset val="134"/>
      </rPr>
      <t>补助符合条件的对象</t>
    </r>
    <r>
      <rPr>
        <sz val="10"/>
        <rFont val="Times New Roman"/>
        <charset val="134"/>
      </rPr>
      <t>3500</t>
    </r>
    <r>
      <rPr>
        <sz val="10"/>
        <rFont val="方正仿宋_GBK"/>
        <charset val="134"/>
      </rPr>
      <t>人</t>
    </r>
  </si>
  <si>
    <r>
      <rPr>
        <sz val="10"/>
        <rFont val="Times New Roman"/>
        <charset val="134"/>
      </rPr>
      <t>1500</t>
    </r>
    <r>
      <rPr>
        <sz val="10"/>
        <rFont val="方正仿宋_GBK"/>
        <charset val="134"/>
      </rPr>
      <t>元</t>
    </r>
    <r>
      <rPr>
        <sz val="10"/>
        <rFont val="Times New Roman"/>
        <charset val="134"/>
      </rPr>
      <t>/</t>
    </r>
    <r>
      <rPr>
        <sz val="10"/>
        <rFont val="方正仿宋_GBK"/>
        <charset val="134"/>
      </rPr>
      <t>学期</t>
    </r>
  </si>
  <si>
    <r>
      <rPr>
        <sz val="10"/>
        <rFont val="方正仿宋_GBK"/>
        <charset val="134"/>
      </rPr>
      <t>户均补助</t>
    </r>
    <r>
      <rPr>
        <sz val="10"/>
        <rFont val="Times New Roman"/>
        <charset val="134"/>
      </rPr>
      <t>3000</t>
    </r>
    <r>
      <rPr>
        <sz val="10"/>
        <rFont val="方正仿宋_GBK"/>
        <charset val="134"/>
      </rPr>
      <t>元</t>
    </r>
    <r>
      <rPr>
        <sz val="10"/>
        <rFont val="Times New Roman"/>
        <charset val="134"/>
      </rPr>
      <t>/</t>
    </r>
    <r>
      <rPr>
        <sz val="10"/>
        <rFont val="方正仿宋_GBK"/>
        <charset val="134"/>
      </rPr>
      <t>年</t>
    </r>
  </si>
  <si>
    <r>
      <rPr>
        <sz val="10"/>
        <rFont val="方正仿宋_GBK"/>
        <charset val="134"/>
      </rPr>
      <t>提升新成长劳动力创业就业能力，扩大家庭工资性收入占比，实现一人长期就业，全家生活水平显著提高的目标。</t>
    </r>
  </si>
  <si>
    <r>
      <rPr>
        <sz val="10"/>
        <rFont val="方正仿宋_GBK"/>
        <charset val="134"/>
      </rPr>
      <t>项目持续受益</t>
    </r>
    <r>
      <rPr>
        <sz val="10"/>
        <rFont val="Times New Roman"/>
        <charset val="134"/>
      </rPr>
      <t>5</t>
    </r>
    <r>
      <rPr>
        <sz val="10"/>
        <rFont val="方正仿宋_GBK"/>
        <charset val="134"/>
      </rPr>
      <t>年以上</t>
    </r>
  </si>
  <si>
    <r>
      <rPr>
        <sz val="10"/>
        <rFont val="方正仿宋_GBK"/>
        <charset val="134"/>
      </rPr>
      <t>云阳县</t>
    </r>
    <r>
      <rPr>
        <sz val="10"/>
        <rFont val="Times New Roman"/>
        <charset val="134"/>
      </rPr>
      <t>2024</t>
    </r>
    <r>
      <rPr>
        <sz val="10"/>
        <rFont val="方正仿宋_GBK"/>
        <charset val="134"/>
      </rPr>
      <t>年乡村公益岗位补贴项目</t>
    </r>
  </si>
  <si>
    <t>就业项目</t>
  </si>
  <si>
    <t>公益性岗位</t>
  </si>
  <si>
    <r>
      <rPr>
        <sz val="10"/>
        <rFont val="方正仿宋_GBK"/>
        <charset val="134"/>
      </rPr>
      <t>公益性岗位</t>
    </r>
  </si>
  <si>
    <r>
      <rPr>
        <sz val="10"/>
        <rFont val="方正仿宋_GBK"/>
        <charset val="134"/>
      </rPr>
      <t>开发非全日制公益性岗位</t>
    </r>
    <r>
      <rPr>
        <sz val="10"/>
        <rFont val="Times New Roman"/>
        <charset val="134"/>
      </rPr>
      <t>2000</t>
    </r>
    <r>
      <rPr>
        <sz val="10"/>
        <rFont val="方正仿宋_GBK"/>
        <charset val="134"/>
      </rPr>
      <t>个，对象为农村建档立卡低收入脱贫户家庭和防返贫监测对象人口，按</t>
    </r>
    <r>
      <rPr>
        <sz val="10"/>
        <rFont val="Times New Roman"/>
        <charset val="134"/>
      </rPr>
      <t>600</t>
    </r>
    <r>
      <rPr>
        <sz val="10"/>
        <rFont val="方正仿宋_GBK"/>
        <charset val="134"/>
      </rPr>
      <t>元</t>
    </r>
    <r>
      <rPr>
        <sz val="10"/>
        <rFont val="Times New Roman"/>
        <charset val="134"/>
      </rPr>
      <t>/</t>
    </r>
    <r>
      <rPr>
        <sz val="10"/>
        <rFont val="方正仿宋_GBK"/>
        <charset val="134"/>
      </rPr>
      <t>月（可调整）标准予以补贴</t>
    </r>
  </si>
  <si>
    <r>
      <rPr>
        <sz val="10"/>
        <rFont val="方正仿宋_GBK"/>
        <charset val="134"/>
      </rPr>
      <t>为最大程度发挥公益性岗位作用，切实解决就业困难人员过渡性就业安置。</t>
    </r>
  </si>
  <si>
    <r>
      <rPr>
        <sz val="10"/>
        <rFont val="方正仿宋_GBK"/>
        <charset val="134"/>
      </rPr>
      <t>解决农村建档立卡脱贫户家庭和防返贫监测对象家庭</t>
    </r>
    <r>
      <rPr>
        <sz val="10"/>
        <rFont val="Times New Roman"/>
        <charset val="134"/>
      </rPr>
      <t>1223</t>
    </r>
    <r>
      <rPr>
        <sz val="10"/>
        <rFont val="方正仿宋_GBK"/>
        <charset val="134"/>
      </rPr>
      <t>人就业</t>
    </r>
    <r>
      <rPr>
        <sz val="10"/>
        <rFont val="Times New Roman"/>
        <charset val="134"/>
      </rPr>
      <t>.</t>
    </r>
  </si>
  <si>
    <r>
      <rPr>
        <sz val="10"/>
        <rFont val="方正仿宋_GBK"/>
        <charset val="134"/>
      </rPr>
      <t>享受公益性岗位补贴</t>
    </r>
    <r>
      <rPr>
        <sz val="10"/>
        <rFont val="Times New Roman"/>
        <charset val="134"/>
      </rPr>
      <t>2000</t>
    </r>
    <r>
      <rPr>
        <sz val="10"/>
        <rFont val="方正仿宋_GBK"/>
        <charset val="134"/>
      </rPr>
      <t>人</t>
    </r>
  </si>
  <si>
    <r>
      <rPr>
        <sz val="10"/>
        <rFont val="Times New Roman"/>
        <charset val="134"/>
      </rPr>
      <t>600</t>
    </r>
    <r>
      <rPr>
        <sz val="10"/>
        <rFont val="方正仿宋_GBK"/>
        <charset val="134"/>
      </rPr>
      <t>元</t>
    </r>
    <r>
      <rPr>
        <sz val="10"/>
        <rFont val="Times New Roman"/>
        <charset val="134"/>
      </rPr>
      <t>/</t>
    </r>
    <r>
      <rPr>
        <sz val="10"/>
        <rFont val="方正仿宋_GBK"/>
        <charset val="134"/>
      </rPr>
      <t>月</t>
    </r>
  </si>
  <si>
    <r>
      <rPr>
        <sz val="10"/>
        <rFont val="方正仿宋_GBK"/>
        <charset val="134"/>
      </rPr>
      <t>户均增收</t>
    </r>
    <r>
      <rPr>
        <sz val="10"/>
        <rFont val="Times New Roman"/>
        <charset val="134"/>
      </rPr>
      <t>7200</t>
    </r>
    <r>
      <rPr>
        <sz val="10"/>
        <rFont val="方正仿宋_GBK"/>
        <charset val="134"/>
      </rPr>
      <t>元</t>
    </r>
    <r>
      <rPr>
        <sz val="10"/>
        <rFont val="Times New Roman"/>
        <charset val="134"/>
      </rPr>
      <t>/</t>
    </r>
    <r>
      <rPr>
        <sz val="10"/>
        <rFont val="方正仿宋_GBK"/>
        <charset val="134"/>
      </rPr>
      <t>年</t>
    </r>
  </si>
  <si>
    <r>
      <rPr>
        <sz val="10"/>
        <rFont val="方正仿宋_GBK"/>
        <charset val="134"/>
      </rPr>
      <t>项目受益期限</t>
    </r>
    <r>
      <rPr>
        <sz val="10"/>
        <rFont val="Times New Roman"/>
        <charset val="134"/>
      </rPr>
      <t>12</t>
    </r>
    <r>
      <rPr>
        <sz val="10"/>
        <rFont val="方正仿宋_GBK"/>
        <charset val="134"/>
      </rPr>
      <t>个月</t>
    </r>
  </si>
  <si>
    <r>
      <rPr>
        <sz val="10"/>
        <rFont val="方正仿宋_GBK"/>
        <charset val="134"/>
      </rPr>
      <t>县人力社保局</t>
    </r>
  </si>
  <si>
    <r>
      <rPr>
        <sz val="10"/>
        <rFont val="方正仿宋_GBK"/>
        <charset val="134"/>
      </rPr>
      <t>崔作明</t>
    </r>
  </si>
  <si>
    <r>
      <rPr>
        <sz val="10"/>
        <rFont val="方正仿宋_GBK"/>
        <charset val="134"/>
      </rPr>
      <t>云阳县</t>
    </r>
    <r>
      <rPr>
        <sz val="10"/>
        <rFont val="Times New Roman"/>
        <charset val="134"/>
      </rPr>
      <t>2024</t>
    </r>
    <r>
      <rPr>
        <sz val="10"/>
        <rFont val="方正仿宋_GBK"/>
        <charset val="134"/>
      </rPr>
      <t>年脱贫人口就业支持项目</t>
    </r>
  </si>
  <si>
    <r>
      <rPr>
        <sz val="10"/>
        <rFont val="方正仿宋_GBK"/>
        <charset val="134"/>
      </rPr>
      <t>就业项目</t>
    </r>
  </si>
  <si>
    <t>务工补助</t>
  </si>
  <si>
    <t>交通费补贴</t>
  </si>
  <si>
    <r>
      <rPr>
        <sz val="10"/>
        <rFont val="方正仿宋_GBK"/>
        <charset val="134"/>
      </rPr>
      <t>对市外就业的脱贫人口（含防止返贫监测对象）发放跨区域交通补贴</t>
    </r>
  </si>
  <si>
    <r>
      <rPr>
        <sz val="10"/>
        <rFont val="方正仿宋_GBK"/>
        <charset val="134"/>
      </rPr>
      <t>脱贫人口（含防止返贫监测对象）跨区域交通补贴</t>
    </r>
  </si>
  <si>
    <r>
      <rPr>
        <sz val="10"/>
        <rFont val="方正仿宋_GBK"/>
        <charset val="134"/>
      </rPr>
      <t>帮助脱贫人口（含防止返贫监测对象）外出务工</t>
    </r>
  </si>
  <si>
    <r>
      <rPr>
        <sz val="10"/>
        <rFont val="方正仿宋_GBK"/>
        <charset val="134"/>
      </rPr>
      <t>通过实施支持脱贫人口（含防止返贫监测对象）外出就业政策，鼓励有劳动能力的脱贫人口外出务工。</t>
    </r>
  </si>
  <si>
    <r>
      <rPr>
        <sz val="10"/>
        <rFont val="方正仿宋_GBK"/>
        <charset val="134"/>
      </rPr>
      <t>约</t>
    </r>
    <r>
      <rPr>
        <sz val="10"/>
        <rFont val="Times New Roman"/>
        <charset val="134"/>
      </rPr>
      <t>3.7</t>
    </r>
    <r>
      <rPr>
        <sz val="10"/>
        <rFont val="方正仿宋_GBK"/>
        <charset val="134"/>
      </rPr>
      <t>万人</t>
    </r>
  </si>
  <si>
    <r>
      <rPr>
        <sz val="10"/>
        <rFont val="方正仿宋_GBK"/>
        <charset val="134"/>
      </rPr>
      <t>应补尽补</t>
    </r>
  </si>
  <si>
    <r>
      <rPr>
        <sz val="10"/>
        <rFont val="方正仿宋_GBK"/>
        <charset val="134"/>
      </rPr>
      <t>完工及时率</t>
    </r>
    <r>
      <rPr>
        <sz val="10"/>
        <rFont val="Times New Roman"/>
        <charset val="134"/>
      </rPr>
      <t>100%</t>
    </r>
  </si>
  <si>
    <r>
      <rPr>
        <sz val="10"/>
        <rFont val="方正仿宋_GBK"/>
        <charset val="134"/>
      </rPr>
      <t>去程乘坐火车硬席、高铁（动车）二等座和公交长途汽车的票据票价据实补贴，票面时间</t>
    </r>
    <r>
      <rPr>
        <sz val="10"/>
        <rFont val="Times New Roman"/>
        <charset val="134"/>
      </rPr>
      <t>2024</t>
    </r>
    <r>
      <rPr>
        <sz val="10"/>
        <rFont val="方正仿宋_GBK"/>
        <charset val="134"/>
      </rPr>
      <t>年</t>
    </r>
    <r>
      <rPr>
        <sz val="10"/>
        <rFont val="Times New Roman"/>
        <charset val="134"/>
      </rPr>
      <t>1</t>
    </r>
    <r>
      <rPr>
        <sz val="10"/>
        <rFont val="方正仿宋_GBK"/>
        <charset val="134"/>
      </rPr>
      <t>月</t>
    </r>
    <r>
      <rPr>
        <sz val="10"/>
        <rFont val="Times New Roman"/>
        <charset val="134"/>
      </rPr>
      <t>1</t>
    </r>
    <r>
      <rPr>
        <sz val="10"/>
        <rFont val="方正仿宋_GBK"/>
        <charset val="134"/>
      </rPr>
      <t>日至</t>
    </r>
    <r>
      <rPr>
        <sz val="10"/>
        <rFont val="Times New Roman"/>
        <charset val="134"/>
      </rPr>
      <t>2024</t>
    </r>
    <r>
      <rPr>
        <sz val="10"/>
        <rFont val="方正仿宋_GBK"/>
        <charset val="134"/>
      </rPr>
      <t>年</t>
    </r>
    <r>
      <rPr>
        <sz val="10"/>
        <rFont val="Times New Roman"/>
        <charset val="134"/>
      </rPr>
      <t>12</t>
    </r>
    <r>
      <rPr>
        <sz val="10"/>
        <rFont val="方正仿宋_GBK"/>
        <charset val="134"/>
      </rPr>
      <t>月</t>
    </r>
    <r>
      <rPr>
        <sz val="10"/>
        <rFont val="Times New Roman"/>
        <charset val="134"/>
      </rPr>
      <t>31</t>
    </r>
    <r>
      <rPr>
        <sz val="10"/>
        <rFont val="方正仿宋_GBK"/>
        <charset val="134"/>
      </rPr>
      <t>日纳入补贴范围，每人每年享受一次补贴。不能提供票据的，按照市外就业</t>
    </r>
    <r>
      <rPr>
        <sz val="10"/>
        <rFont val="Times New Roman"/>
        <charset val="134"/>
      </rPr>
      <t>100</t>
    </r>
    <r>
      <rPr>
        <sz val="10"/>
        <rFont val="方正仿宋_GBK"/>
        <charset val="134"/>
      </rPr>
      <t>元的标准报销一次性定额补贴。</t>
    </r>
  </si>
  <si>
    <r>
      <rPr>
        <sz val="10"/>
        <rFont val="方正仿宋_GBK"/>
        <charset val="134"/>
      </rPr>
      <t>受益人口满意度</t>
    </r>
    <r>
      <rPr>
        <sz val="10"/>
        <rFont val="Times New Roman"/>
        <charset val="134"/>
      </rPr>
      <t>98%</t>
    </r>
    <r>
      <rPr>
        <sz val="10"/>
        <rFont val="方正仿宋_GBK"/>
        <charset val="134"/>
      </rPr>
      <t>以上</t>
    </r>
  </si>
  <si>
    <r>
      <rPr>
        <sz val="10"/>
        <rFont val="方正仿宋_GBK"/>
        <charset val="134"/>
      </rPr>
      <t>云阳县人社局</t>
    </r>
  </si>
  <si>
    <r>
      <rPr>
        <sz val="10"/>
        <rFont val="方正仿宋_GBK"/>
        <charset val="134"/>
      </rPr>
      <t>云阳县</t>
    </r>
    <r>
      <rPr>
        <sz val="10"/>
        <rFont val="Times New Roman"/>
        <charset val="134"/>
      </rPr>
      <t>2024</t>
    </r>
    <r>
      <rPr>
        <sz val="10"/>
        <rFont val="方正仿宋_GBK"/>
        <charset val="134"/>
      </rPr>
      <t>年城乡合作医疗资助参保项目</t>
    </r>
  </si>
  <si>
    <t>健康</t>
  </si>
  <si>
    <r>
      <rPr>
        <sz val="10"/>
        <rFont val="方正仿宋_GBK"/>
        <charset val="134"/>
      </rPr>
      <t>参加城乡居民基本医疗保险</t>
    </r>
  </si>
  <si>
    <r>
      <rPr>
        <sz val="10"/>
        <rFont val="方正仿宋_GBK"/>
        <charset val="134"/>
      </rPr>
      <t>一般建卡脱贫户按</t>
    </r>
    <r>
      <rPr>
        <sz val="10"/>
        <rFont val="Times New Roman"/>
        <charset val="134"/>
      </rPr>
      <t>30</t>
    </r>
    <r>
      <rPr>
        <sz val="10"/>
        <rFont val="方正仿宋_GBK"/>
        <charset val="134"/>
      </rPr>
      <t>元</t>
    </r>
    <r>
      <rPr>
        <sz val="10"/>
        <rFont val="Times New Roman"/>
        <charset val="134"/>
      </rPr>
      <t>/</t>
    </r>
    <r>
      <rPr>
        <sz val="10"/>
        <rFont val="方正仿宋_GBK"/>
        <charset val="134"/>
      </rPr>
      <t>人资助，脱贫不稳定户、边缘易致贫户、突发严重困难户等监测户按一档按</t>
    </r>
    <r>
      <rPr>
        <sz val="10"/>
        <rFont val="Times New Roman"/>
        <charset val="134"/>
      </rPr>
      <t>266</t>
    </r>
    <r>
      <rPr>
        <sz val="10"/>
        <rFont val="方正仿宋_GBK"/>
        <charset val="134"/>
      </rPr>
      <t>元</t>
    </r>
    <r>
      <rPr>
        <sz val="10"/>
        <rFont val="Times New Roman"/>
        <charset val="134"/>
      </rPr>
      <t>/</t>
    </r>
    <r>
      <rPr>
        <sz val="10"/>
        <rFont val="方正仿宋_GBK"/>
        <charset val="134"/>
      </rPr>
      <t>人给予资助，二档按</t>
    </r>
    <r>
      <rPr>
        <sz val="10"/>
        <rFont val="Times New Roman"/>
        <charset val="134"/>
      </rPr>
      <t>380</t>
    </r>
    <r>
      <rPr>
        <sz val="10"/>
        <rFont val="方正仿宋_GBK"/>
        <charset val="134"/>
      </rPr>
      <t>元</t>
    </r>
    <r>
      <rPr>
        <sz val="10"/>
        <rFont val="Times New Roman"/>
        <charset val="134"/>
      </rPr>
      <t>/</t>
    </r>
    <r>
      <rPr>
        <sz val="10"/>
        <rFont val="方正仿宋_GBK"/>
        <charset val="134"/>
      </rPr>
      <t>人给予资助</t>
    </r>
  </si>
  <si>
    <r>
      <rPr>
        <sz val="10"/>
        <rFont val="方正仿宋_GBK"/>
        <charset val="134"/>
      </rPr>
      <t>完成资助建卡脱贫户及监测户人口参加居民医疗保险资助</t>
    </r>
    <r>
      <rPr>
        <sz val="10"/>
        <rFont val="Times New Roman"/>
        <charset val="134"/>
      </rPr>
      <t>109891</t>
    </r>
    <r>
      <rPr>
        <sz val="10"/>
        <rFont val="方正仿宋_GBK"/>
        <charset val="134"/>
      </rPr>
      <t>人</t>
    </r>
  </si>
  <si>
    <r>
      <rPr>
        <sz val="10"/>
        <rFont val="方正仿宋_GBK"/>
        <charset val="134"/>
      </rPr>
      <t>一般建卡脱贫人口</t>
    </r>
    <r>
      <rPr>
        <sz val="10"/>
        <rFont val="Times New Roman"/>
        <charset val="134"/>
      </rPr>
      <t>106928</t>
    </r>
    <r>
      <rPr>
        <sz val="10"/>
        <rFont val="方正仿宋_GBK"/>
        <charset val="134"/>
      </rPr>
      <t>人、监测户人口</t>
    </r>
    <r>
      <rPr>
        <sz val="10"/>
        <rFont val="Times New Roman"/>
        <charset val="134"/>
      </rPr>
      <t>2963</t>
    </r>
    <r>
      <rPr>
        <sz val="10"/>
        <rFont val="方正仿宋_GBK"/>
        <charset val="134"/>
      </rPr>
      <t>人，分别按定额</t>
    </r>
    <r>
      <rPr>
        <sz val="10"/>
        <rFont val="Times New Roman"/>
        <charset val="134"/>
      </rPr>
      <t>30</t>
    </r>
    <r>
      <rPr>
        <sz val="10"/>
        <rFont val="方正仿宋_GBK"/>
        <charset val="134"/>
      </rPr>
      <t>元和</t>
    </r>
    <r>
      <rPr>
        <sz val="10"/>
        <rFont val="Times New Roman"/>
        <charset val="134"/>
      </rPr>
      <t>70%</t>
    </r>
    <r>
      <rPr>
        <sz val="10"/>
        <rFont val="方正仿宋_GBK"/>
        <charset val="134"/>
      </rPr>
      <t>资助标准，自愿购买二档的按照一档全额资助</t>
    </r>
  </si>
  <si>
    <r>
      <rPr>
        <sz val="10"/>
        <rFont val="方正仿宋_GBK"/>
        <charset val="134"/>
      </rPr>
      <t>完成资助建卡脱贫户参加居民医疗保险</t>
    </r>
    <r>
      <rPr>
        <sz val="10"/>
        <rFont val="Times New Roman"/>
        <charset val="134"/>
      </rPr>
      <t>109891</t>
    </r>
    <r>
      <rPr>
        <sz val="10"/>
        <rFont val="方正仿宋_GBK"/>
        <charset val="134"/>
      </rPr>
      <t>人</t>
    </r>
  </si>
  <si>
    <r>
      <rPr>
        <sz val="10"/>
        <rFont val="方正仿宋_GBK"/>
        <charset val="134"/>
      </rPr>
      <t>受益建档立卡脱贫人口数参加基本医疗保险人数</t>
    </r>
    <r>
      <rPr>
        <sz val="10"/>
        <rFont val="Times New Roman"/>
        <charset val="134"/>
      </rPr>
      <t>109891</t>
    </r>
    <r>
      <rPr>
        <sz val="10"/>
        <rFont val="方正仿宋_GBK"/>
        <charset val="134"/>
      </rPr>
      <t>人，减少医疗开支</t>
    </r>
  </si>
  <si>
    <r>
      <rPr>
        <sz val="10"/>
        <rFont val="方正仿宋_GBK"/>
        <charset val="134"/>
      </rPr>
      <t>资助时间</t>
    </r>
    <r>
      <rPr>
        <sz val="10"/>
        <rFont val="Times New Roman"/>
        <charset val="134"/>
      </rPr>
      <t>1</t>
    </r>
    <r>
      <rPr>
        <sz val="10"/>
        <rFont val="方正仿宋_GBK"/>
        <charset val="134"/>
      </rPr>
      <t>年</t>
    </r>
  </si>
  <si>
    <r>
      <rPr>
        <sz val="10"/>
        <rFont val="方正仿宋_GBK"/>
        <charset val="134"/>
      </rPr>
      <t>云阳县</t>
    </r>
    <r>
      <rPr>
        <sz val="10"/>
        <rFont val="Times New Roman"/>
        <charset val="134"/>
      </rPr>
      <t>2024</t>
    </r>
    <r>
      <rPr>
        <sz val="10"/>
        <rFont val="方正仿宋_GBK"/>
        <charset val="134"/>
      </rPr>
      <t>年盘龙街道石狮村奶牛扩群及品种改良项目</t>
    </r>
  </si>
  <si>
    <r>
      <rPr>
        <sz val="10"/>
        <rFont val="方正仿宋_GBK"/>
        <charset val="134"/>
      </rPr>
      <t>新购买</t>
    </r>
    <r>
      <rPr>
        <sz val="10"/>
        <rFont val="Times New Roman"/>
        <charset val="134"/>
      </rPr>
      <t>200</t>
    </r>
    <r>
      <rPr>
        <sz val="10"/>
        <rFont val="方正仿宋_GBK"/>
        <charset val="134"/>
      </rPr>
      <t>头怀孕牛
及</t>
    </r>
    <r>
      <rPr>
        <sz val="10"/>
        <rFont val="Times New Roman"/>
        <charset val="134"/>
      </rPr>
      <t>200</t>
    </r>
    <r>
      <rPr>
        <sz val="10"/>
        <rFont val="方正仿宋_GBK"/>
        <charset val="134"/>
      </rPr>
      <t>头奶牛圈舍改造。</t>
    </r>
  </si>
  <si>
    <t>盘龙街道石狮村三组</t>
  </si>
  <si>
    <r>
      <rPr>
        <sz val="10"/>
        <rFont val="方正仿宋_GBK"/>
        <charset val="134"/>
      </rPr>
      <t>通过购买奶牛</t>
    </r>
    <r>
      <rPr>
        <sz val="10"/>
        <rFont val="Times New Roman"/>
        <charset val="134"/>
      </rPr>
      <t>200</t>
    </r>
    <r>
      <rPr>
        <sz val="10"/>
        <rFont val="方正仿宋_GBK"/>
        <charset val="134"/>
      </rPr>
      <t>头，年总产值可达</t>
    </r>
    <r>
      <rPr>
        <sz val="10"/>
        <rFont val="Times New Roman"/>
        <charset val="134"/>
      </rPr>
      <t>1100</t>
    </r>
    <r>
      <rPr>
        <sz val="10"/>
        <rFont val="方正仿宋_GBK"/>
        <charset val="134"/>
      </rPr>
      <t>万元，实现年利润</t>
    </r>
    <r>
      <rPr>
        <sz val="10"/>
        <rFont val="Times New Roman"/>
        <charset val="134"/>
      </rPr>
      <t>310</t>
    </r>
    <r>
      <rPr>
        <sz val="10"/>
        <rFont val="方正仿宋_GBK"/>
        <charset val="134"/>
      </rPr>
      <t>万元；新增固定就业人员</t>
    </r>
    <r>
      <rPr>
        <sz val="10"/>
        <rFont val="Times New Roman"/>
        <charset val="134"/>
      </rPr>
      <t>6</t>
    </r>
    <r>
      <rPr>
        <sz val="10"/>
        <rFont val="方正仿宋_GBK"/>
        <charset val="134"/>
      </rPr>
      <t>人，每天临时用工</t>
    </r>
    <r>
      <rPr>
        <sz val="10"/>
        <rFont val="Times New Roman"/>
        <charset val="134"/>
      </rPr>
      <t>8</t>
    </r>
    <r>
      <rPr>
        <sz val="10"/>
        <rFont val="方正仿宋_GBK"/>
        <charset val="134"/>
      </rPr>
      <t>人；带动周边</t>
    </r>
    <r>
      <rPr>
        <sz val="10"/>
        <rFont val="Times New Roman"/>
        <charset val="134"/>
      </rPr>
      <t>500</t>
    </r>
    <r>
      <rPr>
        <sz val="10"/>
        <rFont val="方正仿宋_GBK"/>
        <charset val="134"/>
      </rPr>
      <t>户农户种植青贮玉米和牧草，同时带动肉牛养殖</t>
    </r>
    <r>
      <rPr>
        <sz val="10"/>
        <rFont val="Times New Roman"/>
        <charset val="134"/>
      </rPr>
      <t>30</t>
    </r>
    <r>
      <rPr>
        <sz val="10"/>
        <rFont val="方正仿宋_GBK"/>
        <charset val="134"/>
      </rPr>
      <t>户。进一步带动当地畜牧业发展，带动农民增收，壮大云阳特色优势产业发展。</t>
    </r>
  </si>
  <si>
    <r>
      <rPr>
        <sz val="10"/>
        <rFont val="Times New Roman"/>
        <charset val="134"/>
      </rPr>
      <t>50</t>
    </r>
    <r>
      <rPr>
        <sz val="10"/>
        <rFont val="宋体"/>
        <charset val="134"/>
      </rPr>
      <t>人</t>
    </r>
    <r>
      <rPr>
        <sz val="10"/>
        <rFont val="方正仿宋_GBK"/>
        <charset val="134"/>
      </rPr>
      <t>参与入库项目选择和监督，</t>
    </r>
    <r>
      <rPr>
        <sz val="10"/>
        <rFont val="Times New Roman"/>
        <charset val="134"/>
      </rPr>
      <t>500</t>
    </r>
    <r>
      <rPr>
        <sz val="10"/>
        <rFont val="宋体"/>
        <charset val="134"/>
      </rPr>
      <t>人</t>
    </r>
    <r>
      <rPr>
        <sz val="10"/>
        <rFont val="方正仿宋_GBK"/>
        <charset val="134"/>
      </rPr>
      <t>参与前期项目确定会议、决议及项目实施过程中质量和资金使用的监督，村集体按照项目收益兑现成员分红‘增加集体经济收入不低于2万元。</t>
    </r>
  </si>
  <si>
    <r>
      <rPr>
        <sz val="10"/>
        <rFont val="方正仿宋_GBK"/>
        <charset val="134"/>
      </rPr>
      <t>新购买</t>
    </r>
    <r>
      <rPr>
        <sz val="10"/>
        <rFont val="Times New Roman"/>
        <charset val="134"/>
      </rPr>
      <t>200</t>
    </r>
    <r>
      <rPr>
        <sz val="10"/>
        <rFont val="方正仿宋_GBK"/>
        <charset val="134"/>
      </rPr>
      <t>头怀孕牛
及</t>
    </r>
    <r>
      <rPr>
        <sz val="10"/>
        <rFont val="Times New Roman"/>
        <charset val="134"/>
      </rPr>
      <t>200</t>
    </r>
    <r>
      <rPr>
        <sz val="10"/>
        <rFont val="方正仿宋_GBK"/>
        <charset val="134"/>
      </rPr>
      <t>头奶牛圈舍改造</t>
    </r>
  </si>
  <si>
    <r>
      <rPr>
        <sz val="10"/>
        <rFont val="方正仿宋_GBK"/>
        <charset val="134"/>
      </rPr>
      <t>项目竣工验收合格率</t>
    </r>
    <r>
      <rPr>
        <sz val="10"/>
        <rFont val="Times New Roman"/>
        <charset val="134"/>
      </rPr>
      <t>≥100%</t>
    </r>
  </si>
  <si>
    <r>
      <rPr>
        <sz val="10"/>
        <rFont val="方正仿宋_GBK"/>
        <charset val="134"/>
      </rPr>
      <t>项目完工及时率</t>
    </r>
    <r>
      <rPr>
        <sz val="10"/>
        <rFont val="Times New Roman"/>
        <charset val="134"/>
      </rPr>
      <t>≥100%</t>
    </r>
  </si>
  <si>
    <r>
      <rPr>
        <sz val="10"/>
        <rFont val="方正仿宋_GBK"/>
        <charset val="134"/>
      </rPr>
      <t>新购买</t>
    </r>
    <r>
      <rPr>
        <sz val="10"/>
        <rFont val="Times New Roman"/>
        <charset val="134"/>
      </rPr>
      <t>200</t>
    </r>
    <r>
      <rPr>
        <sz val="10"/>
        <rFont val="方正仿宋_GBK"/>
        <charset val="134"/>
      </rPr>
      <t>头怀孕牛，</t>
    </r>
    <r>
      <rPr>
        <sz val="10"/>
        <rFont val="Times New Roman"/>
        <charset val="134"/>
      </rPr>
      <t>2.8</t>
    </r>
    <r>
      <rPr>
        <sz val="10"/>
        <rFont val="方正仿宋_GBK"/>
        <charset val="134"/>
      </rPr>
      <t>万元</t>
    </r>
    <r>
      <rPr>
        <sz val="10"/>
        <rFont val="Times New Roman"/>
        <charset val="134"/>
      </rPr>
      <t>/</t>
    </r>
    <r>
      <rPr>
        <sz val="10"/>
        <rFont val="方正仿宋_GBK"/>
        <charset val="134"/>
      </rPr>
      <t>头，共计</t>
    </r>
    <r>
      <rPr>
        <sz val="10"/>
        <rFont val="Times New Roman"/>
        <charset val="134"/>
      </rPr>
      <t>560</t>
    </r>
    <r>
      <rPr>
        <sz val="10"/>
        <rFont val="方正仿宋_GBK"/>
        <charset val="134"/>
      </rPr>
      <t>万元。其中国家财政补助资金</t>
    </r>
    <r>
      <rPr>
        <sz val="10"/>
        <rFont val="Times New Roman"/>
        <charset val="134"/>
      </rPr>
      <t>300</t>
    </r>
    <r>
      <rPr>
        <sz val="10"/>
        <rFont val="方正仿宋_GBK"/>
        <charset val="134"/>
      </rPr>
      <t>万元，自筹资金</t>
    </r>
    <r>
      <rPr>
        <sz val="10"/>
        <rFont val="Times New Roman"/>
        <charset val="134"/>
      </rPr>
      <t>260</t>
    </r>
    <r>
      <rPr>
        <sz val="10"/>
        <rFont val="方正仿宋_GBK"/>
        <charset val="134"/>
      </rPr>
      <t>万元，另外自筹资金</t>
    </r>
    <r>
      <rPr>
        <sz val="10"/>
        <rFont val="Times New Roman"/>
        <charset val="134"/>
      </rPr>
      <t>40</t>
    </r>
    <r>
      <rPr>
        <sz val="10"/>
        <rFont val="方正仿宋_GBK"/>
        <charset val="134"/>
      </rPr>
      <t>万元作为奶牛圈舍改造。</t>
    </r>
  </si>
  <si>
    <r>
      <rPr>
        <sz val="10"/>
        <rFont val="方正仿宋_GBK"/>
        <charset val="134"/>
      </rPr>
      <t>年总产值可达</t>
    </r>
    <r>
      <rPr>
        <sz val="10"/>
        <rFont val="Times New Roman"/>
        <charset val="134"/>
      </rPr>
      <t>1100</t>
    </r>
    <r>
      <rPr>
        <sz val="10"/>
        <rFont val="方正仿宋_GBK"/>
        <charset val="134"/>
      </rPr>
      <t>万元，实现年利润</t>
    </r>
    <r>
      <rPr>
        <sz val="10"/>
        <rFont val="Times New Roman"/>
        <charset val="134"/>
      </rPr>
      <t>310</t>
    </r>
    <r>
      <rPr>
        <sz val="10"/>
        <rFont val="方正仿宋_GBK"/>
        <charset val="134"/>
      </rPr>
      <t>万元。</t>
    </r>
  </si>
  <si>
    <r>
      <rPr>
        <sz val="10"/>
        <rFont val="方正仿宋_GBK"/>
        <charset val="134"/>
      </rPr>
      <t>新增固定就业人员</t>
    </r>
    <r>
      <rPr>
        <sz val="10"/>
        <rFont val="Times New Roman"/>
        <charset val="134"/>
      </rPr>
      <t>6</t>
    </r>
    <r>
      <rPr>
        <sz val="10"/>
        <rFont val="方正仿宋_GBK"/>
        <charset val="134"/>
      </rPr>
      <t>人，每天临时用工</t>
    </r>
    <r>
      <rPr>
        <sz val="10"/>
        <rFont val="Times New Roman"/>
        <charset val="134"/>
      </rPr>
      <t>8</t>
    </r>
    <r>
      <rPr>
        <sz val="10"/>
        <rFont val="方正仿宋_GBK"/>
        <charset val="134"/>
      </rPr>
      <t>人；带动周边</t>
    </r>
    <r>
      <rPr>
        <sz val="10"/>
        <rFont val="Times New Roman"/>
        <charset val="134"/>
      </rPr>
      <t>500</t>
    </r>
    <r>
      <rPr>
        <sz val="10"/>
        <rFont val="方正仿宋_GBK"/>
        <charset val="134"/>
      </rPr>
      <t>户农户种植青贮玉米和牧草。</t>
    </r>
  </si>
  <si>
    <r>
      <rPr>
        <sz val="10"/>
        <rFont val="方正仿宋_GBK"/>
        <charset val="134"/>
      </rPr>
      <t>项目存续期≥</t>
    </r>
    <r>
      <rPr>
        <sz val="10"/>
        <rFont val="Times New Roman"/>
        <charset val="134"/>
      </rPr>
      <t>5</t>
    </r>
    <r>
      <rPr>
        <sz val="10"/>
        <rFont val="方正仿宋_GBK"/>
        <charset val="134"/>
      </rPr>
      <t>年</t>
    </r>
  </si>
  <si>
    <r>
      <rPr>
        <sz val="10"/>
        <rFont val="方正仿宋_GBK"/>
        <charset val="134"/>
      </rPr>
      <t>受益脱贫人口满意度≥</t>
    </r>
    <r>
      <rPr>
        <sz val="10"/>
        <rFont val="Times New Roman"/>
        <charset val="134"/>
      </rPr>
      <t>95%</t>
    </r>
  </si>
  <si>
    <t>盘龙街道办事处</t>
  </si>
  <si>
    <t>按照县财政资金股权化改革方案实施</t>
  </si>
  <si>
    <t>按照村集体经济收入分配方案实施</t>
  </si>
  <si>
    <r>
      <rPr>
        <sz val="10"/>
        <rFont val="方正仿宋_GBK"/>
        <charset val="134"/>
      </rPr>
      <t>云阳县</t>
    </r>
    <r>
      <rPr>
        <sz val="10"/>
        <rFont val="Times New Roman"/>
        <charset val="134"/>
      </rPr>
      <t>2024</t>
    </r>
    <r>
      <rPr>
        <sz val="10"/>
        <rFont val="方正仿宋_GBK"/>
        <charset val="134"/>
      </rPr>
      <t>年盘龙街道三峡阳菊生态园菊花种植基地项目</t>
    </r>
  </si>
  <si>
    <r>
      <rPr>
        <sz val="10"/>
        <rFont val="方正仿宋_GBK"/>
        <charset val="134"/>
      </rPr>
      <t>培育无病毒营养盘菊花种苗</t>
    </r>
    <r>
      <rPr>
        <sz val="10"/>
        <rFont val="Times New Roman"/>
        <charset val="134"/>
      </rPr>
      <t>84</t>
    </r>
    <r>
      <rPr>
        <sz val="10"/>
        <rFont val="方正仿宋_GBK"/>
        <charset val="134"/>
      </rPr>
      <t>万株，发展菊花种植</t>
    </r>
    <r>
      <rPr>
        <sz val="10"/>
        <rFont val="Times New Roman"/>
        <charset val="134"/>
      </rPr>
      <t>280</t>
    </r>
    <r>
      <rPr>
        <sz val="10"/>
        <rFont val="方正仿宋_GBK"/>
        <charset val="134"/>
      </rPr>
      <t>亩。</t>
    </r>
  </si>
  <si>
    <t>革新村革岭村</t>
  </si>
  <si>
    <r>
      <rPr>
        <sz val="10"/>
        <rFont val="方正仿宋_GBK"/>
        <charset val="134"/>
      </rPr>
      <t>通过培育无病毒营养盘菊花种苗</t>
    </r>
    <r>
      <rPr>
        <sz val="10"/>
        <rFont val="Times New Roman"/>
        <charset val="134"/>
      </rPr>
      <t>84</t>
    </r>
    <r>
      <rPr>
        <sz val="10"/>
        <rFont val="方正仿宋_GBK"/>
        <charset val="134"/>
      </rPr>
      <t>万株，发展菊花种植</t>
    </r>
    <r>
      <rPr>
        <sz val="10"/>
        <rFont val="Times New Roman"/>
        <charset val="134"/>
      </rPr>
      <t>280</t>
    </r>
    <r>
      <rPr>
        <sz val="10"/>
        <rFont val="方正仿宋_GBK"/>
        <charset val="134"/>
      </rPr>
      <t>亩。项目建成后，每年可产鲜菊花</t>
    </r>
    <r>
      <rPr>
        <sz val="10"/>
        <rFont val="Times New Roman"/>
        <charset val="134"/>
      </rPr>
      <t>8</t>
    </r>
    <r>
      <rPr>
        <sz val="10"/>
        <rFont val="方正仿宋_GBK"/>
        <charset val="134"/>
      </rPr>
      <t>万公斤，产值</t>
    </r>
    <r>
      <rPr>
        <sz val="10"/>
        <rFont val="Times New Roman"/>
        <charset val="134"/>
      </rPr>
      <t>60</t>
    </r>
    <r>
      <rPr>
        <sz val="10"/>
        <rFont val="方正仿宋_GBK"/>
        <charset val="134"/>
      </rPr>
      <t>万元以上，带动</t>
    </r>
    <r>
      <rPr>
        <sz val="10"/>
        <rFont val="Times New Roman"/>
        <charset val="134"/>
      </rPr>
      <t>30</t>
    </r>
    <r>
      <rPr>
        <sz val="10"/>
        <rFont val="方正仿宋_GBK"/>
        <charset val="134"/>
      </rPr>
      <t>人以上务工，增加务工收入</t>
    </r>
    <r>
      <rPr>
        <sz val="10"/>
        <rFont val="Times New Roman"/>
        <charset val="134"/>
      </rPr>
      <t>10</t>
    </r>
    <r>
      <rPr>
        <sz val="10"/>
        <rFont val="方正仿宋_GBK"/>
        <charset val="134"/>
      </rPr>
      <t>万元以上。</t>
    </r>
  </si>
  <si>
    <r>
      <rPr>
        <sz val="10"/>
        <rFont val="方正仿宋_GBK"/>
        <charset val="134"/>
      </rPr>
      <t>30人参与入库项目选择和监督，参与前期项目确定会议、决议及项目实施过程中质量和资金使用的监督，带动</t>
    </r>
    <r>
      <rPr>
        <sz val="10"/>
        <rFont val="Times New Roman"/>
        <charset val="134"/>
      </rPr>
      <t>30</t>
    </r>
    <r>
      <rPr>
        <sz val="10"/>
        <rFont val="方正仿宋_GBK"/>
        <charset val="134"/>
      </rPr>
      <t>人以上务工，增加务工收入</t>
    </r>
    <r>
      <rPr>
        <sz val="10"/>
        <rFont val="Times New Roman"/>
        <charset val="134"/>
      </rPr>
      <t>10</t>
    </r>
    <r>
      <rPr>
        <sz val="10"/>
        <rFont val="方正仿宋_GBK"/>
        <charset val="134"/>
      </rPr>
      <t>万元以上。</t>
    </r>
  </si>
  <si>
    <r>
      <rPr>
        <sz val="10"/>
        <rFont val="方正仿宋_GBK"/>
        <charset val="134"/>
      </rPr>
      <t>无病毒营养盘菊花种苗培育每亩补助</t>
    </r>
    <r>
      <rPr>
        <sz val="10"/>
        <rFont val="Times New Roman"/>
        <charset val="134"/>
      </rPr>
      <t>500</t>
    </r>
    <r>
      <rPr>
        <sz val="10"/>
        <rFont val="方正仿宋_GBK"/>
        <charset val="134"/>
      </rPr>
      <t>元，种植管护环节采购农资（肥料、农膜等）每亩补助</t>
    </r>
    <r>
      <rPr>
        <sz val="10"/>
        <rFont val="Times New Roman"/>
        <charset val="134"/>
      </rPr>
      <t>400</t>
    </r>
    <r>
      <rPr>
        <sz val="10"/>
        <rFont val="方正仿宋_GBK"/>
        <charset val="134"/>
      </rPr>
      <t>元，安装太阳能杀虫灯</t>
    </r>
    <r>
      <rPr>
        <sz val="10"/>
        <rFont val="Times New Roman"/>
        <charset val="134"/>
      </rPr>
      <t>14</t>
    </r>
    <r>
      <rPr>
        <sz val="10"/>
        <rFont val="方正仿宋_GBK"/>
        <charset val="134"/>
      </rPr>
      <t>盏每盏补助</t>
    </r>
    <r>
      <rPr>
        <sz val="10"/>
        <rFont val="Times New Roman"/>
        <charset val="134"/>
      </rPr>
      <t>2000</t>
    </r>
    <r>
      <rPr>
        <sz val="10"/>
        <rFont val="方正仿宋_GBK"/>
        <charset val="134"/>
      </rPr>
      <t>元。</t>
    </r>
  </si>
  <si>
    <r>
      <rPr>
        <sz val="10"/>
        <rFont val="方正仿宋_GBK"/>
        <charset val="134"/>
      </rPr>
      <t>带动</t>
    </r>
    <r>
      <rPr>
        <sz val="10"/>
        <rFont val="Times New Roman"/>
        <charset val="134"/>
      </rPr>
      <t>30</t>
    </r>
    <r>
      <rPr>
        <sz val="10"/>
        <rFont val="方正仿宋_GBK"/>
        <charset val="134"/>
      </rPr>
      <t>人以上务工（其中脱贫户</t>
    </r>
    <r>
      <rPr>
        <sz val="10"/>
        <rFont val="Times New Roman"/>
        <charset val="134"/>
      </rPr>
      <t>2</t>
    </r>
    <r>
      <rPr>
        <sz val="10"/>
        <rFont val="方正仿宋_GBK"/>
        <charset val="134"/>
      </rPr>
      <t>人），增加务工收入</t>
    </r>
    <r>
      <rPr>
        <sz val="10"/>
        <rFont val="Times New Roman"/>
        <charset val="134"/>
      </rPr>
      <t>10</t>
    </r>
    <r>
      <rPr>
        <sz val="10"/>
        <rFont val="方正仿宋_GBK"/>
        <charset val="134"/>
      </rPr>
      <t>万元以上。</t>
    </r>
  </si>
  <si>
    <r>
      <rPr>
        <sz val="10"/>
        <rFont val="方正仿宋_GBK"/>
        <charset val="134"/>
      </rPr>
      <t>项目存续期≥</t>
    </r>
    <r>
      <rPr>
        <sz val="10"/>
        <rFont val="Times New Roman"/>
        <charset val="134"/>
      </rPr>
      <t>1</t>
    </r>
    <r>
      <rPr>
        <sz val="10"/>
        <rFont val="方正仿宋_GBK"/>
        <charset val="134"/>
      </rPr>
      <t>年</t>
    </r>
  </si>
  <si>
    <r>
      <rPr>
        <sz val="10"/>
        <rFont val="方正仿宋_GBK"/>
        <charset val="134"/>
      </rPr>
      <t>云阳县</t>
    </r>
    <r>
      <rPr>
        <sz val="10"/>
        <rFont val="Times New Roman"/>
        <charset val="134"/>
      </rPr>
      <t>2024</t>
    </r>
    <r>
      <rPr>
        <sz val="10"/>
        <rFont val="方正仿宋_GBK"/>
        <charset val="134"/>
      </rPr>
      <t>年盘龙街道革新村菊花种植基地项目</t>
    </r>
  </si>
  <si>
    <r>
      <rPr>
        <sz val="10"/>
        <rFont val="方正仿宋_GBK"/>
        <charset val="134"/>
      </rPr>
      <t>采购无病毒营养盘菊花种苗</t>
    </r>
    <r>
      <rPr>
        <sz val="10"/>
        <rFont val="Times New Roman"/>
        <charset val="134"/>
      </rPr>
      <t>66</t>
    </r>
    <r>
      <rPr>
        <sz val="10"/>
        <rFont val="方正仿宋_GBK"/>
        <charset val="134"/>
      </rPr>
      <t>万株，发展菊花种植</t>
    </r>
    <r>
      <rPr>
        <sz val="10"/>
        <rFont val="Times New Roman"/>
        <charset val="134"/>
      </rPr>
      <t>220</t>
    </r>
    <r>
      <rPr>
        <sz val="10"/>
        <rFont val="方正仿宋_GBK"/>
        <charset val="134"/>
      </rPr>
      <t>亩。</t>
    </r>
  </si>
  <si>
    <t>革新村</t>
  </si>
  <si>
    <r>
      <rPr>
        <sz val="10"/>
        <rFont val="方正仿宋_GBK"/>
        <charset val="134"/>
      </rPr>
      <t>通过采购无病毒营养盘菊花种苗</t>
    </r>
    <r>
      <rPr>
        <sz val="10"/>
        <rFont val="Times New Roman"/>
        <charset val="134"/>
      </rPr>
      <t>66</t>
    </r>
    <r>
      <rPr>
        <sz val="10"/>
        <rFont val="方正仿宋_GBK"/>
        <charset val="134"/>
      </rPr>
      <t>万株，发展菊花种植</t>
    </r>
    <r>
      <rPr>
        <sz val="10"/>
        <rFont val="Times New Roman"/>
        <charset val="134"/>
      </rPr>
      <t>220</t>
    </r>
    <r>
      <rPr>
        <sz val="10"/>
        <rFont val="方正仿宋_GBK"/>
        <charset val="134"/>
      </rPr>
      <t>亩。项目建成后，每年可产鲜菊花</t>
    </r>
    <r>
      <rPr>
        <sz val="10"/>
        <rFont val="Times New Roman"/>
        <charset val="134"/>
      </rPr>
      <t>6</t>
    </r>
    <r>
      <rPr>
        <sz val="10"/>
        <rFont val="方正仿宋_GBK"/>
        <charset val="134"/>
      </rPr>
      <t>万公斤，产值</t>
    </r>
    <r>
      <rPr>
        <sz val="10"/>
        <rFont val="Times New Roman"/>
        <charset val="134"/>
      </rPr>
      <t>40</t>
    </r>
    <r>
      <rPr>
        <sz val="10"/>
        <rFont val="方正仿宋_GBK"/>
        <charset val="134"/>
      </rPr>
      <t>万元以上，带动</t>
    </r>
    <r>
      <rPr>
        <sz val="10"/>
        <rFont val="Times New Roman"/>
        <charset val="134"/>
      </rPr>
      <t>20</t>
    </r>
    <r>
      <rPr>
        <sz val="10"/>
        <rFont val="方正仿宋_GBK"/>
        <charset val="134"/>
      </rPr>
      <t>人以上务工，增加务工收入</t>
    </r>
    <r>
      <rPr>
        <sz val="10"/>
        <rFont val="Times New Roman"/>
        <charset val="134"/>
      </rPr>
      <t>7</t>
    </r>
    <r>
      <rPr>
        <sz val="10"/>
        <rFont val="方正仿宋_GBK"/>
        <charset val="134"/>
      </rPr>
      <t>万元以上。</t>
    </r>
  </si>
  <si>
    <r>
      <rPr>
        <sz val="10"/>
        <rFont val="方正仿宋_GBK"/>
        <charset val="134"/>
      </rPr>
      <t>20人参与入库项目选择和监督，参与前期项目确定会议、决议及项目实施过程中质量和资金使用的监督，带动</t>
    </r>
    <r>
      <rPr>
        <sz val="10"/>
        <rFont val="Times New Roman"/>
        <charset val="134"/>
      </rPr>
      <t>20</t>
    </r>
    <r>
      <rPr>
        <sz val="10"/>
        <rFont val="方正仿宋_GBK"/>
        <charset val="134"/>
      </rPr>
      <t>人以上务工，增加务工收入</t>
    </r>
    <r>
      <rPr>
        <sz val="10"/>
        <rFont val="Times New Roman"/>
        <charset val="134"/>
      </rPr>
      <t>7</t>
    </r>
    <r>
      <rPr>
        <sz val="10"/>
        <rFont val="方正仿宋_GBK"/>
        <charset val="134"/>
      </rPr>
      <t>万元以上。</t>
    </r>
  </si>
  <si>
    <r>
      <rPr>
        <sz val="10"/>
        <rFont val="方正仿宋_GBK"/>
        <charset val="134"/>
      </rPr>
      <t>采购无病毒营养盘菊花种苗培育每亩补助</t>
    </r>
    <r>
      <rPr>
        <sz val="10"/>
        <rFont val="Times New Roman"/>
        <charset val="134"/>
      </rPr>
      <t>500</t>
    </r>
    <r>
      <rPr>
        <sz val="10"/>
        <rFont val="方正仿宋_GBK"/>
        <charset val="134"/>
      </rPr>
      <t>元，种植管护环节采购农资（肥料、农膜等）每亩补助</t>
    </r>
    <r>
      <rPr>
        <sz val="10"/>
        <rFont val="Times New Roman"/>
        <charset val="134"/>
      </rPr>
      <t>400</t>
    </r>
    <r>
      <rPr>
        <sz val="10"/>
        <rFont val="方正仿宋_GBK"/>
        <charset val="134"/>
      </rPr>
      <t>元，安装太阳能杀虫灯</t>
    </r>
    <r>
      <rPr>
        <sz val="10"/>
        <rFont val="Times New Roman"/>
        <charset val="134"/>
      </rPr>
      <t>11</t>
    </r>
    <r>
      <rPr>
        <sz val="10"/>
        <rFont val="方正仿宋_GBK"/>
        <charset val="134"/>
      </rPr>
      <t>盏每盏补助</t>
    </r>
    <r>
      <rPr>
        <sz val="10"/>
        <rFont val="Times New Roman"/>
        <charset val="134"/>
      </rPr>
      <t>2000</t>
    </r>
    <r>
      <rPr>
        <sz val="10"/>
        <rFont val="方正仿宋_GBK"/>
        <charset val="134"/>
      </rPr>
      <t>元。</t>
    </r>
  </si>
  <si>
    <r>
      <rPr>
        <sz val="10"/>
        <rFont val="方正仿宋_GBK"/>
        <charset val="134"/>
      </rPr>
      <t>每年可产鲜菊花</t>
    </r>
    <r>
      <rPr>
        <sz val="10"/>
        <rFont val="Times New Roman"/>
        <charset val="134"/>
      </rPr>
      <t>6</t>
    </r>
    <r>
      <rPr>
        <sz val="10"/>
        <rFont val="方正仿宋_GBK"/>
        <charset val="134"/>
      </rPr>
      <t>万公斤，产值</t>
    </r>
    <r>
      <rPr>
        <sz val="10"/>
        <rFont val="Times New Roman"/>
        <charset val="134"/>
      </rPr>
      <t>40</t>
    </r>
    <r>
      <rPr>
        <sz val="10"/>
        <rFont val="方正仿宋_GBK"/>
        <charset val="134"/>
      </rPr>
      <t>万元以上，带动</t>
    </r>
    <r>
      <rPr>
        <sz val="10"/>
        <rFont val="Times New Roman"/>
        <charset val="134"/>
      </rPr>
      <t>20</t>
    </r>
    <r>
      <rPr>
        <sz val="10"/>
        <rFont val="方正仿宋_GBK"/>
        <charset val="134"/>
      </rPr>
      <t>人以上务工（其中脱贫户</t>
    </r>
    <r>
      <rPr>
        <sz val="10"/>
        <rFont val="Times New Roman"/>
        <charset val="134"/>
      </rPr>
      <t>2</t>
    </r>
    <r>
      <rPr>
        <sz val="10"/>
        <rFont val="方正仿宋_GBK"/>
        <charset val="134"/>
      </rPr>
      <t>人），增加务工收入</t>
    </r>
    <r>
      <rPr>
        <sz val="10"/>
        <rFont val="Times New Roman"/>
        <charset val="134"/>
      </rPr>
      <t>7</t>
    </r>
    <r>
      <rPr>
        <sz val="10"/>
        <rFont val="方正仿宋_GBK"/>
        <charset val="134"/>
      </rPr>
      <t>万元以上。</t>
    </r>
  </si>
  <si>
    <r>
      <rPr>
        <sz val="10"/>
        <rFont val="方正仿宋_GBK"/>
        <charset val="134"/>
      </rPr>
      <t>带动</t>
    </r>
    <r>
      <rPr>
        <sz val="10"/>
        <rFont val="Times New Roman"/>
        <charset val="134"/>
      </rPr>
      <t>20</t>
    </r>
    <r>
      <rPr>
        <sz val="10"/>
        <rFont val="方正仿宋_GBK"/>
        <charset val="134"/>
      </rPr>
      <t>人以上务工（其中脱贫户</t>
    </r>
    <r>
      <rPr>
        <sz val="10"/>
        <rFont val="Times New Roman"/>
        <charset val="134"/>
      </rPr>
      <t>2</t>
    </r>
    <r>
      <rPr>
        <sz val="10"/>
        <rFont val="方正仿宋_GBK"/>
        <charset val="134"/>
      </rPr>
      <t>人），增加务工收入</t>
    </r>
    <r>
      <rPr>
        <sz val="10"/>
        <rFont val="Times New Roman"/>
        <charset val="134"/>
      </rPr>
      <t>7</t>
    </r>
    <r>
      <rPr>
        <sz val="10"/>
        <rFont val="方正仿宋_GBK"/>
        <charset val="134"/>
      </rPr>
      <t>万元以上。</t>
    </r>
  </si>
  <si>
    <r>
      <rPr>
        <sz val="10"/>
        <rFont val="方正仿宋_GBK"/>
        <charset val="134"/>
      </rPr>
      <t>云阳县</t>
    </r>
    <r>
      <rPr>
        <sz val="10"/>
        <rFont val="Times New Roman"/>
        <charset val="134"/>
      </rPr>
      <t>2024</t>
    </r>
    <r>
      <rPr>
        <sz val="10"/>
        <rFont val="方正仿宋_GBK"/>
        <charset val="134"/>
      </rPr>
      <t>年盘龙街道长安社区豪睿农业柑橘轨道运输项目</t>
    </r>
  </si>
  <si>
    <r>
      <rPr>
        <sz val="10"/>
        <rFont val="方正仿宋_GBK"/>
        <charset val="134"/>
      </rPr>
      <t>安装轨道运输机</t>
    </r>
    <r>
      <rPr>
        <sz val="10"/>
        <rFont val="Times New Roman"/>
        <charset val="134"/>
      </rPr>
      <t>5000</t>
    </r>
    <r>
      <rPr>
        <sz val="10"/>
        <rFont val="方正仿宋_GBK"/>
        <charset val="134"/>
      </rPr>
      <t>米，（</t>
    </r>
    <r>
      <rPr>
        <sz val="10"/>
        <rFont val="Times New Roman"/>
        <charset val="134"/>
      </rPr>
      <t>3</t>
    </r>
    <r>
      <rPr>
        <sz val="10"/>
        <rFont val="方正仿宋_GBK"/>
        <charset val="134"/>
      </rPr>
      <t>个机头）</t>
    </r>
  </si>
  <si>
    <r>
      <rPr>
        <sz val="10"/>
        <rFont val="方正仿宋_GBK"/>
        <charset val="134"/>
      </rPr>
      <t>通过安装轨道运输机</t>
    </r>
    <r>
      <rPr>
        <sz val="10"/>
        <rFont val="Times New Roman"/>
        <charset val="134"/>
      </rPr>
      <t>5000</t>
    </r>
    <r>
      <rPr>
        <sz val="10"/>
        <rFont val="方正仿宋_GBK"/>
        <charset val="134"/>
      </rPr>
      <t>米，（</t>
    </r>
    <r>
      <rPr>
        <sz val="10"/>
        <rFont val="Times New Roman"/>
        <charset val="134"/>
      </rPr>
      <t>3</t>
    </r>
    <r>
      <rPr>
        <sz val="10"/>
        <rFont val="方正仿宋_GBK"/>
        <charset val="134"/>
      </rPr>
      <t>个机头）减少人工</t>
    </r>
    <r>
      <rPr>
        <sz val="10"/>
        <rFont val="Times New Roman"/>
        <charset val="134"/>
      </rPr>
      <t>30%</t>
    </r>
    <r>
      <rPr>
        <sz val="10"/>
        <rFont val="方正仿宋_GBK"/>
        <charset val="134"/>
      </rPr>
      <t>以上；亩增加综合收益超过</t>
    </r>
    <r>
      <rPr>
        <sz val="10"/>
        <rFont val="Times New Roman"/>
        <charset val="134"/>
      </rPr>
      <t>300</t>
    </r>
    <r>
      <rPr>
        <sz val="10"/>
        <rFont val="方正仿宋_GBK"/>
        <charset val="134"/>
      </rPr>
      <t>元，带动脱贫户</t>
    </r>
    <r>
      <rPr>
        <sz val="10"/>
        <rFont val="Times New Roman"/>
        <charset val="134"/>
      </rPr>
      <t>4</t>
    </r>
    <r>
      <rPr>
        <sz val="10"/>
        <rFont val="方正仿宋_GBK"/>
        <charset val="134"/>
      </rPr>
      <t>人以上务工，户均增收</t>
    </r>
    <r>
      <rPr>
        <sz val="10"/>
        <rFont val="Times New Roman"/>
        <charset val="134"/>
      </rPr>
      <t>2000</t>
    </r>
    <r>
      <rPr>
        <sz val="10"/>
        <rFont val="方正仿宋_GBK"/>
        <charset val="134"/>
      </rPr>
      <t>元以上。</t>
    </r>
  </si>
  <si>
    <r>
      <rPr>
        <sz val="10"/>
        <rFont val="方正仿宋_GBK"/>
        <charset val="134"/>
      </rPr>
      <t>9人参与入库项目选择和监督，参与前期项目确定会议、决议及项目实施过程中质量和资金使用的监督，带动</t>
    </r>
    <r>
      <rPr>
        <sz val="10"/>
        <rFont val="Times New Roman"/>
        <charset val="134"/>
      </rPr>
      <t>20</t>
    </r>
    <r>
      <rPr>
        <sz val="10"/>
        <rFont val="方正仿宋_GBK"/>
        <charset val="134"/>
      </rPr>
      <t>人以上务工，增加务工收入</t>
    </r>
    <r>
      <rPr>
        <sz val="10"/>
        <rFont val="Times New Roman"/>
        <charset val="134"/>
      </rPr>
      <t>7</t>
    </r>
    <r>
      <rPr>
        <sz val="10"/>
        <rFont val="方正仿宋_GBK"/>
        <charset val="134"/>
      </rPr>
      <t>万元以上。</t>
    </r>
  </si>
  <si>
    <r>
      <rPr>
        <sz val="10"/>
        <rFont val="方正仿宋_GBK"/>
        <charset val="134"/>
      </rPr>
      <t>轨道按照</t>
    </r>
    <r>
      <rPr>
        <sz val="10"/>
        <rFont val="Times New Roman"/>
        <charset val="134"/>
      </rPr>
      <t>80</t>
    </r>
    <r>
      <rPr>
        <sz val="10"/>
        <rFont val="方正仿宋_GBK"/>
        <charset val="134"/>
      </rPr>
      <t>元</t>
    </r>
    <r>
      <rPr>
        <sz val="10"/>
        <rFont val="Times New Roman"/>
        <charset val="134"/>
      </rPr>
      <t>/</t>
    </r>
    <r>
      <rPr>
        <sz val="10"/>
        <rFont val="方正仿宋_GBK"/>
        <charset val="134"/>
      </rPr>
      <t>米、机头</t>
    </r>
    <r>
      <rPr>
        <sz val="10"/>
        <rFont val="Times New Roman"/>
        <charset val="134"/>
      </rPr>
      <t>3000</t>
    </r>
    <r>
      <rPr>
        <sz val="10"/>
        <rFont val="方正仿宋_GBK"/>
        <charset val="134"/>
      </rPr>
      <t>元</t>
    </r>
    <r>
      <rPr>
        <sz val="10"/>
        <rFont val="Times New Roman"/>
        <charset val="134"/>
      </rPr>
      <t>/</t>
    </r>
    <r>
      <rPr>
        <sz val="10"/>
        <rFont val="方正仿宋_GBK"/>
        <charset val="134"/>
      </rPr>
      <t>个进行补助。</t>
    </r>
  </si>
  <si>
    <r>
      <rPr>
        <sz val="10"/>
        <rFont val="方正仿宋_GBK"/>
        <charset val="134"/>
      </rPr>
      <t>减少人工</t>
    </r>
    <r>
      <rPr>
        <sz val="10"/>
        <rFont val="Times New Roman"/>
        <charset val="134"/>
      </rPr>
      <t>30%</t>
    </r>
    <r>
      <rPr>
        <sz val="10"/>
        <rFont val="方正仿宋_GBK"/>
        <charset val="134"/>
      </rPr>
      <t>以上；亩增加综合收益超过</t>
    </r>
    <r>
      <rPr>
        <sz val="10"/>
        <rFont val="Times New Roman"/>
        <charset val="134"/>
      </rPr>
      <t>300</t>
    </r>
    <r>
      <rPr>
        <sz val="10"/>
        <rFont val="方正仿宋_GBK"/>
        <charset val="134"/>
      </rPr>
      <t>元，带动脱贫户</t>
    </r>
    <r>
      <rPr>
        <sz val="10"/>
        <rFont val="Times New Roman"/>
        <charset val="134"/>
      </rPr>
      <t>4</t>
    </r>
    <r>
      <rPr>
        <sz val="10"/>
        <rFont val="方正仿宋_GBK"/>
        <charset val="134"/>
      </rPr>
      <t>人以上务工，户均增收</t>
    </r>
    <r>
      <rPr>
        <sz val="10"/>
        <rFont val="Times New Roman"/>
        <charset val="134"/>
      </rPr>
      <t>2000</t>
    </r>
    <r>
      <rPr>
        <sz val="10"/>
        <rFont val="方正仿宋_GBK"/>
        <charset val="134"/>
      </rPr>
      <t>元以上。</t>
    </r>
  </si>
  <si>
    <r>
      <rPr>
        <sz val="10"/>
        <rFont val="方正仿宋_GBK"/>
        <charset val="134"/>
      </rPr>
      <t>带动脱贫户</t>
    </r>
    <r>
      <rPr>
        <sz val="10"/>
        <rFont val="Times New Roman"/>
        <charset val="134"/>
      </rPr>
      <t>4</t>
    </r>
    <r>
      <rPr>
        <sz val="10"/>
        <rFont val="方正仿宋_GBK"/>
        <charset val="134"/>
      </rPr>
      <t>人以上务工，户均增收</t>
    </r>
    <r>
      <rPr>
        <sz val="10"/>
        <rFont val="Times New Roman"/>
        <charset val="134"/>
      </rPr>
      <t>2000</t>
    </r>
    <r>
      <rPr>
        <sz val="10"/>
        <rFont val="方正仿宋_GBK"/>
        <charset val="134"/>
      </rPr>
      <t>元以上。</t>
    </r>
  </si>
  <si>
    <r>
      <rPr>
        <sz val="10"/>
        <rFont val="方正仿宋_GBK"/>
        <charset val="134"/>
      </rPr>
      <t>项目存续期≥</t>
    </r>
    <r>
      <rPr>
        <sz val="10"/>
        <rFont val="Times New Roman"/>
        <charset val="134"/>
      </rPr>
      <t>3</t>
    </r>
    <r>
      <rPr>
        <sz val="10"/>
        <rFont val="方正仿宋_GBK"/>
        <charset val="134"/>
      </rPr>
      <t>年</t>
    </r>
  </si>
  <si>
    <r>
      <rPr>
        <sz val="10"/>
        <rFont val="方正仿宋_GBK"/>
        <charset val="134"/>
      </rPr>
      <t>云阳县</t>
    </r>
    <r>
      <rPr>
        <sz val="10"/>
        <rFont val="Times New Roman"/>
        <charset val="134"/>
      </rPr>
      <t>2024</t>
    </r>
    <r>
      <rPr>
        <sz val="10"/>
        <rFont val="方正仿宋_GBK"/>
        <charset val="134"/>
      </rPr>
      <t>年盘龙街道艾草种植基地</t>
    </r>
  </si>
  <si>
    <r>
      <rPr>
        <sz val="10"/>
        <rFont val="方正仿宋_GBK"/>
        <charset val="134"/>
      </rPr>
      <t>艾草种植基地</t>
    </r>
    <r>
      <rPr>
        <sz val="10"/>
        <rFont val="Times New Roman"/>
        <charset val="134"/>
      </rPr>
      <t>300</t>
    </r>
    <r>
      <rPr>
        <sz val="10"/>
        <rFont val="方正仿宋_GBK"/>
        <charset val="134"/>
      </rPr>
      <t>亩，新建钢筋混泥土抗旱池</t>
    </r>
    <r>
      <rPr>
        <sz val="10"/>
        <rFont val="Times New Roman"/>
        <charset val="134"/>
      </rPr>
      <t>200</t>
    </r>
    <r>
      <rPr>
        <sz val="10"/>
        <rFont val="方正仿宋_GBK"/>
        <charset val="134"/>
      </rPr>
      <t>立方（长</t>
    </r>
    <r>
      <rPr>
        <sz val="10"/>
        <rFont val="Times New Roman"/>
        <charset val="134"/>
      </rPr>
      <t>10</t>
    </r>
    <r>
      <rPr>
        <sz val="10"/>
        <rFont val="方正仿宋_GBK"/>
        <charset val="134"/>
      </rPr>
      <t>米，宽</t>
    </r>
    <r>
      <rPr>
        <sz val="10"/>
        <rFont val="Times New Roman"/>
        <charset val="134"/>
      </rPr>
      <t>10</t>
    </r>
    <r>
      <rPr>
        <sz val="10"/>
        <rFont val="方正仿宋_GBK"/>
        <charset val="134"/>
      </rPr>
      <t>米，深</t>
    </r>
    <r>
      <rPr>
        <sz val="10"/>
        <rFont val="Times New Roman"/>
        <charset val="134"/>
      </rPr>
      <t>2</t>
    </r>
    <r>
      <rPr>
        <sz val="10"/>
        <rFont val="方正仿宋_GBK"/>
        <charset val="134"/>
      </rPr>
      <t>米）</t>
    </r>
  </si>
  <si>
    <t>盘龙街道石狮村</t>
  </si>
  <si>
    <r>
      <rPr>
        <sz val="10"/>
        <rFont val="方正仿宋_GBK"/>
        <charset val="134"/>
      </rPr>
      <t>通过艾草种植基地</t>
    </r>
    <r>
      <rPr>
        <sz val="10"/>
        <rFont val="Times New Roman"/>
        <charset val="134"/>
      </rPr>
      <t>300</t>
    </r>
    <r>
      <rPr>
        <sz val="10"/>
        <rFont val="方正仿宋_GBK"/>
        <charset val="134"/>
      </rPr>
      <t>亩，新建钢筋混泥土抗旱池</t>
    </r>
    <r>
      <rPr>
        <sz val="10"/>
        <rFont val="Times New Roman"/>
        <charset val="134"/>
      </rPr>
      <t>200</t>
    </r>
    <r>
      <rPr>
        <sz val="10"/>
        <rFont val="方正仿宋_GBK"/>
        <charset val="134"/>
      </rPr>
      <t>立方（长</t>
    </r>
    <r>
      <rPr>
        <sz val="10"/>
        <rFont val="Times New Roman"/>
        <charset val="134"/>
      </rPr>
      <t>10</t>
    </r>
    <r>
      <rPr>
        <sz val="10"/>
        <rFont val="方正仿宋_GBK"/>
        <charset val="134"/>
      </rPr>
      <t>米，宽</t>
    </r>
    <r>
      <rPr>
        <sz val="10"/>
        <rFont val="Times New Roman"/>
        <charset val="134"/>
      </rPr>
      <t>10</t>
    </r>
    <r>
      <rPr>
        <sz val="10"/>
        <rFont val="方正仿宋_GBK"/>
        <charset val="134"/>
      </rPr>
      <t>米，深</t>
    </r>
    <r>
      <rPr>
        <sz val="10"/>
        <rFont val="Times New Roman"/>
        <charset val="134"/>
      </rPr>
      <t>2</t>
    </r>
    <r>
      <rPr>
        <sz val="10"/>
        <rFont val="方正仿宋_GBK"/>
        <charset val="134"/>
      </rPr>
      <t>米）解决艾草基地用水问题，带动</t>
    </r>
    <r>
      <rPr>
        <sz val="10"/>
        <rFont val="Times New Roman"/>
        <charset val="134"/>
      </rPr>
      <t>3</t>
    </r>
    <r>
      <rPr>
        <sz val="10"/>
        <rFont val="方正仿宋_GBK"/>
        <charset val="134"/>
      </rPr>
      <t>人以上农户务工增收</t>
    </r>
    <r>
      <rPr>
        <sz val="10"/>
        <rFont val="Times New Roman"/>
        <charset val="134"/>
      </rPr>
      <t>2000</t>
    </r>
    <r>
      <rPr>
        <sz val="10"/>
        <rFont val="方正仿宋_GBK"/>
        <charset val="134"/>
      </rPr>
      <t>元以上。</t>
    </r>
  </si>
  <si>
    <r>
      <rPr>
        <sz val="10"/>
        <rFont val="方正仿宋_GBK"/>
        <charset val="134"/>
      </rPr>
      <t>3人参与入库项目选择和监督，参与前期项目确定会议、决议及项目实施过程中质量和资金使用的监督，带动</t>
    </r>
    <r>
      <rPr>
        <sz val="10"/>
        <rFont val="Times New Roman"/>
        <charset val="134"/>
      </rPr>
      <t>3</t>
    </r>
    <r>
      <rPr>
        <sz val="10"/>
        <rFont val="方正仿宋_GBK"/>
        <charset val="134"/>
      </rPr>
      <t>人以上农户务工增收</t>
    </r>
    <r>
      <rPr>
        <sz val="10"/>
        <rFont val="Times New Roman"/>
        <charset val="134"/>
      </rPr>
      <t>2000</t>
    </r>
    <r>
      <rPr>
        <sz val="10"/>
        <rFont val="方正仿宋_GBK"/>
        <charset val="134"/>
      </rPr>
      <t>元以上。</t>
    </r>
  </si>
  <si>
    <r>
      <rPr>
        <sz val="10"/>
        <rFont val="方正仿宋_GBK"/>
        <charset val="134"/>
      </rPr>
      <t>按</t>
    </r>
    <r>
      <rPr>
        <sz val="10"/>
        <rFont val="Times New Roman"/>
        <charset val="134"/>
      </rPr>
      <t>700</t>
    </r>
    <r>
      <rPr>
        <sz val="10"/>
        <rFont val="方正仿宋_GBK"/>
        <charset val="134"/>
      </rPr>
      <t>元</t>
    </r>
    <r>
      <rPr>
        <sz val="10"/>
        <rFont val="Times New Roman"/>
        <charset val="134"/>
      </rPr>
      <t>/</t>
    </r>
    <r>
      <rPr>
        <sz val="10"/>
        <rFont val="方正仿宋_GBK"/>
        <charset val="134"/>
      </rPr>
      <t>立方米补助</t>
    </r>
  </si>
  <si>
    <r>
      <rPr>
        <sz val="10"/>
        <rFont val="方正仿宋_GBK"/>
        <charset val="134"/>
      </rPr>
      <t>解决艾草基地用水问题，带动</t>
    </r>
    <r>
      <rPr>
        <sz val="10"/>
        <rFont val="Times New Roman"/>
        <charset val="134"/>
      </rPr>
      <t>3</t>
    </r>
    <r>
      <rPr>
        <sz val="10"/>
        <rFont val="方正仿宋_GBK"/>
        <charset val="134"/>
      </rPr>
      <t>人以上农户务工增收</t>
    </r>
    <r>
      <rPr>
        <sz val="10"/>
        <rFont val="Times New Roman"/>
        <charset val="134"/>
      </rPr>
      <t>2000</t>
    </r>
    <r>
      <rPr>
        <sz val="10"/>
        <rFont val="方正仿宋_GBK"/>
        <charset val="134"/>
      </rPr>
      <t>元以上。</t>
    </r>
  </si>
  <si>
    <r>
      <rPr>
        <sz val="10"/>
        <rFont val="方正仿宋_GBK"/>
        <charset val="134"/>
      </rPr>
      <t>带动</t>
    </r>
    <r>
      <rPr>
        <sz val="10"/>
        <rFont val="Times New Roman"/>
        <charset val="134"/>
      </rPr>
      <t>3</t>
    </r>
    <r>
      <rPr>
        <sz val="10"/>
        <rFont val="方正仿宋_GBK"/>
        <charset val="134"/>
      </rPr>
      <t>人以上农户务工增收</t>
    </r>
    <r>
      <rPr>
        <sz val="10"/>
        <rFont val="Times New Roman"/>
        <charset val="134"/>
      </rPr>
      <t>2000</t>
    </r>
    <r>
      <rPr>
        <sz val="10"/>
        <rFont val="方正仿宋_GBK"/>
        <charset val="134"/>
      </rPr>
      <t>元以上。</t>
    </r>
  </si>
  <si>
    <r>
      <rPr>
        <sz val="10"/>
        <rFont val="方正仿宋_GBK"/>
        <charset val="134"/>
      </rPr>
      <t>云阳县</t>
    </r>
    <r>
      <rPr>
        <sz val="10"/>
        <rFont val="Times New Roman"/>
        <charset val="134"/>
      </rPr>
      <t>2024</t>
    </r>
    <r>
      <rPr>
        <sz val="10"/>
        <rFont val="方正仿宋_GBK"/>
        <charset val="134"/>
      </rPr>
      <t>年盘龙街道磨盘山果树种植园</t>
    </r>
  </si>
  <si>
    <r>
      <rPr>
        <sz val="10"/>
        <rFont val="方正仿宋_GBK"/>
        <charset val="134"/>
      </rPr>
      <t>磨盘山果树种植园</t>
    </r>
    <r>
      <rPr>
        <sz val="10"/>
        <rFont val="Times New Roman"/>
        <charset val="134"/>
      </rPr>
      <t>165</t>
    </r>
    <r>
      <rPr>
        <sz val="10"/>
        <rFont val="方正仿宋_GBK"/>
        <charset val="134"/>
      </rPr>
      <t>亩，新建钢筋混泥土抗旱池</t>
    </r>
    <r>
      <rPr>
        <sz val="10"/>
        <rFont val="Times New Roman"/>
        <charset val="134"/>
      </rPr>
      <t>160</t>
    </r>
    <r>
      <rPr>
        <sz val="10"/>
        <rFont val="方正仿宋_GBK"/>
        <charset val="134"/>
      </rPr>
      <t>立方（长</t>
    </r>
    <r>
      <rPr>
        <sz val="10"/>
        <rFont val="Times New Roman"/>
        <charset val="134"/>
      </rPr>
      <t>10</t>
    </r>
    <r>
      <rPr>
        <sz val="10"/>
        <rFont val="方正仿宋_GBK"/>
        <charset val="134"/>
      </rPr>
      <t>米，宽</t>
    </r>
    <r>
      <rPr>
        <sz val="10"/>
        <rFont val="Times New Roman"/>
        <charset val="134"/>
      </rPr>
      <t>8</t>
    </r>
    <r>
      <rPr>
        <sz val="10"/>
        <rFont val="方正仿宋_GBK"/>
        <charset val="134"/>
      </rPr>
      <t>米，深</t>
    </r>
    <r>
      <rPr>
        <sz val="10"/>
        <rFont val="Times New Roman"/>
        <charset val="134"/>
      </rPr>
      <t>2</t>
    </r>
    <r>
      <rPr>
        <sz val="10"/>
        <rFont val="方正仿宋_GBK"/>
        <charset val="134"/>
      </rPr>
      <t>米）</t>
    </r>
  </si>
  <si>
    <r>
      <rPr>
        <sz val="10"/>
        <rFont val="方正仿宋_GBK"/>
        <charset val="134"/>
      </rPr>
      <t>通过磨盘山果树种植园</t>
    </r>
    <r>
      <rPr>
        <sz val="10"/>
        <rFont val="Times New Roman"/>
        <charset val="134"/>
      </rPr>
      <t>165</t>
    </r>
    <r>
      <rPr>
        <sz val="10"/>
        <rFont val="方正仿宋_GBK"/>
        <charset val="134"/>
      </rPr>
      <t>亩，新建钢筋混泥土抗旱池</t>
    </r>
    <r>
      <rPr>
        <sz val="10"/>
        <rFont val="Times New Roman"/>
        <charset val="134"/>
      </rPr>
      <t>160</t>
    </r>
    <r>
      <rPr>
        <sz val="10"/>
        <rFont val="方正仿宋_GBK"/>
        <charset val="134"/>
      </rPr>
      <t>立方（长</t>
    </r>
    <r>
      <rPr>
        <sz val="10"/>
        <rFont val="Times New Roman"/>
        <charset val="134"/>
      </rPr>
      <t>10</t>
    </r>
    <r>
      <rPr>
        <sz val="10"/>
        <rFont val="方正仿宋_GBK"/>
        <charset val="134"/>
      </rPr>
      <t>米，宽</t>
    </r>
    <r>
      <rPr>
        <sz val="10"/>
        <rFont val="Times New Roman"/>
        <charset val="134"/>
      </rPr>
      <t>8</t>
    </r>
    <r>
      <rPr>
        <sz val="10"/>
        <rFont val="方正仿宋_GBK"/>
        <charset val="134"/>
      </rPr>
      <t>米，深</t>
    </r>
    <r>
      <rPr>
        <sz val="10"/>
        <rFont val="Times New Roman"/>
        <charset val="134"/>
      </rPr>
      <t>2</t>
    </r>
    <r>
      <rPr>
        <sz val="10"/>
        <rFont val="方正仿宋_GBK"/>
        <charset val="134"/>
      </rPr>
      <t>米）解决果园用水问题，带动</t>
    </r>
    <r>
      <rPr>
        <sz val="10"/>
        <rFont val="Times New Roman"/>
        <charset val="134"/>
      </rPr>
      <t>3</t>
    </r>
    <r>
      <rPr>
        <sz val="10"/>
        <rFont val="方正仿宋_GBK"/>
        <charset val="134"/>
      </rPr>
      <t>人以上农户务工增收</t>
    </r>
    <r>
      <rPr>
        <sz val="10"/>
        <rFont val="Times New Roman"/>
        <charset val="134"/>
      </rPr>
      <t>2000</t>
    </r>
    <r>
      <rPr>
        <sz val="10"/>
        <rFont val="方正仿宋_GBK"/>
        <charset val="134"/>
      </rPr>
      <t>元以上。</t>
    </r>
  </si>
  <si>
    <r>
      <rPr>
        <sz val="10"/>
        <rFont val="方正仿宋_GBK"/>
        <charset val="134"/>
      </rPr>
      <t>解决果园用水问题，带动</t>
    </r>
    <r>
      <rPr>
        <sz val="10"/>
        <rFont val="Times New Roman"/>
        <charset val="134"/>
      </rPr>
      <t>3</t>
    </r>
    <r>
      <rPr>
        <sz val="10"/>
        <rFont val="方正仿宋_GBK"/>
        <charset val="134"/>
      </rPr>
      <t>人以上农户务工增收</t>
    </r>
    <r>
      <rPr>
        <sz val="10"/>
        <rFont val="Times New Roman"/>
        <charset val="134"/>
      </rPr>
      <t>2000</t>
    </r>
    <r>
      <rPr>
        <sz val="10"/>
        <rFont val="方正仿宋_GBK"/>
        <charset val="134"/>
      </rPr>
      <t>元以上。</t>
    </r>
  </si>
  <si>
    <r>
      <rPr>
        <sz val="10"/>
        <rFont val="方正仿宋_GBK"/>
        <charset val="134"/>
      </rPr>
      <t>云阳县</t>
    </r>
    <r>
      <rPr>
        <sz val="10"/>
        <rFont val="Times New Roman"/>
        <charset val="134"/>
      </rPr>
      <t>2024</t>
    </r>
    <r>
      <rPr>
        <sz val="10"/>
        <rFont val="方正仿宋_GBK"/>
        <charset val="134"/>
      </rPr>
      <t>年盘龙街道旺龙村李子提升项目</t>
    </r>
  </si>
  <si>
    <r>
      <rPr>
        <sz val="10"/>
        <rFont val="Times New Roman"/>
        <charset val="134"/>
      </rPr>
      <t>1.</t>
    </r>
    <r>
      <rPr>
        <sz val="10"/>
        <rFont val="方正仿宋_GBK"/>
        <charset val="134"/>
      </rPr>
      <t>李子下桩</t>
    </r>
    <r>
      <rPr>
        <sz val="10"/>
        <rFont val="Times New Roman"/>
        <charset val="134"/>
      </rPr>
      <t>400</t>
    </r>
    <r>
      <rPr>
        <sz val="10"/>
        <rFont val="方正仿宋_GBK"/>
        <charset val="134"/>
      </rPr>
      <t>亩；</t>
    </r>
    <r>
      <rPr>
        <sz val="10"/>
        <rFont val="Times New Roman"/>
        <charset val="134"/>
      </rPr>
      <t>2.</t>
    </r>
    <r>
      <rPr>
        <sz val="10"/>
        <rFont val="方正仿宋_GBK"/>
        <charset val="134"/>
      </rPr>
      <t>枝条</t>
    </r>
    <r>
      <rPr>
        <sz val="10"/>
        <rFont val="Times New Roman"/>
        <charset val="134"/>
      </rPr>
      <t>48000</t>
    </r>
    <r>
      <rPr>
        <sz val="10"/>
        <rFont val="方正仿宋_GBK"/>
        <charset val="134"/>
      </rPr>
      <t>枝；</t>
    </r>
    <r>
      <rPr>
        <sz val="10"/>
        <rFont val="Times New Roman"/>
        <charset val="134"/>
      </rPr>
      <t>3.</t>
    </r>
    <r>
      <rPr>
        <sz val="10"/>
        <rFont val="方正仿宋_GBK"/>
        <charset val="134"/>
      </rPr>
      <t>嫁接</t>
    </r>
    <r>
      <rPr>
        <sz val="10"/>
        <rFont val="Times New Roman"/>
        <charset val="134"/>
      </rPr>
      <t>16000</t>
    </r>
    <r>
      <rPr>
        <sz val="10"/>
        <rFont val="方正仿宋_GBK"/>
        <charset val="134"/>
      </rPr>
      <t>株；</t>
    </r>
    <r>
      <rPr>
        <sz val="10"/>
        <rFont val="Times New Roman"/>
        <charset val="134"/>
      </rPr>
      <t>4.</t>
    </r>
    <r>
      <rPr>
        <sz val="10"/>
        <rFont val="方正仿宋_GBK"/>
        <charset val="134"/>
      </rPr>
      <t>铺设管道</t>
    </r>
    <r>
      <rPr>
        <sz val="10"/>
        <rFont val="Times New Roman"/>
        <charset val="134"/>
      </rPr>
      <t>45000</t>
    </r>
    <r>
      <rPr>
        <sz val="10"/>
        <rFont val="方正仿宋_GBK"/>
        <charset val="134"/>
      </rPr>
      <t>米</t>
    </r>
    <r>
      <rPr>
        <sz val="10"/>
        <rFont val="Times New Roman"/>
        <charset val="134"/>
      </rPr>
      <t>.</t>
    </r>
  </si>
  <si>
    <t>盘龙街道旺龙村</t>
  </si>
  <si>
    <r>
      <rPr>
        <sz val="10"/>
        <rFont val="方正仿宋_GBK"/>
        <charset val="134"/>
      </rPr>
      <t>通过</t>
    </r>
    <r>
      <rPr>
        <sz val="10"/>
        <rFont val="Times New Roman"/>
        <charset val="134"/>
      </rPr>
      <t>1.</t>
    </r>
    <r>
      <rPr>
        <sz val="10"/>
        <rFont val="方正仿宋_GBK"/>
        <charset val="134"/>
      </rPr>
      <t>李子下桩</t>
    </r>
    <r>
      <rPr>
        <sz val="10"/>
        <rFont val="Times New Roman"/>
        <charset val="134"/>
      </rPr>
      <t>400</t>
    </r>
    <r>
      <rPr>
        <sz val="10"/>
        <rFont val="方正仿宋_GBK"/>
        <charset val="134"/>
      </rPr>
      <t>亩；</t>
    </r>
    <r>
      <rPr>
        <sz val="10"/>
        <rFont val="Times New Roman"/>
        <charset val="134"/>
      </rPr>
      <t>2.</t>
    </r>
    <r>
      <rPr>
        <sz val="10"/>
        <rFont val="方正仿宋_GBK"/>
        <charset val="134"/>
      </rPr>
      <t>枝条</t>
    </r>
    <r>
      <rPr>
        <sz val="10"/>
        <rFont val="Times New Roman"/>
        <charset val="134"/>
      </rPr>
      <t>48000</t>
    </r>
    <r>
      <rPr>
        <sz val="10"/>
        <rFont val="方正仿宋_GBK"/>
        <charset val="134"/>
      </rPr>
      <t>枝；</t>
    </r>
    <r>
      <rPr>
        <sz val="10"/>
        <rFont val="Times New Roman"/>
        <charset val="134"/>
      </rPr>
      <t>3.</t>
    </r>
    <r>
      <rPr>
        <sz val="10"/>
        <rFont val="方正仿宋_GBK"/>
        <charset val="134"/>
      </rPr>
      <t>嫁接</t>
    </r>
    <r>
      <rPr>
        <sz val="10"/>
        <rFont val="Times New Roman"/>
        <charset val="134"/>
      </rPr>
      <t>16000</t>
    </r>
    <r>
      <rPr>
        <sz val="10"/>
        <rFont val="方正仿宋_GBK"/>
        <charset val="134"/>
      </rPr>
      <t>株；</t>
    </r>
    <r>
      <rPr>
        <sz val="10"/>
        <rFont val="Times New Roman"/>
        <charset val="134"/>
      </rPr>
      <t>4.</t>
    </r>
    <r>
      <rPr>
        <sz val="10"/>
        <rFont val="方正仿宋_GBK"/>
        <charset val="134"/>
      </rPr>
      <t>铺设管道</t>
    </r>
    <r>
      <rPr>
        <sz val="10"/>
        <rFont val="Times New Roman"/>
        <charset val="134"/>
      </rPr>
      <t>45000</t>
    </r>
    <r>
      <rPr>
        <sz val="10"/>
        <rFont val="方正仿宋_GBK"/>
        <charset val="134"/>
      </rPr>
      <t>米。可产出</t>
    </r>
    <r>
      <rPr>
        <sz val="10"/>
        <rFont val="Times New Roman"/>
        <charset val="134"/>
      </rPr>
      <t>240</t>
    </r>
    <r>
      <rPr>
        <sz val="10"/>
        <rFont val="方正仿宋_GBK"/>
        <charset val="134"/>
      </rPr>
      <t>吨；带动受益农户</t>
    </r>
    <r>
      <rPr>
        <sz val="10"/>
        <rFont val="Times New Roman"/>
        <charset val="134"/>
      </rPr>
      <t>227</t>
    </r>
    <r>
      <rPr>
        <sz val="10"/>
        <rFont val="方正仿宋_GBK"/>
        <charset val="134"/>
      </rPr>
      <t>户（其中脱贫户</t>
    </r>
    <r>
      <rPr>
        <sz val="10"/>
        <rFont val="Times New Roman"/>
        <charset val="134"/>
      </rPr>
      <t>34</t>
    </r>
    <r>
      <rPr>
        <sz val="10"/>
        <rFont val="方正仿宋_GBK"/>
        <charset val="134"/>
      </rPr>
      <t>户，监测户</t>
    </r>
    <r>
      <rPr>
        <sz val="10"/>
        <rFont val="Times New Roman"/>
        <charset val="134"/>
      </rPr>
      <t>2</t>
    </r>
    <r>
      <rPr>
        <sz val="10"/>
        <rFont val="方正仿宋_GBK"/>
        <charset val="134"/>
      </rPr>
      <t>户；户均增收2</t>
    </r>
    <r>
      <rPr>
        <sz val="10"/>
        <rFont val="Times New Roman"/>
        <charset val="134"/>
      </rPr>
      <t>200</t>
    </r>
    <r>
      <rPr>
        <sz val="10"/>
        <rFont val="方正仿宋_GBK"/>
        <charset val="134"/>
      </rPr>
      <t>元。</t>
    </r>
  </si>
  <si>
    <r>
      <rPr>
        <sz val="10"/>
        <rFont val="方正仿宋_GBK"/>
        <charset val="134"/>
      </rPr>
      <t>227人参与入库项目选择和监督，参与前期项目确定会议、决议及项目实施过程中质量和资金使用的监督，可带动农户</t>
    </r>
    <r>
      <rPr>
        <sz val="10"/>
        <rFont val="Times New Roman"/>
        <charset val="134"/>
      </rPr>
      <t>227</t>
    </r>
    <r>
      <rPr>
        <sz val="10"/>
        <rFont val="方正仿宋_GBK"/>
        <charset val="134"/>
      </rPr>
      <t>户（其中脱贫户</t>
    </r>
    <r>
      <rPr>
        <sz val="10"/>
        <rFont val="Times New Roman"/>
        <charset val="134"/>
      </rPr>
      <t>34</t>
    </r>
    <r>
      <rPr>
        <sz val="10"/>
        <rFont val="方正仿宋_GBK"/>
        <charset val="134"/>
      </rPr>
      <t>户，监测户</t>
    </r>
    <r>
      <rPr>
        <sz val="10"/>
        <rFont val="Times New Roman"/>
        <charset val="134"/>
      </rPr>
      <t>2</t>
    </r>
    <r>
      <rPr>
        <sz val="10"/>
        <rFont val="方正仿宋_GBK"/>
        <charset val="134"/>
      </rPr>
      <t>户；</t>
    </r>
    <r>
      <rPr>
        <sz val="10"/>
        <rFont val="Times New Roman"/>
        <charset val="134"/>
      </rPr>
      <t>3.</t>
    </r>
    <r>
      <rPr>
        <sz val="10"/>
        <rFont val="方正仿宋_GBK"/>
        <charset val="134"/>
      </rPr>
      <t>户均增收</t>
    </r>
    <r>
      <rPr>
        <sz val="10"/>
        <rFont val="Times New Roman"/>
        <charset val="134"/>
      </rPr>
      <t>4200</t>
    </r>
    <r>
      <rPr>
        <sz val="10"/>
        <rFont val="方正仿宋_GBK"/>
        <charset val="134"/>
      </rPr>
      <t>元。</t>
    </r>
  </si>
  <si>
    <r>
      <rPr>
        <sz val="10"/>
        <rFont val="方正仿宋_GBK"/>
        <charset val="134"/>
      </rPr>
      <t>通过</t>
    </r>
    <r>
      <rPr>
        <sz val="10"/>
        <rFont val="Times New Roman"/>
        <charset val="134"/>
      </rPr>
      <t>1.</t>
    </r>
    <r>
      <rPr>
        <sz val="10"/>
        <rFont val="方正仿宋_GBK"/>
        <charset val="134"/>
      </rPr>
      <t>李子下桩</t>
    </r>
    <r>
      <rPr>
        <sz val="10"/>
        <rFont val="Times New Roman"/>
        <charset val="134"/>
      </rPr>
      <t>400</t>
    </r>
    <r>
      <rPr>
        <sz val="10"/>
        <rFont val="方正仿宋_GBK"/>
        <charset val="134"/>
      </rPr>
      <t>亩；</t>
    </r>
    <r>
      <rPr>
        <sz val="10"/>
        <rFont val="Times New Roman"/>
        <charset val="134"/>
      </rPr>
      <t>2.</t>
    </r>
    <r>
      <rPr>
        <sz val="10"/>
        <rFont val="方正仿宋_GBK"/>
        <charset val="134"/>
      </rPr>
      <t>枝条</t>
    </r>
    <r>
      <rPr>
        <sz val="10"/>
        <rFont val="Times New Roman"/>
        <charset val="134"/>
      </rPr>
      <t>48000</t>
    </r>
    <r>
      <rPr>
        <sz val="10"/>
        <rFont val="方正仿宋_GBK"/>
        <charset val="134"/>
      </rPr>
      <t>枝；</t>
    </r>
    <r>
      <rPr>
        <sz val="10"/>
        <rFont val="Times New Roman"/>
        <charset val="134"/>
      </rPr>
      <t>3.</t>
    </r>
    <r>
      <rPr>
        <sz val="10"/>
        <rFont val="方正仿宋_GBK"/>
        <charset val="134"/>
      </rPr>
      <t>嫁接</t>
    </r>
    <r>
      <rPr>
        <sz val="10"/>
        <rFont val="Times New Roman"/>
        <charset val="134"/>
      </rPr>
      <t>16000</t>
    </r>
    <r>
      <rPr>
        <sz val="10"/>
        <rFont val="方正仿宋_GBK"/>
        <charset val="134"/>
      </rPr>
      <t>株；</t>
    </r>
    <r>
      <rPr>
        <sz val="10"/>
        <rFont val="Times New Roman"/>
        <charset val="134"/>
      </rPr>
      <t>4.</t>
    </r>
    <r>
      <rPr>
        <sz val="10"/>
        <rFont val="方正仿宋_GBK"/>
        <charset val="134"/>
      </rPr>
      <t>铺设管道</t>
    </r>
    <r>
      <rPr>
        <sz val="10"/>
        <rFont val="Times New Roman"/>
        <charset val="134"/>
      </rPr>
      <t>45000</t>
    </r>
    <r>
      <rPr>
        <sz val="10"/>
        <rFont val="方正仿宋_GBK"/>
        <charset val="134"/>
      </rPr>
      <t>米</t>
    </r>
    <r>
      <rPr>
        <sz val="10"/>
        <rFont val="Times New Roman"/>
        <charset val="134"/>
      </rPr>
      <t>.</t>
    </r>
    <r>
      <rPr>
        <sz val="10"/>
        <rFont val="方正仿宋_GBK"/>
        <charset val="134"/>
      </rPr>
      <t>可产出</t>
    </r>
    <r>
      <rPr>
        <sz val="10"/>
        <rFont val="Times New Roman"/>
        <charset val="134"/>
      </rPr>
      <t>240</t>
    </r>
    <r>
      <rPr>
        <sz val="10"/>
        <rFont val="方正仿宋_GBK"/>
        <charset val="134"/>
      </rPr>
      <t>吨；带动受益农户</t>
    </r>
    <r>
      <rPr>
        <sz val="10"/>
        <rFont val="Times New Roman"/>
        <charset val="134"/>
      </rPr>
      <t>227</t>
    </r>
    <r>
      <rPr>
        <sz val="10"/>
        <rFont val="方正仿宋_GBK"/>
        <charset val="134"/>
      </rPr>
      <t>户（其中脱贫户</t>
    </r>
    <r>
      <rPr>
        <sz val="10"/>
        <rFont val="Times New Roman"/>
        <charset val="134"/>
      </rPr>
      <t>34</t>
    </r>
    <r>
      <rPr>
        <sz val="10"/>
        <rFont val="方正仿宋_GBK"/>
        <charset val="134"/>
      </rPr>
      <t>户，监测户</t>
    </r>
    <r>
      <rPr>
        <sz val="10"/>
        <rFont val="Times New Roman"/>
        <charset val="134"/>
      </rPr>
      <t>2</t>
    </r>
    <r>
      <rPr>
        <sz val="10"/>
        <rFont val="方正仿宋_GBK"/>
        <charset val="134"/>
      </rPr>
      <t>户；户均增收2</t>
    </r>
    <r>
      <rPr>
        <sz val="10"/>
        <rFont val="Times New Roman"/>
        <charset val="134"/>
      </rPr>
      <t>200</t>
    </r>
    <r>
      <rPr>
        <sz val="10"/>
        <rFont val="方正仿宋_GBK"/>
        <charset val="134"/>
      </rPr>
      <t>元。</t>
    </r>
  </si>
  <si>
    <r>
      <rPr>
        <sz val="10"/>
        <rFont val="Times New Roman"/>
        <charset val="134"/>
      </rPr>
      <t>1.</t>
    </r>
    <r>
      <rPr>
        <sz val="10"/>
        <rFont val="方正仿宋_GBK"/>
        <charset val="134"/>
      </rPr>
      <t>李子下桩人工费</t>
    </r>
    <r>
      <rPr>
        <sz val="10"/>
        <rFont val="Times New Roman"/>
        <charset val="134"/>
      </rPr>
      <t>8</t>
    </r>
    <r>
      <rPr>
        <sz val="10"/>
        <rFont val="方正仿宋_GBK"/>
        <charset val="134"/>
      </rPr>
      <t>万元</t>
    </r>
    <r>
      <rPr>
        <sz val="10"/>
        <rFont val="Times New Roman"/>
        <charset val="134"/>
      </rPr>
      <t>;2.</t>
    </r>
    <r>
      <rPr>
        <sz val="10"/>
        <rFont val="方正仿宋_GBK"/>
        <charset val="134"/>
      </rPr>
      <t>枝条费用</t>
    </r>
    <r>
      <rPr>
        <sz val="10"/>
        <rFont val="Times New Roman"/>
        <charset val="134"/>
      </rPr>
      <t>3.2</t>
    </r>
    <r>
      <rPr>
        <sz val="10"/>
        <rFont val="方正仿宋_GBK"/>
        <charset val="134"/>
      </rPr>
      <t>万元；</t>
    </r>
    <r>
      <rPr>
        <sz val="10"/>
        <rFont val="Times New Roman"/>
        <charset val="134"/>
      </rPr>
      <t>3.</t>
    </r>
    <r>
      <rPr>
        <sz val="10"/>
        <rFont val="方正仿宋_GBK"/>
        <charset val="134"/>
      </rPr>
      <t>嫁接费用</t>
    </r>
    <r>
      <rPr>
        <sz val="10"/>
        <rFont val="Times New Roman"/>
        <charset val="134"/>
      </rPr>
      <t>16</t>
    </r>
    <r>
      <rPr>
        <sz val="10"/>
        <rFont val="方正仿宋_GBK"/>
        <charset val="134"/>
      </rPr>
      <t>万元；</t>
    </r>
    <r>
      <rPr>
        <sz val="10"/>
        <rFont val="Times New Roman"/>
        <charset val="134"/>
      </rPr>
      <t>4.</t>
    </r>
    <r>
      <rPr>
        <sz val="10"/>
        <rFont val="方正仿宋_GBK"/>
        <charset val="134"/>
      </rPr>
      <t>管道及安装</t>
    </r>
    <r>
      <rPr>
        <sz val="10"/>
        <rFont val="Times New Roman"/>
        <charset val="134"/>
      </rPr>
      <t>13.5</t>
    </r>
    <r>
      <rPr>
        <sz val="10"/>
        <rFont val="方正仿宋_GBK"/>
        <charset val="134"/>
      </rPr>
      <t>万元</t>
    </r>
    <r>
      <rPr>
        <sz val="10"/>
        <rFont val="Times New Roman"/>
        <charset val="134"/>
      </rPr>
      <t>.</t>
    </r>
  </si>
  <si>
    <r>
      <rPr>
        <sz val="10"/>
        <rFont val="方正仿宋_GBK"/>
        <charset val="134"/>
      </rPr>
      <t>可产出</t>
    </r>
    <r>
      <rPr>
        <sz val="10"/>
        <rFont val="Times New Roman"/>
        <charset val="134"/>
      </rPr>
      <t>240</t>
    </r>
    <r>
      <rPr>
        <sz val="10"/>
        <rFont val="方正仿宋_GBK"/>
        <charset val="134"/>
      </rPr>
      <t>吨；受益农户</t>
    </r>
    <r>
      <rPr>
        <sz val="10"/>
        <rFont val="Times New Roman"/>
        <charset val="134"/>
      </rPr>
      <t>227</t>
    </r>
    <r>
      <rPr>
        <sz val="10"/>
        <rFont val="方正仿宋_GBK"/>
        <charset val="134"/>
      </rPr>
      <t>户（其中脱贫户</t>
    </r>
    <r>
      <rPr>
        <sz val="10"/>
        <rFont val="Times New Roman"/>
        <charset val="134"/>
      </rPr>
      <t>34</t>
    </r>
    <r>
      <rPr>
        <sz val="10"/>
        <rFont val="方正仿宋_GBK"/>
        <charset val="134"/>
      </rPr>
      <t>户，监测户</t>
    </r>
    <r>
      <rPr>
        <sz val="10"/>
        <rFont val="Times New Roman"/>
        <charset val="134"/>
      </rPr>
      <t>2</t>
    </r>
    <r>
      <rPr>
        <sz val="10"/>
        <rFont val="方正仿宋_GBK"/>
        <charset val="134"/>
      </rPr>
      <t>户；户均增收</t>
    </r>
    <r>
      <rPr>
        <sz val="10"/>
        <rFont val="Times New Roman"/>
        <charset val="134"/>
      </rPr>
      <t>2200</t>
    </r>
    <r>
      <rPr>
        <sz val="10"/>
        <rFont val="方正仿宋_GBK"/>
        <charset val="134"/>
      </rPr>
      <t>元。</t>
    </r>
  </si>
  <si>
    <r>
      <rPr>
        <sz val="10"/>
        <rFont val="方正仿宋_GBK"/>
        <charset val="134"/>
      </rPr>
      <t>带动农户</t>
    </r>
    <r>
      <rPr>
        <sz val="10"/>
        <rFont val="Times New Roman"/>
        <charset val="134"/>
      </rPr>
      <t>227</t>
    </r>
    <r>
      <rPr>
        <sz val="10"/>
        <rFont val="方正仿宋_GBK"/>
        <charset val="134"/>
      </rPr>
      <t>户（其中脱贫户</t>
    </r>
    <r>
      <rPr>
        <sz val="10"/>
        <rFont val="Times New Roman"/>
        <charset val="134"/>
      </rPr>
      <t>34</t>
    </r>
    <r>
      <rPr>
        <sz val="10"/>
        <rFont val="方正仿宋_GBK"/>
        <charset val="134"/>
      </rPr>
      <t>户，监测户</t>
    </r>
    <r>
      <rPr>
        <sz val="10"/>
        <rFont val="Times New Roman"/>
        <charset val="134"/>
      </rPr>
      <t>2</t>
    </r>
    <r>
      <rPr>
        <sz val="10"/>
        <rFont val="方正仿宋_GBK"/>
        <charset val="134"/>
      </rPr>
      <t>户；户均增收</t>
    </r>
    <r>
      <rPr>
        <sz val="10"/>
        <rFont val="Times New Roman"/>
        <charset val="134"/>
      </rPr>
      <t>2200</t>
    </r>
    <r>
      <rPr>
        <sz val="10"/>
        <rFont val="方正仿宋_GBK"/>
        <charset val="134"/>
      </rPr>
      <t>元。</t>
    </r>
  </si>
  <si>
    <r>
      <rPr>
        <sz val="10"/>
        <rFont val="方正仿宋_GBK"/>
        <charset val="134"/>
      </rPr>
      <t>云阳县</t>
    </r>
    <r>
      <rPr>
        <sz val="10"/>
        <rFont val="Times New Roman"/>
        <charset val="134"/>
      </rPr>
      <t>2024</t>
    </r>
    <r>
      <rPr>
        <sz val="10"/>
        <rFont val="方正仿宋_GBK"/>
        <charset val="134"/>
      </rPr>
      <t>年盘龙街道珍够香肉类综合加工项目</t>
    </r>
  </si>
  <si>
    <r>
      <rPr>
        <sz val="10"/>
        <rFont val="Times New Roman"/>
        <charset val="134"/>
      </rPr>
      <t>1.</t>
    </r>
    <r>
      <rPr>
        <sz val="10"/>
        <rFont val="方正仿宋_GBK"/>
        <charset val="134"/>
      </rPr>
      <t>改建肉类综合加工厂</t>
    </r>
    <r>
      <rPr>
        <sz val="10"/>
        <rFont val="Times New Roman"/>
        <charset val="134"/>
      </rPr>
      <t>SC</t>
    </r>
    <r>
      <rPr>
        <sz val="10"/>
        <rFont val="方正仿宋_GBK"/>
        <charset val="134"/>
      </rPr>
      <t>车间，面积</t>
    </r>
    <r>
      <rPr>
        <sz val="10"/>
        <rFont val="Times New Roman"/>
        <charset val="134"/>
      </rPr>
      <t>600m</t>
    </r>
    <r>
      <rPr>
        <vertAlign val="superscript"/>
        <sz val="10"/>
        <rFont val="Times New Roman"/>
        <charset val="134"/>
      </rPr>
      <t>2</t>
    </r>
    <r>
      <rPr>
        <sz val="10"/>
        <rFont val="Times New Roman"/>
        <charset val="134"/>
      </rPr>
      <t xml:space="preserve">
2.</t>
    </r>
    <r>
      <rPr>
        <sz val="10"/>
        <rFont val="方正仿宋_GBK"/>
        <charset val="134"/>
      </rPr>
      <t>安装肉类综合加工机械</t>
    </r>
    <r>
      <rPr>
        <sz val="10"/>
        <rFont val="Times New Roman"/>
        <charset val="134"/>
      </rPr>
      <t xml:space="preserve"> </t>
    </r>
    <r>
      <rPr>
        <sz val="10"/>
        <rFont val="方正仿宋_GBK"/>
        <charset val="134"/>
      </rPr>
      <t>生产线</t>
    </r>
    <r>
      <rPr>
        <sz val="10"/>
        <rFont val="Times New Roman"/>
        <charset val="134"/>
      </rPr>
      <t>2</t>
    </r>
    <r>
      <rPr>
        <sz val="10"/>
        <rFont val="方正仿宋_GBK"/>
        <charset val="134"/>
      </rPr>
      <t xml:space="preserve">条
</t>
    </r>
    <r>
      <rPr>
        <sz val="10"/>
        <rFont val="Times New Roman"/>
        <charset val="134"/>
      </rPr>
      <t>3.</t>
    </r>
    <r>
      <rPr>
        <sz val="10"/>
        <rFont val="方正仿宋_GBK"/>
        <charset val="134"/>
      </rPr>
      <t>配套建设速冻库</t>
    </r>
    <r>
      <rPr>
        <sz val="10"/>
        <rFont val="Times New Roman"/>
        <charset val="134"/>
      </rPr>
      <t>250m</t>
    </r>
    <r>
      <rPr>
        <vertAlign val="superscript"/>
        <sz val="10"/>
        <rFont val="Times New Roman"/>
        <charset val="134"/>
      </rPr>
      <t xml:space="preserve">3
</t>
    </r>
    <r>
      <rPr>
        <sz val="10"/>
        <rFont val="Times New Roman"/>
        <charset val="134"/>
      </rPr>
      <t>4.</t>
    </r>
    <r>
      <rPr>
        <sz val="10"/>
        <rFont val="方正仿宋_GBK"/>
        <charset val="134"/>
      </rPr>
      <t>基础配套设施电气和辅件</t>
    </r>
  </si>
  <si>
    <r>
      <rPr>
        <sz val="10"/>
        <rFont val="方正仿宋_GBK"/>
        <charset val="134"/>
      </rPr>
      <t>盘龙
街道永安村</t>
    </r>
    <r>
      <rPr>
        <sz val="10"/>
        <rFont val="Times New Roman"/>
        <charset val="134"/>
      </rPr>
      <t>3</t>
    </r>
    <r>
      <rPr>
        <sz val="10"/>
        <rFont val="方正仿宋_GBK"/>
        <charset val="134"/>
      </rPr>
      <t>组</t>
    </r>
  </si>
  <si>
    <r>
      <rPr>
        <sz val="10"/>
        <rFont val="方正仿宋_GBK"/>
        <charset val="134"/>
      </rPr>
      <t>通过</t>
    </r>
    <r>
      <rPr>
        <sz val="10"/>
        <rFont val="Times New Roman"/>
        <charset val="134"/>
      </rPr>
      <t>1.</t>
    </r>
    <r>
      <rPr>
        <sz val="10"/>
        <rFont val="方正仿宋_GBK"/>
        <charset val="134"/>
      </rPr>
      <t>改建肉类综合加工厂</t>
    </r>
    <r>
      <rPr>
        <sz val="10"/>
        <rFont val="宋体"/>
        <charset val="134"/>
      </rPr>
      <t>生产</t>
    </r>
    <r>
      <rPr>
        <sz val="10"/>
        <rFont val="方正仿宋_GBK"/>
        <charset val="134"/>
      </rPr>
      <t>车间，面积</t>
    </r>
    <r>
      <rPr>
        <sz val="10"/>
        <rFont val="Times New Roman"/>
        <charset val="134"/>
      </rPr>
      <t>600m2
2.</t>
    </r>
    <r>
      <rPr>
        <sz val="10"/>
        <rFont val="方正仿宋_GBK"/>
        <charset val="134"/>
      </rPr>
      <t>安装肉类综合加工机械生产线</t>
    </r>
    <r>
      <rPr>
        <sz val="10"/>
        <rFont val="Times New Roman"/>
        <charset val="134"/>
      </rPr>
      <t>2</t>
    </r>
    <r>
      <rPr>
        <sz val="10"/>
        <rFont val="方正仿宋_GBK"/>
        <charset val="134"/>
      </rPr>
      <t xml:space="preserve">条
</t>
    </r>
    <r>
      <rPr>
        <sz val="10"/>
        <rFont val="Times New Roman"/>
        <charset val="134"/>
      </rPr>
      <t>3.</t>
    </r>
    <r>
      <rPr>
        <sz val="10"/>
        <rFont val="方正仿宋_GBK"/>
        <charset val="134"/>
      </rPr>
      <t>配套建设速冻库</t>
    </r>
    <r>
      <rPr>
        <sz val="10"/>
        <rFont val="Times New Roman"/>
        <charset val="134"/>
      </rPr>
      <t>250m3
4.</t>
    </r>
    <r>
      <rPr>
        <sz val="10"/>
        <rFont val="方正仿宋_GBK"/>
        <charset val="134"/>
      </rPr>
      <t>基础配套设施电气和辅件，年提供肉类综合加工产品</t>
    </r>
    <r>
      <rPr>
        <sz val="10"/>
        <rFont val="Times New Roman"/>
        <charset val="134"/>
      </rPr>
      <t>100</t>
    </r>
    <r>
      <rPr>
        <sz val="10"/>
        <rFont val="方正仿宋_GBK"/>
        <charset val="134"/>
      </rPr>
      <t>吨，产值</t>
    </r>
    <r>
      <rPr>
        <sz val="10"/>
        <rFont val="Times New Roman"/>
        <charset val="134"/>
      </rPr>
      <t>500</t>
    </r>
    <r>
      <rPr>
        <sz val="10"/>
        <rFont val="方正仿宋_GBK"/>
        <charset val="134"/>
      </rPr>
      <t xml:space="preserve">万元；
</t>
    </r>
    <r>
      <rPr>
        <sz val="10"/>
        <rFont val="Times New Roman"/>
        <charset val="134"/>
      </rPr>
      <t>5.</t>
    </r>
    <r>
      <rPr>
        <sz val="10"/>
        <rFont val="方正仿宋_GBK"/>
        <charset val="134"/>
      </rPr>
      <t>带动周边农户</t>
    </r>
    <r>
      <rPr>
        <sz val="10"/>
        <rFont val="Times New Roman"/>
        <charset val="134"/>
      </rPr>
      <t>20</t>
    </r>
    <r>
      <rPr>
        <sz val="10"/>
        <rFont val="方正仿宋_GBK"/>
        <charset val="134"/>
      </rPr>
      <t>户，就业务工增收</t>
    </r>
    <r>
      <rPr>
        <sz val="10"/>
        <rFont val="Times New Roman"/>
        <charset val="134"/>
      </rPr>
      <t>2000</t>
    </r>
    <r>
      <rPr>
        <sz val="10"/>
        <rFont val="方正仿宋_GBK"/>
        <charset val="134"/>
      </rPr>
      <t>元以上。</t>
    </r>
  </si>
  <si>
    <r>
      <rPr>
        <sz val="10"/>
        <rFont val="方正仿宋_GBK"/>
        <charset val="134"/>
      </rPr>
      <t>20人参与入库项目选择和监督，参与前期项目确定会议、决议及项目实施过程中质量和资金使用的监督，带动周边农户</t>
    </r>
    <r>
      <rPr>
        <sz val="10"/>
        <rFont val="Times New Roman"/>
        <charset val="134"/>
      </rPr>
      <t>20</t>
    </r>
    <r>
      <rPr>
        <sz val="10"/>
        <rFont val="方正仿宋_GBK"/>
        <charset val="134"/>
      </rPr>
      <t>户，就业务工增收</t>
    </r>
    <r>
      <rPr>
        <sz val="10"/>
        <rFont val="Times New Roman"/>
        <charset val="134"/>
      </rPr>
      <t>2000</t>
    </r>
    <r>
      <rPr>
        <sz val="10"/>
        <rFont val="方正仿宋_GBK"/>
        <charset val="134"/>
      </rPr>
      <t>元以上；</t>
    </r>
  </si>
  <si>
    <t>项目竣工验收合格率≥100%</t>
  </si>
  <si>
    <r>
      <rPr>
        <sz val="10"/>
        <rFont val="Times New Roman"/>
        <charset val="134"/>
      </rPr>
      <t>1.SC</t>
    </r>
    <r>
      <rPr>
        <sz val="10"/>
        <rFont val="方正仿宋_GBK"/>
        <charset val="134"/>
      </rPr>
      <t>车间补助</t>
    </r>
    <r>
      <rPr>
        <sz val="10"/>
        <rFont val="Times New Roman"/>
        <charset val="134"/>
      </rPr>
      <t>500</t>
    </r>
    <r>
      <rPr>
        <sz val="10"/>
        <rFont val="方正仿宋_GBK"/>
        <charset val="134"/>
      </rPr>
      <t>元</t>
    </r>
    <r>
      <rPr>
        <sz val="10"/>
        <rFont val="Times New Roman"/>
        <charset val="134"/>
      </rPr>
      <t>/m</t>
    </r>
    <r>
      <rPr>
        <vertAlign val="superscript"/>
        <sz val="10"/>
        <rFont val="Times New Roman"/>
        <charset val="134"/>
      </rPr>
      <t>2</t>
    </r>
    <r>
      <rPr>
        <sz val="10"/>
        <rFont val="方正仿宋_GBK"/>
        <charset val="134"/>
      </rPr>
      <t>，计</t>
    </r>
    <r>
      <rPr>
        <sz val="10"/>
        <rFont val="Times New Roman"/>
        <charset val="134"/>
      </rPr>
      <t>30</t>
    </r>
    <r>
      <rPr>
        <sz val="10"/>
        <rFont val="方正仿宋_GBK"/>
        <charset val="134"/>
      </rPr>
      <t xml:space="preserve">万元；
</t>
    </r>
    <r>
      <rPr>
        <sz val="10"/>
        <rFont val="Times New Roman"/>
        <charset val="134"/>
      </rPr>
      <t>2.2</t>
    </r>
    <r>
      <rPr>
        <sz val="10"/>
        <rFont val="方正仿宋_GBK"/>
        <charset val="134"/>
      </rPr>
      <t>条生产线设备补助</t>
    </r>
    <r>
      <rPr>
        <sz val="10"/>
        <rFont val="Times New Roman"/>
        <charset val="134"/>
      </rPr>
      <t>15</t>
    </r>
    <r>
      <rPr>
        <sz val="10"/>
        <rFont val="方正仿宋_GBK"/>
        <charset val="134"/>
      </rPr>
      <t>万元</t>
    </r>
    <r>
      <rPr>
        <sz val="10"/>
        <rFont val="Times New Roman"/>
        <charset val="134"/>
      </rPr>
      <t>/</t>
    </r>
    <r>
      <rPr>
        <sz val="10"/>
        <rFont val="方正仿宋_GBK"/>
        <charset val="134"/>
      </rPr>
      <t>套，计</t>
    </r>
    <r>
      <rPr>
        <sz val="10"/>
        <rFont val="Times New Roman"/>
        <charset val="134"/>
      </rPr>
      <t>30</t>
    </r>
    <r>
      <rPr>
        <sz val="10"/>
        <rFont val="方正仿宋_GBK"/>
        <charset val="134"/>
      </rPr>
      <t xml:space="preserve">万元；
</t>
    </r>
    <r>
      <rPr>
        <sz val="10"/>
        <rFont val="Times New Roman"/>
        <charset val="134"/>
      </rPr>
      <t>3.</t>
    </r>
    <r>
      <rPr>
        <sz val="10"/>
        <rFont val="方正仿宋_GBK"/>
        <charset val="134"/>
      </rPr>
      <t>速冻库补助</t>
    </r>
    <r>
      <rPr>
        <sz val="10"/>
        <rFont val="Times New Roman"/>
        <charset val="134"/>
      </rPr>
      <t>1000</t>
    </r>
    <r>
      <rPr>
        <sz val="10"/>
        <rFont val="方正仿宋_GBK"/>
        <charset val="134"/>
      </rPr>
      <t>元</t>
    </r>
    <r>
      <rPr>
        <sz val="10"/>
        <rFont val="Times New Roman"/>
        <charset val="134"/>
      </rPr>
      <t>/m</t>
    </r>
    <r>
      <rPr>
        <vertAlign val="superscript"/>
        <sz val="10"/>
        <rFont val="Times New Roman"/>
        <charset val="134"/>
      </rPr>
      <t>3</t>
    </r>
    <r>
      <rPr>
        <sz val="10"/>
        <rFont val="方正仿宋_GBK"/>
        <charset val="134"/>
      </rPr>
      <t>，计</t>
    </r>
    <r>
      <rPr>
        <sz val="10"/>
        <rFont val="Times New Roman"/>
        <charset val="134"/>
      </rPr>
      <t>20</t>
    </r>
    <r>
      <rPr>
        <sz val="10"/>
        <rFont val="方正仿宋_GBK"/>
        <charset val="134"/>
      </rPr>
      <t xml:space="preserve">万元；
</t>
    </r>
    <r>
      <rPr>
        <sz val="10"/>
        <rFont val="Times New Roman"/>
        <charset val="134"/>
      </rPr>
      <t>4.</t>
    </r>
    <r>
      <rPr>
        <sz val="10"/>
        <rFont val="方正仿宋_GBK"/>
        <charset val="134"/>
      </rPr>
      <t>配套基础设施电气和辅件补助</t>
    </r>
    <r>
      <rPr>
        <sz val="10"/>
        <rFont val="Times New Roman"/>
        <charset val="134"/>
      </rPr>
      <t>10</t>
    </r>
    <r>
      <rPr>
        <sz val="10"/>
        <rFont val="方正仿宋_GBK"/>
        <charset val="134"/>
      </rPr>
      <t>万元。</t>
    </r>
  </si>
  <si>
    <r>
      <rPr>
        <sz val="10"/>
        <rFont val="方正仿宋_GBK"/>
        <charset val="134"/>
      </rPr>
      <t>产值可达</t>
    </r>
    <r>
      <rPr>
        <sz val="10"/>
        <rFont val="Times New Roman"/>
        <charset val="134"/>
      </rPr>
      <t xml:space="preserve"> 500</t>
    </r>
    <r>
      <rPr>
        <sz val="10"/>
        <rFont val="方正仿宋_GBK"/>
        <charset val="134"/>
      </rPr>
      <t>万元；
带动周边农户</t>
    </r>
    <r>
      <rPr>
        <sz val="10"/>
        <rFont val="Times New Roman"/>
        <charset val="134"/>
      </rPr>
      <t>20</t>
    </r>
    <r>
      <rPr>
        <sz val="10"/>
        <rFont val="方正仿宋_GBK"/>
        <charset val="134"/>
      </rPr>
      <t>户，就业务工增收</t>
    </r>
    <r>
      <rPr>
        <sz val="10"/>
        <rFont val="Times New Roman"/>
        <charset val="134"/>
      </rPr>
      <t>2000</t>
    </r>
    <r>
      <rPr>
        <sz val="10"/>
        <rFont val="方正仿宋_GBK"/>
        <charset val="134"/>
      </rPr>
      <t>元以上。</t>
    </r>
  </si>
  <si>
    <r>
      <rPr>
        <sz val="10"/>
        <rFont val="方正仿宋_GBK"/>
        <charset val="134"/>
      </rPr>
      <t>带动周边农户</t>
    </r>
    <r>
      <rPr>
        <sz val="10"/>
        <rFont val="Times New Roman"/>
        <charset val="134"/>
      </rPr>
      <t>20</t>
    </r>
    <r>
      <rPr>
        <sz val="10"/>
        <rFont val="方正仿宋_GBK"/>
        <charset val="134"/>
      </rPr>
      <t>户，就业务工增收</t>
    </r>
    <r>
      <rPr>
        <sz val="10"/>
        <rFont val="Times New Roman"/>
        <charset val="134"/>
      </rPr>
      <t>2000</t>
    </r>
    <r>
      <rPr>
        <sz val="10"/>
        <rFont val="方正仿宋_GBK"/>
        <charset val="134"/>
      </rPr>
      <t>元以上。</t>
    </r>
  </si>
  <si>
    <r>
      <rPr>
        <sz val="10"/>
        <rFont val="方正仿宋_GBK"/>
        <charset val="134"/>
      </rPr>
      <t>云阳县</t>
    </r>
    <r>
      <rPr>
        <sz val="10"/>
        <rFont val="Times New Roman"/>
        <charset val="134"/>
      </rPr>
      <t>2024</t>
    </r>
    <r>
      <rPr>
        <sz val="10"/>
        <rFont val="方正仿宋_GBK"/>
        <charset val="134"/>
      </rPr>
      <t>年盘龙街道亲睦村李子园提质增效项目</t>
    </r>
  </si>
  <si>
    <r>
      <rPr>
        <sz val="10"/>
        <rFont val="方正仿宋_GBK"/>
        <charset val="134"/>
      </rPr>
      <t>新修抗旱池</t>
    </r>
    <r>
      <rPr>
        <sz val="10"/>
        <rFont val="Times New Roman"/>
        <charset val="134"/>
      </rPr>
      <t>1</t>
    </r>
    <r>
      <rPr>
        <sz val="10"/>
        <rFont val="方正仿宋_GBK"/>
        <charset val="134"/>
      </rPr>
      <t>口</t>
    </r>
    <r>
      <rPr>
        <sz val="10"/>
        <rFont val="Times New Roman"/>
        <charset val="134"/>
      </rPr>
      <t>150</t>
    </r>
    <r>
      <rPr>
        <sz val="10"/>
        <rFont val="方正仿宋_GBK"/>
        <charset val="134"/>
      </rPr>
      <t>立方米，轨道运输</t>
    </r>
    <r>
      <rPr>
        <sz val="10"/>
        <rFont val="Times New Roman"/>
        <charset val="134"/>
      </rPr>
      <t>800</t>
    </r>
    <r>
      <rPr>
        <sz val="10"/>
        <rFont val="方正仿宋_GBK"/>
        <charset val="134"/>
      </rPr>
      <t>米，</t>
    </r>
    <r>
      <rPr>
        <sz val="10"/>
        <rFont val="Times New Roman"/>
        <charset val="134"/>
      </rPr>
      <t>2</t>
    </r>
    <r>
      <rPr>
        <sz val="10"/>
        <rFont val="方正仿宋_GBK"/>
        <charset val="134"/>
      </rPr>
      <t>个机头</t>
    </r>
    <r>
      <rPr>
        <sz val="10"/>
        <rFont val="Times New Roman"/>
        <charset val="134"/>
      </rPr>
      <t>3000</t>
    </r>
    <r>
      <rPr>
        <sz val="10"/>
        <rFont val="方正仿宋_GBK"/>
        <charset val="134"/>
      </rPr>
      <t>元</t>
    </r>
    <r>
      <rPr>
        <sz val="10"/>
        <rFont val="Times New Roman"/>
        <charset val="134"/>
      </rPr>
      <t>/</t>
    </r>
    <r>
      <rPr>
        <sz val="10"/>
        <rFont val="方正仿宋_GBK"/>
        <charset val="134"/>
      </rPr>
      <t>个。</t>
    </r>
  </si>
  <si>
    <r>
      <rPr>
        <sz val="10"/>
        <rFont val="方正仿宋_GBK"/>
        <charset val="134"/>
      </rPr>
      <t>亲睦村</t>
    </r>
    <r>
      <rPr>
        <sz val="10"/>
        <rFont val="Times New Roman"/>
        <charset val="134"/>
      </rPr>
      <t>1</t>
    </r>
    <r>
      <rPr>
        <sz val="10"/>
        <rFont val="方正仿宋_GBK"/>
        <charset val="134"/>
      </rPr>
      <t>组</t>
    </r>
  </si>
  <si>
    <r>
      <rPr>
        <sz val="10"/>
        <rFont val="方正仿宋_GBK"/>
        <charset val="134"/>
      </rPr>
      <t>通过新修抗旱池</t>
    </r>
    <r>
      <rPr>
        <sz val="10"/>
        <rFont val="Times New Roman"/>
        <charset val="134"/>
      </rPr>
      <t>1</t>
    </r>
    <r>
      <rPr>
        <sz val="10"/>
        <rFont val="方正仿宋_GBK"/>
        <charset val="134"/>
      </rPr>
      <t>口</t>
    </r>
    <r>
      <rPr>
        <sz val="10"/>
        <rFont val="Times New Roman"/>
        <charset val="134"/>
      </rPr>
      <t>150</t>
    </r>
    <r>
      <rPr>
        <sz val="10"/>
        <rFont val="方正仿宋_GBK"/>
        <charset val="134"/>
      </rPr>
      <t>立方米，轨道运输</t>
    </r>
    <r>
      <rPr>
        <sz val="10"/>
        <rFont val="Times New Roman"/>
        <charset val="134"/>
      </rPr>
      <t>800</t>
    </r>
    <r>
      <rPr>
        <sz val="10"/>
        <rFont val="方正仿宋_GBK"/>
        <charset val="134"/>
      </rPr>
      <t>米，</t>
    </r>
    <r>
      <rPr>
        <sz val="10"/>
        <rFont val="Times New Roman"/>
        <charset val="134"/>
      </rPr>
      <t>2</t>
    </r>
    <r>
      <rPr>
        <sz val="10"/>
        <rFont val="方正仿宋_GBK"/>
        <charset val="134"/>
      </rPr>
      <t>个机头</t>
    </r>
    <r>
      <rPr>
        <sz val="10"/>
        <rFont val="Times New Roman"/>
        <charset val="134"/>
      </rPr>
      <t>3000</t>
    </r>
    <r>
      <rPr>
        <sz val="10"/>
        <rFont val="方正仿宋_GBK"/>
        <charset val="134"/>
      </rPr>
      <t>元</t>
    </r>
    <r>
      <rPr>
        <sz val="10"/>
        <rFont val="Times New Roman"/>
        <charset val="134"/>
      </rPr>
      <t>/</t>
    </r>
    <r>
      <rPr>
        <sz val="10"/>
        <rFont val="方正仿宋_GBK"/>
        <charset val="134"/>
      </rPr>
      <t>个。减少果子运输成本，增加农户收入</t>
    </r>
    <r>
      <rPr>
        <sz val="10"/>
        <rFont val="Times New Roman"/>
        <charset val="134"/>
      </rPr>
      <t>1000</t>
    </r>
    <r>
      <rPr>
        <sz val="10"/>
        <rFont val="方正仿宋_GBK"/>
        <charset val="134"/>
      </rPr>
      <t>元以上。</t>
    </r>
  </si>
  <si>
    <r>
      <rPr>
        <sz val="10"/>
        <rFont val="方正仿宋_GBK"/>
        <charset val="134"/>
      </rPr>
      <t>10人参与入库项目选择和监督，参与前期项目确定会议、决议及项目实施过程中质量和资金使用的监督，减少果子运输成本，增加农户收入</t>
    </r>
    <r>
      <rPr>
        <sz val="10"/>
        <rFont val="Times New Roman"/>
        <charset val="134"/>
      </rPr>
      <t>1000</t>
    </r>
    <r>
      <rPr>
        <sz val="10"/>
        <rFont val="方正仿宋_GBK"/>
        <charset val="134"/>
      </rPr>
      <t>元以上。</t>
    </r>
  </si>
  <si>
    <r>
      <rPr>
        <sz val="10"/>
        <rFont val="方正仿宋_GBK"/>
        <charset val="134"/>
      </rPr>
      <t>抗旱池按</t>
    </r>
    <r>
      <rPr>
        <sz val="10"/>
        <rFont val="Times New Roman"/>
        <charset val="134"/>
      </rPr>
      <t>700</t>
    </r>
    <r>
      <rPr>
        <sz val="10"/>
        <rFont val="方正仿宋_GBK"/>
        <charset val="134"/>
      </rPr>
      <t>元</t>
    </r>
    <r>
      <rPr>
        <sz val="10"/>
        <rFont val="Times New Roman"/>
        <charset val="134"/>
      </rPr>
      <t>/</t>
    </r>
    <r>
      <rPr>
        <sz val="10"/>
        <rFont val="方正仿宋_GBK"/>
        <charset val="134"/>
      </rPr>
      <t>立方米、轨道按</t>
    </r>
    <r>
      <rPr>
        <sz val="10"/>
        <rFont val="Times New Roman"/>
        <charset val="134"/>
      </rPr>
      <t>80</t>
    </r>
    <r>
      <rPr>
        <sz val="10"/>
        <rFont val="方正仿宋_GBK"/>
        <charset val="134"/>
      </rPr>
      <t>元</t>
    </r>
    <r>
      <rPr>
        <sz val="10"/>
        <rFont val="Times New Roman"/>
        <charset val="134"/>
      </rPr>
      <t>/</t>
    </r>
    <r>
      <rPr>
        <sz val="10"/>
        <rFont val="方正仿宋_GBK"/>
        <charset val="134"/>
      </rPr>
      <t>米补助</t>
    </r>
  </si>
  <si>
    <r>
      <rPr>
        <sz val="10"/>
        <rFont val="方正仿宋_GBK"/>
        <charset val="134"/>
      </rPr>
      <t>减少果子运输成本，增加农户收入</t>
    </r>
    <r>
      <rPr>
        <sz val="10"/>
        <rFont val="Times New Roman"/>
        <charset val="134"/>
      </rPr>
      <t>1000</t>
    </r>
    <r>
      <rPr>
        <sz val="10"/>
        <rFont val="方正仿宋_GBK"/>
        <charset val="134"/>
      </rPr>
      <t>元以上。</t>
    </r>
  </si>
  <si>
    <r>
      <rPr>
        <sz val="10"/>
        <rFont val="方正仿宋_GBK"/>
        <charset val="134"/>
      </rPr>
      <t>增加</t>
    </r>
    <r>
      <rPr>
        <sz val="10"/>
        <rFont val="Times New Roman"/>
        <charset val="134"/>
      </rPr>
      <t>10</t>
    </r>
    <r>
      <rPr>
        <sz val="10"/>
        <rFont val="宋体"/>
        <charset val="134"/>
      </rPr>
      <t>户</t>
    </r>
    <r>
      <rPr>
        <sz val="10"/>
        <rFont val="方正仿宋_GBK"/>
        <charset val="134"/>
      </rPr>
      <t>收入</t>
    </r>
    <r>
      <rPr>
        <sz val="10"/>
        <rFont val="Times New Roman"/>
        <charset val="134"/>
      </rPr>
      <t>1000</t>
    </r>
    <r>
      <rPr>
        <sz val="10"/>
        <rFont val="方正仿宋_GBK"/>
        <charset val="134"/>
      </rPr>
      <t>元以上。</t>
    </r>
  </si>
  <si>
    <r>
      <rPr>
        <sz val="8"/>
        <rFont val="方正仿宋_GBK"/>
        <charset val="134"/>
      </rPr>
      <t>云阳县</t>
    </r>
    <r>
      <rPr>
        <sz val="8"/>
        <rFont val="Times New Roman"/>
        <charset val="134"/>
      </rPr>
      <t>2024</t>
    </r>
    <r>
      <rPr>
        <sz val="8"/>
        <rFont val="方正仿宋_GBK"/>
        <charset val="134"/>
      </rPr>
      <t>年双龙镇六合村果园抗旱池建设项目</t>
    </r>
  </si>
  <si>
    <r>
      <rPr>
        <sz val="8"/>
        <rFont val="方正仿宋_GBK"/>
        <charset val="134"/>
      </rPr>
      <t>新建抗旱池</t>
    </r>
    <r>
      <rPr>
        <sz val="8"/>
        <rFont val="Times New Roman"/>
        <charset val="134"/>
      </rPr>
      <t>20</t>
    </r>
    <r>
      <rPr>
        <sz val="8"/>
        <rFont val="方正仿宋_GBK"/>
        <charset val="134"/>
      </rPr>
      <t>口，每口</t>
    </r>
    <r>
      <rPr>
        <sz val="8"/>
        <rFont val="Times New Roman"/>
        <charset val="134"/>
      </rPr>
      <t>50</t>
    </r>
    <r>
      <rPr>
        <sz val="8"/>
        <rFont val="方正仿宋_GBK"/>
        <charset val="134"/>
      </rPr>
      <t>方，配套管网</t>
    </r>
    <r>
      <rPr>
        <sz val="8"/>
        <rFont val="Times New Roman"/>
        <charset val="134"/>
      </rPr>
      <t>@32</t>
    </r>
    <r>
      <rPr>
        <sz val="8"/>
        <rFont val="方正仿宋_GBK"/>
        <charset val="134"/>
      </rPr>
      <t>，</t>
    </r>
    <r>
      <rPr>
        <sz val="8"/>
        <rFont val="Times New Roman"/>
        <charset val="134"/>
      </rPr>
      <t>4000</t>
    </r>
    <r>
      <rPr>
        <sz val="8"/>
        <rFont val="方正仿宋_GBK"/>
        <charset val="134"/>
      </rPr>
      <t>米。</t>
    </r>
  </si>
  <si>
    <r>
      <rPr>
        <sz val="8"/>
        <rFont val="方正仿宋_GBK"/>
        <charset val="134"/>
      </rPr>
      <t>六合村</t>
    </r>
    <r>
      <rPr>
        <sz val="8"/>
        <rFont val="Times New Roman"/>
        <charset val="134"/>
      </rPr>
      <t>1-12</t>
    </r>
    <r>
      <rPr>
        <sz val="8"/>
        <rFont val="方正仿宋_GBK"/>
        <charset val="134"/>
      </rPr>
      <t>组</t>
    </r>
  </si>
  <si>
    <r>
      <rPr>
        <sz val="8"/>
        <rFont val="方正仿宋_GBK"/>
        <charset val="134"/>
      </rPr>
      <t>通过新建特色产业抗旱池</t>
    </r>
    <r>
      <rPr>
        <sz val="8"/>
        <rFont val="Times New Roman"/>
        <charset val="134"/>
      </rPr>
      <t>20</t>
    </r>
    <r>
      <rPr>
        <sz val="8"/>
        <rFont val="方正仿宋_GBK"/>
        <charset val="134"/>
      </rPr>
      <t>口，每口</t>
    </r>
    <r>
      <rPr>
        <sz val="8"/>
        <rFont val="Times New Roman"/>
        <charset val="134"/>
      </rPr>
      <t>50</t>
    </r>
    <r>
      <rPr>
        <sz val="8"/>
        <rFont val="方正仿宋_GBK"/>
        <charset val="134"/>
      </rPr>
      <t>方，配套管网</t>
    </r>
    <r>
      <rPr>
        <sz val="8"/>
        <rFont val="Times New Roman"/>
        <charset val="134"/>
      </rPr>
      <t>@32</t>
    </r>
    <r>
      <rPr>
        <sz val="8"/>
        <rFont val="方正仿宋_GBK"/>
        <charset val="134"/>
      </rPr>
      <t>，</t>
    </r>
    <r>
      <rPr>
        <sz val="8"/>
        <rFont val="Times New Roman"/>
        <charset val="134"/>
      </rPr>
      <t>4000</t>
    </r>
    <r>
      <rPr>
        <sz val="8"/>
        <rFont val="方正仿宋_GBK"/>
        <charset val="134"/>
      </rPr>
      <t>米。改善农户</t>
    </r>
    <r>
      <rPr>
        <sz val="8"/>
        <rFont val="Times New Roman"/>
        <charset val="134"/>
      </rPr>
      <t>568</t>
    </r>
    <r>
      <rPr>
        <sz val="8"/>
        <rFont val="方正仿宋_GBK"/>
        <charset val="134"/>
      </rPr>
      <t>人</t>
    </r>
    <r>
      <rPr>
        <sz val="8"/>
        <rFont val="Times New Roman"/>
        <charset val="134"/>
      </rPr>
      <t xml:space="preserve"> (</t>
    </r>
    <r>
      <rPr>
        <sz val="8"/>
        <rFont val="方正仿宋_GBK"/>
        <charset val="134"/>
      </rPr>
      <t>其中脱贫人口</t>
    </r>
    <r>
      <rPr>
        <sz val="8"/>
        <rFont val="Times New Roman"/>
        <charset val="134"/>
      </rPr>
      <t>12</t>
    </r>
    <r>
      <rPr>
        <sz val="8"/>
        <rFont val="方正仿宋_GBK"/>
        <charset val="134"/>
      </rPr>
      <t>人</t>
    </r>
    <r>
      <rPr>
        <sz val="8"/>
        <rFont val="Times New Roman"/>
        <charset val="134"/>
      </rPr>
      <t>)</t>
    </r>
    <r>
      <rPr>
        <sz val="8"/>
        <rFont val="方正仿宋_GBK"/>
        <charset val="134"/>
      </rPr>
      <t>生产生活条件</t>
    </r>
  </si>
  <si>
    <r>
      <rPr>
        <sz val="8"/>
        <rFont val="方正仿宋_GBK"/>
        <charset val="134"/>
      </rPr>
      <t>村民代表</t>
    </r>
    <r>
      <rPr>
        <sz val="8"/>
        <rFont val="Times New Roman"/>
        <charset val="134"/>
      </rPr>
      <t>10</t>
    </r>
    <r>
      <rPr>
        <sz val="8"/>
        <rFont val="方正仿宋_GBK"/>
        <charset val="134"/>
      </rPr>
      <t>人参与前期项目确定会议、决议，入库项目的选择，</t>
    </r>
    <r>
      <rPr>
        <sz val="8"/>
        <rFont val="Times New Roman"/>
        <charset val="134"/>
      </rPr>
      <t>3</t>
    </r>
    <r>
      <rPr>
        <sz val="8"/>
        <rFont val="方正仿宋_GBK"/>
        <charset val="134"/>
      </rPr>
      <t>人参与项目实施过程中施工质量和资金使用的监督，利益联机机制：可改善</t>
    </r>
    <r>
      <rPr>
        <sz val="8"/>
        <rFont val="Times New Roman"/>
        <charset val="134"/>
      </rPr>
      <t>568</t>
    </r>
    <r>
      <rPr>
        <sz val="8"/>
        <rFont val="方正仿宋_GBK"/>
        <charset val="134"/>
      </rPr>
      <t>人（脱贫人口</t>
    </r>
    <r>
      <rPr>
        <sz val="8"/>
        <rFont val="Times New Roman"/>
        <charset val="134"/>
      </rPr>
      <t>12</t>
    </r>
    <r>
      <rPr>
        <sz val="8"/>
        <rFont val="方正仿宋_GBK"/>
        <charset val="134"/>
      </rPr>
      <t>人）的生产生活条件。</t>
    </r>
  </si>
  <si>
    <r>
      <rPr>
        <sz val="8"/>
        <rFont val="宋体"/>
        <charset val="134"/>
      </rPr>
      <t>新建抗旱池</t>
    </r>
    <r>
      <rPr>
        <sz val="8"/>
        <rFont val="Times New Roman"/>
        <charset val="134"/>
      </rPr>
      <t>20</t>
    </r>
    <r>
      <rPr>
        <sz val="8"/>
        <rFont val="宋体"/>
        <charset val="134"/>
      </rPr>
      <t>扣</t>
    </r>
  </si>
  <si>
    <r>
      <rPr>
        <sz val="8"/>
        <rFont val="方正仿宋_GBK"/>
        <charset val="134"/>
      </rPr>
      <t>验收合格率</t>
    </r>
    <r>
      <rPr>
        <sz val="8"/>
        <rFont val="Times New Roman"/>
        <charset val="134"/>
      </rPr>
      <t>100%</t>
    </r>
  </si>
  <si>
    <r>
      <rPr>
        <sz val="8"/>
        <rFont val="方正仿宋_GBK"/>
        <charset val="134"/>
      </rPr>
      <t>项目完工及时率</t>
    </r>
    <r>
      <rPr>
        <sz val="8"/>
        <rFont val="Times New Roman"/>
        <charset val="134"/>
      </rPr>
      <t>100%</t>
    </r>
  </si>
  <si>
    <r>
      <rPr>
        <sz val="8"/>
        <rFont val="宋体"/>
        <charset val="134"/>
      </rPr>
      <t>补助</t>
    </r>
    <r>
      <rPr>
        <sz val="8"/>
        <rFont val="Times New Roman"/>
        <charset val="134"/>
      </rPr>
      <t>800</t>
    </r>
    <r>
      <rPr>
        <sz val="8"/>
        <rFont val="宋体"/>
        <charset val="134"/>
      </rPr>
      <t>元</t>
    </r>
    <r>
      <rPr>
        <sz val="8"/>
        <rFont val="Times New Roman"/>
        <charset val="134"/>
      </rPr>
      <t>/</t>
    </r>
    <r>
      <rPr>
        <sz val="8"/>
        <rFont val="宋体"/>
        <charset val="134"/>
      </rPr>
      <t>立方</t>
    </r>
  </si>
  <si>
    <r>
      <rPr>
        <sz val="8"/>
        <rFont val="方正仿宋_GBK"/>
        <charset val="134"/>
      </rPr>
      <t>受益脱贫人口≥</t>
    </r>
    <r>
      <rPr>
        <sz val="8"/>
        <rFont val="Times New Roman"/>
        <charset val="134"/>
      </rPr>
      <t>12</t>
    </r>
    <r>
      <rPr>
        <sz val="8"/>
        <rFont val="方正仿宋_GBK"/>
        <charset val="134"/>
      </rPr>
      <t>人</t>
    </r>
  </si>
  <si>
    <r>
      <rPr>
        <sz val="8"/>
        <rFont val="方正仿宋_GBK"/>
        <charset val="134"/>
      </rPr>
      <t>可持续效益≥</t>
    </r>
    <r>
      <rPr>
        <sz val="8"/>
        <rFont val="Times New Roman"/>
        <charset val="134"/>
      </rPr>
      <t>10</t>
    </r>
    <r>
      <rPr>
        <sz val="8"/>
        <rFont val="方正仿宋_GBK"/>
        <charset val="134"/>
      </rPr>
      <t>年</t>
    </r>
  </si>
  <si>
    <r>
      <rPr>
        <sz val="8"/>
        <rFont val="方正仿宋_GBK"/>
        <charset val="134"/>
      </rPr>
      <t>受益对象满意度≥</t>
    </r>
    <r>
      <rPr>
        <sz val="8"/>
        <rFont val="Times New Roman"/>
        <charset val="134"/>
      </rPr>
      <t>95%</t>
    </r>
  </si>
  <si>
    <t>云阳县双龙镇人民政府</t>
  </si>
  <si>
    <t>罗运英</t>
  </si>
  <si>
    <r>
      <rPr>
        <sz val="8"/>
        <rFont val="方正仿宋_GBK"/>
        <charset val="134"/>
      </rPr>
      <t>云阳县</t>
    </r>
    <r>
      <rPr>
        <sz val="8"/>
        <rFont val="Times New Roman"/>
        <charset val="134"/>
      </rPr>
      <t>2024</t>
    </r>
    <r>
      <rPr>
        <sz val="8"/>
        <rFont val="方正仿宋_GBK"/>
        <charset val="134"/>
      </rPr>
      <t>年双龙镇长兴村抗旱应急引水堰整治项目</t>
    </r>
  </si>
  <si>
    <r>
      <rPr>
        <sz val="8"/>
        <rFont val="方正仿宋_GBK"/>
        <charset val="134"/>
      </rPr>
      <t>整修引水堰</t>
    </r>
    <r>
      <rPr>
        <sz val="8"/>
        <rFont val="Times New Roman"/>
        <charset val="134"/>
      </rPr>
      <t>2200</t>
    </r>
    <r>
      <rPr>
        <sz val="8"/>
        <rFont val="方正仿宋_GBK"/>
        <charset val="134"/>
      </rPr>
      <t>米</t>
    </r>
  </si>
  <si>
    <r>
      <rPr>
        <sz val="8"/>
        <rFont val="方正仿宋_GBK"/>
        <charset val="134"/>
      </rPr>
      <t>长兴村</t>
    </r>
    <r>
      <rPr>
        <sz val="8"/>
        <rFont val="Times New Roman"/>
        <charset val="134"/>
      </rPr>
      <t>8</t>
    </r>
    <r>
      <rPr>
        <sz val="8"/>
        <rFont val="方正仿宋_GBK"/>
        <charset val="134"/>
      </rPr>
      <t>组至</t>
    </r>
    <r>
      <rPr>
        <sz val="8"/>
        <rFont val="Times New Roman"/>
        <charset val="134"/>
      </rPr>
      <t>10</t>
    </r>
    <r>
      <rPr>
        <sz val="8"/>
        <rFont val="方正仿宋_GBK"/>
        <charset val="134"/>
      </rPr>
      <t>组</t>
    </r>
  </si>
  <si>
    <r>
      <rPr>
        <sz val="8"/>
        <rFont val="方正仿宋_GBK"/>
        <charset val="134"/>
      </rPr>
      <t>通过整修渠道</t>
    </r>
    <r>
      <rPr>
        <sz val="8"/>
        <rFont val="Times New Roman"/>
        <charset val="134"/>
      </rPr>
      <t>2200</t>
    </r>
    <r>
      <rPr>
        <sz val="8"/>
        <rFont val="方正仿宋_GBK"/>
        <charset val="134"/>
      </rPr>
      <t>米，可缓解</t>
    </r>
    <r>
      <rPr>
        <sz val="8"/>
        <rFont val="Times New Roman"/>
        <charset val="134"/>
      </rPr>
      <t>825</t>
    </r>
    <r>
      <rPr>
        <sz val="8"/>
        <rFont val="方正仿宋_GBK"/>
        <charset val="134"/>
      </rPr>
      <t>人（其中脱贫户</t>
    </r>
    <r>
      <rPr>
        <sz val="8"/>
        <rFont val="Times New Roman"/>
        <charset val="134"/>
      </rPr>
      <t>78</t>
    </r>
    <r>
      <rPr>
        <sz val="8"/>
        <rFont val="方正仿宋_GBK"/>
        <charset val="134"/>
      </rPr>
      <t>人）旱季水源紧缺以及农田灌溉问题，提高群众生产生活条件。</t>
    </r>
  </si>
  <si>
    <r>
      <rPr>
        <sz val="8"/>
        <rFont val="方正仿宋_GBK"/>
        <charset val="134"/>
      </rPr>
      <t>村民代表</t>
    </r>
    <r>
      <rPr>
        <sz val="8"/>
        <rFont val="Times New Roman"/>
        <charset val="134"/>
      </rPr>
      <t>22</t>
    </r>
    <r>
      <rPr>
        <sz val="8"/>
        <rFont val="方正仿宋_GBK"/>
        <charset val="134"/>
      </rPr>
      <t>人参与前期项目确定会议、决议，</t>
    </r>
    <r>
      <rPr>
        <sz val="8"/>
        <rFont val="Times New Roman"/>
        <charset val="134"/>
      </rPr>
      <t>7</t>
    </r>
    <r>
      <rPr>
        <sz val="8"/>
        <rFont val="方正仿宋_GBK"/>
        <charset val="134"/>
      </rPr>
      <t>人参与入库项目的选择，</t>
    </r>
    <r>
      <rPr>
        <sz val="8"/>
        <rFont val="Times New Roman"/>
        <charset val="134"/>
      </rPr>
      <t>3</t>
    </r>
    <r>
      <rPr>
        <sz val="8"/>
        <rFont val="方正仿宋_GBK"/>
        <charset val="134"/>
      </rPr>
      <t>人参与项目实施过程中施工质量和资金使用的监督。利益联结机制：可缓解</t>
    </r>
    <r>
      <rPr>
        <sz val="8"/>
        <rFont val="Times New Roman"/>
        <charset val="134"/>
      </rPr>
      <t>825</t>
    </r>
    <r>
      <rPr>
        <sz val="8"/>
        <rFont val="方正仿宋_GBK"/>
        <charset val="134"/>
      </rPr>
      <t>人（其中脱贫户</t>
    </r>
    <r>
      <rPr>
        <sz val="8"/>
        <rFont val="Times New Roman"/>
        <charset val="134"/>
      </rPr>
      <t>78</t>
    </r>
    <r>
      <rPr>
        <sz val="8"/>
        <rFont val="方正仿宋_GBK"/>
        <charset val="134"/>
      </rPr>
      <t>人）旱季水源紧缺以及农田灌溉问题，提高群众生产生活条件</t>
    </r>
  </si>
  <si>
    <r>
      <rPr>
        <sz val="8"/>
        <rFont val="方正仿宋_GBK"/>
        <charset val="134"/>
      </rPr>
      <t>整修引水堰</t>
    </r>
    <r>
      <rPr>
        <sz val="8"/>
        <rFont val="Times New Roman"/>
        <charset val="134"/>
      </rPr>
      <t>2200</t>
    </r>
    <r>
      <rPr>
        <sz val="8"/>
        <rFont val="方正仿宋_GBK"/>
        <charset val="134"/>
      </rPr>
      <t>米，共计</t>
    </r>
    <r>
      <rPr>
        <sz val="8"/>
        <rFont val="Times New Roman"/>
        <charset val="134"/>
      </rPr>
      <t>16</t>
    </r>
    <r>
      <rPr>
        <sz val="8"/>
        <rFont val="方正仿宋_GBK"/>
        <charset val="134"/>
      </rPr>
      <t>万元。</t>
    </r>
  </si>
  <si>
    <r>
      <rPr>
        <sz val="8"/>
        <rFont val="方正仿宋_GBK"/>
        <charset val="134"/>
      </rPr>
      <t>受益脱贫人口≥</t>
    </r>
    <r>
      <rPr>
        <sz val="8"/>
        <rFont val="Times New Roman"/>
        <charset val="134"/>
      </rPr>
      <t>78</t>
    </r>
    <r>
      <rPr>
        <sz val="8"/>
        <rFont val="方正仿宋_GBK"/>
        <charset val="134"/>
      </rPr>
      <t>人</t>
    </r>
  </si>
  <si>
    <r>
      <rPr>
        <sz val="8"/>
        <rFont val="方正仿宋_GBK"/>
        <charset val="134"/>
      </rPr>
      <t>工程设计使用年限≥</t>
    </r>
    <r>
      <rPr>
        <sz val="8"/>
        <rFont val="Times New Roman"/>
        <charset val="134"/>
      </rPr>
      <t>10</t>
    </r>
    <r>
      <rPr>
        <sz val="8"/>
        <rFont val="方正仿宋_GBK"/>
        <charset val="134"/>
      </rPr>
      <t>年</t>
    </r>
  </si>
  <si>
    <r>
      <rPr>
        <sz val="8"/>
        <rFont val="方正仿宋_GBK"/>
        <charset val="134"/>
      </rPr>
      <t>受益群众满意度≥</t>
    </r>
    <r>
      <rPr>
        <sz val="8"/>
        <rFont val="Times New Roman"/>
        <charset val="134"/>
      </rPr>
      <t>95%</t>
    </r>
  </si>
  <si>
    <t>张光利</t>
  </si>
  <si>
    <r>
      <rPr>
        <sz val="8"/>
        <rFont val="方正仿宋_GBK"/>
        <charset val="134"/>
      </rPr>
      <t>云阳县</t>
    </r>
    <r>
      <rPr>
        <sz val="8"/>
        <rFont val="Times New Roman"/>
        <charset val="134"/>
      </rPr>
      <t>2024</t>
    </r>
    <r>
      <rPr>
        <sz val="8"/>
        <rFont val="方正仿宋_GBK"/>
        <charset val="134"/>
      </rPr>
      <t>年双龙镇民惠水果专业合作社产业路项目建设</t>
    </r>
  </si>
  <si>
    <r>
      <rPr>
        <sz val="8"/>
        <rFont val="方正仿宋_GBK"/>
        <charset val="134"/>
      </rPr>
      <t>硬化产业道路</t>
    </r>
    <r>
      <rPr>
        <sz val="8"/>
        <rFont val="Times New Roman"/>
        <charset val="134"/>
      </rPr>
      <t>5</t>
    </r>
    <r>
      <rPr>
        <sz val="8"/>
        <rFont val="方正仿宋_GBK"/>
        <charset val="134"/>
      </rPr>
      <t>公里，宽</t>
    </r>
    <r>
      <rPr>
        <sz val="8"/>
        <rFont val="Times New Roman"/>
        <charset val="134"/>
      </rPr>
      <t>3</t>
    </r>
    <r>
      <rPr>
        <sz val="8"/>
        <rFont val="方正仿宋_GBK"/>
        <charset val="134"/>
      </rPr>
      <t>米。</t>
    </r>
  </si>
  <si>
    <r>
      <rPr>
        <sz val="8"/>
        <rFont val="方正仿宋_GBK"/>
        <charset val="134"/>
      </rPr>
      <t>长兴村</t>
    </r>
    <r>
      <rPr>
        <sz val="8"/>
        <rFont val="Times New Roman"/>
        <charset val="134"/>
      </rPr>
      <t>10</t>
    </r>
    <r>
      <rPr>
        <sz val="8"/>
        <rFont val="方正仿宋_GBK"/>
        <charset val="134"/>
      </rPr>
      <t>组</t>
    </r>
  </si>
  <si>
    <r>
      <rPr>
        <sz val="8"/>
        <rFont val="方正仿宋_GBK"/>
        <charset val="134"/>
      </rPr>
      <t>通过硬化产业道路</t>
    </r>
    <r>
      <rPr>
        <sz val="8"/>
        <rFont val="Times New Roman"/>
        <charset val="134"/>
      </rPr>
      <t>5</t>
    </r>
    <r>
      <rPr>
        <sz val="8"/>
        <rFont val="方正仿宋_GBK"/>
        <charset val="134"/>
      </rPr>
      <t>公里，宽</t>
    </r>
    <r>
      <rPr>
        <sz val="8"/>
        <rFont val="Times New Roman"/>
        <charset val="134"/>
      </rPr>
      <t>3</t>
    </r>
    <r>
      <rPr>
        <sz val="8"/>
        <rFont val="方正仿宋_GBK"/>
        <charset val="134"/>
      </rPr>
      <t>米；可改善</t>
    </r>
    <r>
      <rPr>
        <sz val="8"/>
        <rFont val="Times New Roman"/>
        <charset val="134"/>
      </rPr>
      <t>1185</t>
    </r>
    <r>
      <rPr>
        <sz val="8"/>
        <rFont val="方正仿宋_GBK"/>
        <charset val="134"/>
      </rPr>
      <t>人（其中脱贫人口</t>
    </r>
    <r>
      <rPr>
        <sz val="8"/>
        <rFont val="Times New Roman"/>
        <charset val="134"/>
      </rPr>
      <t>182</t>
    </r>
    <r>
      <rPr>
        <sz val="8"/>
        <rFont val="方正仿宋_GBK"/>
        <charset val="134"/>
      </rPr>
      <t>人）农产品运输，交通出行条件，项目实施可覆盖</t>
    </r>
    <r>
      <rPr>
        <sz val="8"/>
        <rFont val="Times New Roman"/>
        <charset val="134"/>
      </rPr>
      <t>400</t>
    </r>
    <r>
      <rPr>
        <sz val="8"/>
        <rFont val="方正仿宋_GBK"/>
        <charset val="134"/>
      </rPr>
      <t>亩柑橘发展，改善生产条件。</t>
    </r>
  </si>
  <si>
    <r>
      <rPr>
        <sz val="8"/>
        <rFont val="方正仿宋_GBK"/>
        <charset val="134"/>
      </rPr>
      <t>村民代表</t>
    </r>
    <r>
      <rPr>
        <sz val="8"/>
        <rFont val="Times New Roman"/>
        <charset val="134"/>
      </rPr>
      <t>22</t>
    </r>
    <r>
      <rPr>
        <sz val="8"/>
        <rFont val="方正仿宋_GBK"/>
        <charset val="134"/>
      </rPr>
      <t>人参与前期项目确定会议、决议，</t>
    </r>
    <r>
      <rPr>
        <sz val="8"/>
        <rFont val="Times New Roman"/>
        <charset val="134"/>
      </rPr>
      <t>7</t>
    </r>
    <r>
      <rPr>
        <sz val="8"/>
        <rFont val="方正仿宋_GBK"/>
        <charset val="134"/>
      </rPr>
      <t>人参与入库项目的选择，</t>
    </r>
    <r>
      <rPr>
        <sz val="8"/>
        <rFont val="Times New Roman"/>
        <charset val="134"/>
      </rPr>
      <t>3</t>
    </r>
    <r>
      <rPr>
        <sz val="8"/>
        <rFont val="方正仿宋_GBK"/>
        <charset val="134"/>
      </rPr>
      <t>人参与项目实施过程中施工质量和资金使用的监督。利益联结机制：通过硬化产业道路建设，可解决</t>
    </r>
    <r>
      <rPr>
        <sz val="8"/>
        <rFont val="Times New Roman"/>
        <charset val="134"/>
      </rPr>
      <t>1185</t>
    </r>
    <r>
      <rPr>
        <sz val="8"/>
        <rFont val="方正仿宋_GBK"/>
        <charset val="134"/>
      </rPr>
      <t>人（其中脱贫人口</t>
    </r>
    <r>
      <rPr>
        <sz val="8"/>
        <rFont val="Times New Roman"/>
        <charset val="134"/>
      </rPr>
      <t>182</t>
    </r>
    <r>
      <rPr>
        <sz val="8"/>
        <rFont val="方正仿宋_GBK"/>
        <charset val="134"/>
      </rPr>
      <t>人）交通出行条件，项目实施可覆盖</t>
    </r>
    <r>
      <rPr>
        <sz val="8"/>
        <rFont val="Times New Roman"/>
        <charset val="134"/>
      </rPr>
      <t>400</t>
    </r>
    <r>
      <rPr>
        <sz val="8"/>
        <rFont val="方正仿宋_GBK"/>
        <charset val="134"/>
      </rPr>
      <t>亩柑橘发展，改善生产条件。</t>
    </r>
  </si>
  <si>
    <r>
      <rPr>
        <sz val="8"/>
        <rFont val="方正仿宋_GBK"/>
        <charset val="134"/>
      </rPr>
      <t>硬化产业道路</t>
    </r>
    <r>
      <rPr>
        <sz val="8"/>
        <rFont val="Times New Roman"/>
        <charset val="134"/>
      </rPr>
      <t>3</t>
    </r>
    <r>
      <rPr>
        <sz val="8"/>
        <rFont val="方正仿宋_GBK"/>
        <charset val="134"/>
      </rPr>
      <t>公里，宽</t>
    </r>
    <r>
      <rPr>
        <sz val="8"/>
        <rFont val="Times New Roman"/>
        <charset val="134"/>
      </rPr>
      <t>3</t>
    </r>
    <r>
      <rPr>
        <sz val="8"/>
        <rFont val="方正仿宋_GBK"/>
        <charset val="134"/>
      </rPr>
      <t>米。</t>
    </r>
  </si>
  <si>
    <t>硬化补助40万元/公里</t>
  </si>
  <si>
    <r>
      <rPr>
        <sz val="8"/>
        <rFont val="方正仿宋_GBK"/>
        <charset val="134"/>
      </rPr>
      <t>减少运输成本每亩》</t>
    </r>
    <r>
      <rPr>
        <sz val="8"/>
        <rFont val="Times New Roman"/>
        <charset val="134"/>
      </rPr>
      <t>200</t>
    </r>
    <r>
      <rPr>
        <sz val="8"/>
        <rFont val="方正仿宋_GBK"/>
        <charset val="134"/>
      </rPr>
      <t>元</t>
    </r>
  </si>
  <si>
    <r>
      <rPr>
        <sz val="8"/>
        <rFont val="方正仿宋_GBK"/>
        <charset val="134"/>
      </rPr>
      <t>受益脱贫人口数≥</t>
    </r>
    <r>
      <rPr>
        <sz val="8"/>
        <rFont val="Times New Roman"/>
        <charset val="134"/>
      </rPr>
      <t>182</t>
    </r>
    <r>
      <rPr>
        <sz val="8"/>
        <rFont val="方正仿宋_GBK"/>
        <charset val="134"/>
      </rPr>
      <t>人</t>
    </r>
  </si>
  <si>
    <r>
      <rPr>
        <sz val="8"/>
        <rFont val="方正仿宋_GBK"/>
        <charset val="134"/>
      </rPr>
      <t>受益脱贫人口满意度≥</t>
    </r>
    <r>
      <rPr>
        <sz val="8"/>
        <rFont val="Times New Roman"/>
        <charset val="134"/>
      </rPr>
      <t>95%</t>
    </r>
  </si>
  <si>
    <r>
      <rPr>
        <sz val="8"/>
        <rFont val="方正仿宋_GBK"/>
        <charset val="134"/>
      </rPr>
      <t>云阳县</t>
    </r>
    <r>
      <rPr>
        <sz val="8"/>
        <rFont val="Times New Roman"/>
        <charset val="134"/>
      </rPr>
      <t>2024</t>
    </r>
    <r>
      <rPr>
        <sz val="8"/>
        <rFont val="方正仿宋_GBK"/>
        <charset val="134"/>
      </rPr>
      <t>年双龙镇长兴村花椒园产业路项目建设</t>
    </r>
  </si>
  <si>
    <r>
      <rPr>
        <sz val="8"/>
        <rFont val="方正仿宋_GBK"/>
        <charset val="134"/>
      </rPr>
      <t>硬化产业道路</t>
    </r>
    <r>
      <rPr>
        <sz val="8"/>
        <rFont val="Times New Roman"/>
        <charset val="134"/>
      </rPr>
      <t>1.5</t>
    </r>
    <r>
      <rPr>
        <sz val="8"/>
        <rFont val="方正仿宋_GBK"/>
        <charset val="134"/>
      </rPr>
      <t>公里，宽</t>
    </r>
    <r>
      <rPr>
        <sz val="8"/>
        <rFont val="Times New Roman"/>
        <charset val="134"/>
      </rPr>
      <t>3</t>
    </r>
    <r>
      <rPr>
        <sz val="8"/>
        <rFont val="方正仿宋_GBK"/>
        <charset val="134"/>
      </rPr>
      <t>米。</t>
    </r>
  </si>
  <si>
    <r>
      <rPr>
        <sz val="8"/>
        <rFont val="方正仿宋_GBK"/>
        <charset val="134"/>
      </rPr>
      <t>长兴村</t>
    </r>
    <r>
      <rPr>
        <sz val="8"/>
        <rFont val="Times New Roman"/>
        <charset val="134"/>
      </rPr>
      <t xml:space="preserve"> 3</t>
    </r>
    <r>
      <rPr>
        <sz val="8"/>
        <rFont val="方正仿宋_GBK"/>
        <charset val="134"/>
      </rPr>
      <t>组</t>
    </r>
  </si>
  <si>
    <r>
      <rPr>
        <sz val="8"/>
        <rFont val="方正仿宋_GBK"/>
        <charset val="134"/>
      </rPr>
      <t>通过硬化产业道路</t>
    </r>
    <r>
      <rPr>
        <sz val="8"/>
        <rFont val="Times New Roman"/>
        <charset val="134"/>
      </rPr>
      <t>1.5</t>
    </r>
    <r>
      <rPr>
        <sz val="8"/>
        <rFont val="方正仿宋_GBK"/>
        <charset val="134"/>
      </rPr>
      <t>公里，宽</t>
    </r>
    <r>
      <rPr>
        <sz val="8"/>
        <rFont val="Times New Roman"/>
        <charset val="134"/>
      </rPr>
      <t>3</t>
    </r>
    <r>
      <rPr>
        <sz val="8"/>
        <rFont val="方正仿宋_GBK"/>
        <charset val="134"/>
      </rPr>
      <t>米，可改善</t>
    </r>
    <r>
      <rPr>
        <sz val="8"/>
        <rFont val="Times New Roman"/>
        <charset val="134"/>
      </rPr>
      <t>581</t>
    </r>
    <r>
      <rPr>
        <sz val="8"/>
        <rFont val="方正仿宋_GBK"/>
        <charset val="134"/>
      </rPr>
      <t>人（其中脱贫人口</t>
    </r>
    <r>
      <rPr>
        <sz val="8"/>
        <rFont val="Times New Roman"/>
        <charset val="134"/>
      </rPr>
      <t>86</t>
    </r>
    <r>
      <rPr>
        <sz val="8"/>
        <rFont val="方正仿宋_GBK"/>
        <charset val="134"/>
      </rPr>
      <t>人）农产品运输，交通出行条件，项目实施可覆盖</t>
    </r>
    <r>
      <rPr>
        <sz val="8"/>
        <rFont val="Times New Roman"/>
        <charset val="134"/>
      </rPr>
      <t>175</t>
    </r>
    <r>
      <rPr>
        <sz val="8"/>
        <rFont val="方正仿宋_GBK"/>
        <charset val="134"/>
      </rPr>
      <t>亩花椒园种植发展，改善生产条件。</t>
    </r>
  </si>
  <si>
    <r>
      <rPr>
        <sz val="8"/>
        <rFont val="方正仿宋_GBK"/>
        <charset val="134"/>
      </rPr>
      <t>村民代表</t>
    </r>
    <r>
      <rPr>
        <sz val="8"/>
        <rFont val="Times New Roman"/>
        <charset val="134"/>
      </rPr>
      <t>22</t>
    </r>
    <r>
      <rPr>
        <sz val="8"/>
        <rFont val="方正仿宋_GBK"/>
        <charset val="134"/>
      </rPr>
      <t>人参与前期项目确定会议、决议，</t>
    </r>
    <r>
      <rPr>
        <sz val="8"/>
        <rFont val="Times New Roman"/>
        <charset val="134"/>
      </rPr>
      <t>7</t>
    </r>
    <r>
      <rPr>
        <sz val="8"/>
        <rFont val="方正仿宋_GBK"/>
        <charset val="134"/>
      </rPr>
      <t>人参与入库项目的选择，</t>
    </r>
    <r>
      <rPr>
        <sz val="8"/>
        <rFont val="Times New Roman"/>
        <charset val="134"/>
      </rPr>
      <t>3</t>
    </r>
    <r>
      <rPr>
        <sz val="8"/>
        <rFont val="方正仿宋_GBK"/>
        <charset val="134"/>
      </rPr>
      <t>人参与项目实施过程中施工质量和资金使用的监督。利益联结机制：通过硬化产业道路建设，可解决</t>
    </r>
    <r>
      <rPr>
        <sz val="8"/>
        <rFont val="Times New Roman"/>
        <charset val="134"/>
      </rPr>
      <t>581</t>
    </r>
    <r>
      <rPr>
        <sz val="8"/>
        <rFont val="方正仿宋_GBK"/>
        <charset val="134"/>
      </rPr>
      <t>人（其中脱贫人口</t>
    </r>
    <r>
      <rPr>
        <sz val="8"/>
        <rFont val="Times New Roman"/>
        <charset val="134"/>
      </rPr>
      <t>86</t>
    </r>
    <r>
      <rPr>
        <sz val="8"/>
        <rFont val="方正仿宋_GBK"/>
        <charset val="134"/>
      </rPr>
      <t>人）交通出行条件，项目实施可覆盖</t>
    </r>
    <r>
      <rPr>
        <sz val="8"/>
        <rFont val="Times New Roman"/>
        <charset val="134"/>
      </rPr>
      <t>175</t>
    </r>
    <r>
      <rPr>
        <sz val="8"/>
        <rFont val="方正仿宋_GBK"/>
        <charset val="134"/>
      </rPr>
      <t>亩花椒园发展，改善生产条件。</t>
    </r>
  </si>
  <si>
    <r>
      <rPr>
        <sz val="8"/>
        <rFont val="方正仿宋_GBK"/>
        <charset val="134"/>
      </rPr>
      <t>受益脱贫人口数≥</t>
    </r>
    <r>
      <rPr>
        <sz val="8"/>
        <rFont val="Times New Roman"/>
        <charset val="134"/>
      </rPr>
      <t>86</t>
    </r>
    <r>
      <rPr>
        <sz val="8"/>
        <rFont val="方正仿宋_GBK"/>
        <charset val="134"/>
      </rPr>
      <t>人</t>
    </r>
  </si>
  <si>
    <r>
      <rPr>
        <sz val="8"/>
        <rFont val="方正仿宋_GBK"/>
        <charset val="134"/>
      </rPr>
      <t>云阳县</t>
    </r>
    <r>
      <rPr>
        <sz val="8"/>
        <rFont val="Times New Roman"/>
        <charset val="134"/>
      </rPr>
      <t>2024</t>
    </r>
    <r>
      <rPr>
        <sz val="8"/>
        <rFont val="方正仿宋_GBK"/>
        <charset val="134"/>
      </rPr>
      <t>年双龙镇民惠水果专业合作社柑橘运输轨道建设项目</t>
    </r>
  </si>
  <si>
    <r>
      <rPr>
        <sz val="8"/>
        <rFont val="Times New Roman"/>
        <charset val="134"/>
      </rPr>
      <t>1.</t>
    </r>
    <r>
      <rPr>
        <sz val="8"/>
        <rFont val="方正仿宋_GBK"/>
        <charset val="134"/>
      </rPr>
      <t>新建园区基地轨道运输</t>
    </r>
    <r>
      <rPr>
        <sz val="8"/>
        <rFont val="Times New Roman"/>
        <charset val="134"/>
      </rPr>
      <t>8</t>
    </r>
    <r>
      <rPr>
        <sz val="8"/>
        <rFont val="方正仿宋_GBK"/>
        <charset val="134"/>
      </rPr>
      <t>条</t>
    </r>
    <r>
      <rPr>
        <sz val="8"/>
        <rFont val="Times New Roman"/>
        <charset val="134"/>
      </rPr>
      <t>;2.</t>
    </r>
    <r>
      <rPr>
        <sz val="8"/>
        <rFont val="方正仿宋_GBK"/>
        <charset val="134"/>
      </rPr>
      <t>轨道总长</t>
    </r>
    <r>
      <rPr>
        <sz val="8"/>
        <rFont val="Times New Roman"/>
        <charset val="134"/>
      </rPr>
      <t>4</t>
    </r>
    <r>
      <rPr>
        <sz val="8"/>
        <rFont val="方正仿宋_GBK"/>
        <charset val="134"/>
      </rPr>
      <t>公里；</t>
    </r>
    <r>
      <rPr>
        <sz val="8"/>
        <rFont val="Times New Roman"/>
        <charset val="134"/>
      </rPr>
      <t>3.</t>
    </r>
    <r>
      <rPr>
        <sz val="8"/>
        <rFont val="方正仿宋_GBK"/>
        <charset val="134"/>
      </rPr>
      <t>轨道机头</t>
    </r>
    <r>
      <rPr>
        <sz val="8"/>
        <rFont val="Times New Roman"/>
        <charset val="134"/>
      </rPr>
      <t>8</t>
    </r>
    <r>
      <rPr>
        <sz val="8"/>
        <rFont val="方正仿宋_GBK"/>
        <charset val="134"/>
      </rPr>
      <t>个；</t>
    </r>
  </si>
  <si>
    <r>
      <rPr>
        <sz val="8"/>
        <rFont val="方正仿宋_GBK"/>
        <charset val="134"/>
      </rPr>
      <t>通过新建园区基地轨道运输</t>
    </r>
    <r>
      <rPr>
        <sz val="8"/>
        <rFont val="Times New Roman"/>
        <charset val="134"/>
      </rPr>
      <t>8</t>
    </r>
    <r>
      <rPr>
        <sz val="8"/>
        <rFont val="方正仿宋_GBK"/>
        <charset val="134"/>
      </rPr>
      <t>条</t>
    </r>
    <r>
      <rPr>
        <sz val="8"/>
        <rFont val="Times New Roman"/>
        <charset val="134"/>
      </rPr>
      <t>;</t>
    </r>
    <r>
      <rPr>
        <sz val="8"/>
        <rFont val="方正仿宋_GBK"/>
        <charset val="134"/>
      </rPr>
      <t>轨道总长</t>
    </r>
    <r>
      <rPr>
        <sz val="8"/>
        <rFont val="Times New Roman"/>
        <charset val="134"/>
      </rPr>
      <t>4</t>
    </r>
    <r>
      <rPr>
        <sz val="8"/>
        <rFont val="方正仿宋_GBK"/>
        <charset val="134"/>
      </rPr>
      <t>公里；轨道机头</t>
    </r>
    <r>
      <rPr>
        <sz val="8"/>
        <rFont val="Times New Roman"/>
        <charset val="134"/>
      </rPr>
      <t>8</t>
    </r>
    <r>
      <rPr>
        <sz val="8"/>
        <rFont val="方正仿宋_GBK"/>
        <charset val="134"/>
      </rPr>
      <t>个；覆盖果园</t>
    </r>
    <r>
      <rPr>
        <sz val="8"/>
        <rFont val="Times New Roman"/>
        <charset val="134"/>
      </rPr>
      <t>400</t>
    </r>
    <r>
      <rPr>
        <sz val="8"/>
        <rFont val="方正仿宋_GBK"/>
        <charset val="134"/>
      </rPr>
      <t>亩，劳动力减少</t>
    </r>
    <r>
      <rPr>
        <sz val="8"/>
        <rFont val="Times New Roman"/>
        <charset val="134"/>
      </rPr>
      <t>40%</t>
    </r>
    <r>
      <rPr>
        <sz val="8"/>
        <rFont val="方正仿宋_GBK"/>
        <charset val="134"/>
      </rPr>
      <t>以上，每亩劳动力成本减少</t>
    </r>
    <r>
      <rPr>
        <sz val="8"/>
        <rFont val="Times New Roman"/>
        <charset val="134"/>
      </rPr>
      <t>200</t>
    </r>
    <r>
      <rPr>
        <sz val="8"/>
        <rFont val="方正仿宋_GBK"/>
        <charset val="134"/>
      </rPr>
      <t>元，增加集体经济收入不低于</t>
    </r>
    <r>
      <rPr>
        <sz val="8"/>
        <rFont val="Times New Roman"/>
        <charset val="134"/>
      </rPr>
      <t>2</t>
    </r>
    <r>
      <rPr>
        <sz val="8"/>
        <rFont val="方正仿宋_GBK"/>
        <charset val="134"/>
      </rPr>
      <t>万元</t>
    </r>
  </si>
  <si>
    <r>
      <rPr>
        <sz val="8"/>
        <rFont val="方正仿宋_GBK"/>
        <charset val="134"/>
      </rPr>
      <t>村民代表</t>
    </r>
    <r>
      <rPr>
        <sz val="8"/>
        <rFont val="Times New Roman"/>
        <charset val="134"/>
      </rPr>
      <t>22</t>
    </r>
    <r>
      <rPr>
        <sz val="8"/>
        <rFont val="方正仿宋_GBK"/>
        <charset val="134"/>
      </rPr>
      <t>人参与前期项目确定会议、决议，</t>
    </r>
    <r>
      <rPr>
        <sz val="8"/>
        <rFont val="Times New Roman"/>
        <charset val="134"/>
      </rPr>
      <t>7</t>
    </r>
    <r>
      <rPr>
        <sz val="8"/>
        <rFont val="方正仿宋_GBK"/>
        <charset val="134"/>
      </rPr>
      <t>人参与入库项目的选择，</t>
    </r>
    <r>
      <rPr>
        <sz val="8"/>
        <rFont val="Times New Roman"/>
        <charset val="134"/>
      </rPr>
      <t>3</t>
    </r>
    <r>
      <rPr>
        <sz val="8"/>
        <rFont val="方正仿宋_GBK"/>
        <charset val="134"/>
      </rPr>
      <t>人参与项目实施过程中施工质量和资金使用的监督。利益联结机制：增加集体经济收入不低于</t>
    </r>
    <r>
      <rPr>
        <sz val="8"/>
        <rFont val="Times New Roman"/>
        <charset val="134"/>
      </rPr>
      <t>2</t>
    </r>
    <r>
      <rPr>
        <sz val="8"/>
        <rFont val="方正仿宋_GBK"/>
        <charset val="134"/>
      </rPr>
      <t>万元。</t>
    </r>
  </si>
  <si>
    <r>
      <rPr>
        <sz val="8"/>
        <rFont val="方正仿宋_GBK"/>
        <charset val="134"/>
      </rPr>
      <t>种植基地轨道运输</t>
    </r>
    <r>
      <rPr>
        <sz val="8"/>
        <rFont val="Times New Roman"/>
        <charset val="134"/>
      </rPr>
      <t>8</t>
    </r>
    <r>
      <rPr>
        <sz val="8"/>
        <rFont val="方正仿宋_GBK"/>
        <charset val="134"/>
      </rPr>
      <t>条，总长</t>
    </r>
    <r>
      <rPr>
        <sz val="8"/>
        <rFont val="Times New Roman"/>
        <charset val="134"/>
      </rPr>
      <t>4</t>
    </r>
    <r>
      <rPr>
        <sz val="8"/>
        <rFont val="方正仿宋_GBK"/>
        <charset val="134"/>
      </rPr>
      <t>公里，机头</t>
    </r>
    <r>
      <rPr>
        <sz val="8"/>
        <rFont val="Times New Roman"/>
        <charset val="134"/>
      </rPr>
      <t>8</t>
    </r>
    <r>
      <rPr>
        <sz val="8"/>
        <rFont val="方正仿宋_GBK"/>
        <charset val="134"/>
      </rPr>
      <t>个</t>
    </r>
  </si>
  <si>
    <t>按照轨道80元/米，机头3000元/个补助</t>
  </si>
  <si>
    <r>
      <rPr>
        <sz val="8"/>
        <rFont val="方正仿宋_GBK"/>
        <charset val="134"/>
      </rPr>
      <t>集体经济收入》</t>
    </r>
    <r>
      <rPr>
        <sz val="8"/>
        <rFont val="Times New Roman"/>
        <charset val="134"/>
      </rPr>
      <t>2</t>
    </r>
    <r>
      <rPr>
        <sz val="8"/>
        <rFont val="方正仿宋_GBK"/>
        <charset val="134"/>
      </rPr>
      <t>万元</t>
    </r>
  </si>
  <si>
    <t>受益脱贫人口数≥5人</t>
  </si>
  <si>
    <r>
      <rPr>
        <sz val="8"/>
        <rFont val="方正仿宋_GBK"/>
        <charset val="134"/>
      </rPr>
      <t>村集体持股</t>
    </r>
    <r>
      <rPr>
        <sz val="8"/>
        <rFont val="Times New Roman"/>
        <charset val="134"/>
      </rPr>
      <t>60%</t>
    </r>
  </si>
  <si>
    <r>
      <rPr>
        <sz val="8"/>
        <rFont val="方正仿宋_GBK"/>
        <charset val="134"/>
      </rPr>
      <t>云阳县</t>
    </r>
    <r>
      <rPr>
        <sz val="8"/>
        <rFont val="Times New Roman"/>
        <charset val="134"/>
      </rPr>
      <t>2024</t>
    </r>
    <r>
      <rPr>
        <sz val="8"/>
        <rFont val="方正仿宋_GBK"/>
        <charset val="134"/>
      </rPr>
      <t>年双龙镇长兴村刘兆国果园水肥一体化</t>
    </r>
  </si>
  <si>
    <r>
      <rPr>
        <sz val="8"/>
        <rFont val="方正仿宋_GBK"/>
        <charset val="134"/>
      </rPr>
      <t>建设水肥一体化灌溉系统一套：</t>
    </r>
    <r>
      <rPr>
        <sz val="8"/>
        <rFont val="Times New Roman"/>
        <charset val="134"/>
      </rPr>
      <t>1.</t>
    </r>
    <r>
      <rPr>
        <sz val="8"/>
        <rFont val="方正仿宋_GBK"/>
        <charset val="134"/>
      </rPr>
      <t>其中包含泵房</t>
    </r>
    <r>
      <rPr>
        <sz val="8"/>
        <rFont val="Times New Roman"/>
        <charset val="134"/>
      </rPr>
      <t>1</t>
    </r>
    <r>
      <rPr>
        <sz val="8"/>
        <rFont val="方正仿宋_GBK"/>
        <charset val="134"/>
      </rPr>
      <t>个</t>
    </r>
    <r>
      <rPr>
        <sz val="8"/>
        <rFont val="Times New Roman"/>
        <charset val="134"/>
      </rPr>
      <t>30</t>
    </r>
    <r>
      <rPr>
        <sz val="8"/>
        <rFont val="方正仿宋_GBK"/>
        <charset val="134"/>
      </rPr>
      <t>平方左右；</t>
    </r>
    <r>
      <rPr>
        <sz val="8"/>
        <rFont val="Times New Roman"/>
        <charset val="134"/>
      </rPr>
      <t>2.</t>
    </r>
    <r>
      <rPr>
        <sz val="8"/>
        <rFont val="方正仿宋_GBK"/>
        <charset val="134"/>
      </rPr>
      <t>首部系统一套；</t>
    </r>
    <r>
      <rPr>
        <sz val="8"/>
        <rFont val="Times New Roman"/>
        <charset val="134"/>
      </rPr>
      <t>3.</t>
    </r>
    <r>
      <rPr>
        <sz val="8"/>
        <rFont val="方正仿宋_GBK"/>
        <charset val="134"/>
      </rPr>
      <t>田间管网覆盖</t>
    </r>
    <r>
      <rPr>
        <sz val="8"/>
        <rFont val="Times New Roman"/>
        <charset val="134"/>
      </rPr>
      <t>110</t>
    </r>
    <r>
      <rPr>
        <sz val="8"/>
        <rFont val="方正仿宋_GBK"/>
        <charset val="134"/>
      </rPr>
      <t>亩，实现施肥枪施肥及喷药</t>
    </r>
  </si>
  <si>
    <r>
      <rPr>
        <sz val="8"/>
        <rFont val="方正仿宋_GBK"/>
        <charset val="134"/>
      </rPr>
      <t>长兴村</t>
    </r>
    <r>
      <rPr>
        <sz val="8"/>
        <rFont val="Times New Roman"/>
        <charset val="134"/>
      </rPr>
      <t>5</t>
    </r>
    <r>
      <rPr>
        <sz val="8"/>
        <rFont val="方正仿宋_GBK"/>
        <charset val="134"/>
      </rPr>
      <t>组</t>
    </r>
  </si>
  <si>
    <r>
      <rPr>
        <sz val="8"/>
        <rFont val="方正仿宋_GBK"/>
        <charset val="134"/>
      </rPr>
      <t>通过建设水肥药一体化灌溉系统</t>
    </r>
    <r>
      <rPr>
        <sz val="8"/>
        <rFont val="Times New Roman"/>
        <charset val="134"/>
      </rPr>
      <t>1</t>
    </r>
    <r>
      <rPr>
        <sz val="8"/>
        <rFont val="方正仿宋_GBK"/>
        <charset val="134"/>
      </rPr>
      <t>套；每套包含泵房</t>
    </r>
    <r>
      <rPr>
        <sz val="8"/>
        <rFont val="Times New Roman"/>
        <charset val="134"/>
      </rPr>
      <t>1</t>
    </r>
    <r>
      <rPr>
        <sz val="8"/>
        <rFont val="方正仿宋_GBK"/>
        <charset val="134"/>
      </rPr>
      <t>个</t>
    </r>
    <r>
      <rPr>
        <sz val="8"/>
        <rFont val="Times New Roman"/>
        <charset val="134"/>
      </rPr>
      <t>30</t>
    </r>
    <r>
      <rPr>
        <sz val="8"/>
        <rFont val="方正仿宋_GBK"/>
        <charset val="134"/>
      </rPr>
      <t>平方米左右，首部系统一套，田间管网覆盖</t>
    </r>
    <r>
      <rPr>
        <sz val="8"/>
        <rFont val="Times New Roman"/>
        <charset val="134"/>
      </rPr>
      <t>110</t>
    </r>
    <r>
      <rPr>
        <sz val="8"/>
        <rFont val="方正仿宋_GBK"/>
        <charset val="134"/>
      </rPr>
      <t>亩，达到化肥减施</t>
    </r>
    <r>
      <rPr>
        <sz val="8"/>
        <rFont val="Times New Roman"/>
        <charset val="134"/>
      </rPr>
      <t>10%</t>
    </r>
    <r>
      <rPr>
        <sz val="8"/>
        <rFont val="方正仿宋_GBK"/>
        <charset val="134"/>
      </rPr>
      <t>以上，劳动力减少</t>
    </r>
    <r>
      <rPr>
        <sz val="8"/>
        <rFont val="Times New Roman"/>
        <charset val="134"/>
      </rPr>
      <t>40%</t>
    </r>
    <r>
      <rPr>
        <sz val="8"/>
        <rFont val="方正仿宋_GBK"/>
        <charset val="134"/>
      </rPr>
      <t>以上；亩均增产</t>
    </r>
    <r>
      <rPr>
        <sz val="8"/>
        <rFont val="Times New Roman"/>
        <charset val="134"/>
      </rPr>
      <t>50</t>
    </r>
    <r>
      <rPr>
        <sz val="8"/>
        <rFont val="方正仿宋_GBK"/>
        <charset val="134"/>
      </rPr>
      <t>公斤增收</t>
    </r>
    <r>
      <rPr>
        <sz val="8"/>
        <rFont val="Times New Roman"/>
        <charset val="134"/>
      </rPr>
      <t>200</t>
    </r>
    <r>
      <rPr>
        <sz val="8"/>
        <rFont val="方正仿宋_GBK"/>
        <charset val="134"/>
      </rPr>
      <t>元，带动受益人口</t>
    </r>
    <r>
      <rPr>
        <sz val="8"/>
        <rFont val="Times New Roman"/>
        <charset val="134"/>
      </rPr>
      <t>18</t>
    </r>
    <r>
      <rPr>
        <sz val="8"/>
        <rFont val="方正仿宋_GBK"/>
        <charset val="134"/>
      </rPr>
      <t>户</t>
    </r>
    <r>
      <rPr>
        <sz val="8"/>
        <rFont val="Times New Roman"/>
        <charset val="134"/>
      </rPr>
      <t>50</t>
    </r>
    <r>
      <rPr>
        <sz val="8"/>
        <rFont val="方正仿宋_GBK"/>
        <charset val="134"/>
      </rPr>
      <t>人（其中脱贫人口</t>
    </r>
    <r>
      <rPr>
        <sz val="8"/>
        <rFont val="Times New Roman"/>
        <charset val="134"/>
      </rPr>
      <t>5</t>
    </r>
    <r>
      <rPr>
        <sz val="8"/>
        <rFont val="方正仿宋_GBK"/>
        <charset val="134"/>
      </rPr>
      <t>人）户均增收</t>
    </r>
    <r>
      <rPr>
        <sz val="8"/>
        <rFont val="Times New Roman"/>
        <charset val="134"/>
      </rPr>
      <t>1000</t>
    </r>
    <r>
      <rPr>
        <sz val="8"/>
        <rFont val="方正仿宋_GBK"/>
        <charset val="134"/>
      </rPr>
      <t>元</t>
    </r>
  </si>
  <si>
    <r>
      <rPr>
        <sz val="8"/>
        <rFont val="方正仿宋_GBK"/>
        <charset val="134"/>
      </rPr>
      <t>村民代表</t>
    </r>
    <r>
      <rPr>
        <sz val="8"/>
        <rFont val="Times New Roman"/>
        <charset val="134"/>
      </rPr>
      <t>22</t>
    </r>
    <r>
      <rPr>
        <sz val="8"/>
        <rFont val="方正仿宋_GBK"/>
        <charset val="134"/>
      </rPr>
      <t>人参与前期项目确定会议、决议，</t>
    </r>
    <r>
      <rPr>
        <sz val="8"/>
        <rFont val="Times New Roman"/>
        <charset val="134"/>
      </rPr>
      <t>7</t>
    </r>
    <r>
      <rPr>
        <sz val="8"/>
        <rFont val="方正仿宋_GBK"/>
        <charset val="134"/>
      </rPr>
      <t>人参与入库项目的选择，</t>
    </r>
    <r>
      <rPr>
        <sz val="8"/>
        <rFont val="Times New Roman"/>
        <charset val="134"/>
      </rPr>
      <t>3</t>
    </r>
    <r>
      <rPr>
        <sz val="8"/>
        <rFont val="方正仿宋_GBK"/>
        <charset val="134"/>
      </rPr>
      <t>人参与项目实施过程中施工质量和资金使用的监督。利益联结机制：通过流转土地、临时务工带动受益人口</t>
    </r>
    <r>
      <rPr>
        <sz val="8"/>
        <rFont val="Times New Roman"/>
        <charset val="134"/>
      </rPr>
      <t>18</t>
    </r>
    <r>
      <rPr>
        <sz val="8"/>
        <rFont val="方正仿宋_GBK"/>
        <charset val="134"/>
      </rPr>
      <t>户</t>
    </r>
    <r>
      <rPr>
        <sz val="8"/>
        <rFont val="Times New Roman"/>
        <charset val="134"/>
      </rPr>
      <t>50</t>
    </r>
    <r>
      <rPr>
        <sz val="8"/>
        <rFont val="方正仿宋_GBK"/>
        <charset val="134"/>
      </rPr>
      <t>人（其中脱贫人口</t>
    </r>
    <r>
      <rPr>
        <sz val="8"/>
        <rFont val="Times New Roman"/>
        <charset val="134"/>
      </rPr>
      <t>6</t>
    </r>
    <r>
      <rPr>
        <sz val="8"/>
        <rFont val="方正仿宋_GBK"/>
        <charset val="134"/>
      </rPr>
      <t>户</t>
    </r>
    <r>
      <rPr>
        <sz val="8"/>
        <rFont val="Times New Roman"/>
        <charset val="134"/>
      </rPr>
      <t>15</t>
    </r>
    <r>
      <rPr>
        <sz val="8"/>
        <rFont val="方正仿宋_GBK"/>
        <charset val="134"/>
      </rPr>
      <t>人）户均增收</t>
    </r>
    <r>
      <rPr>
        <sz val="8"/>
        <rFont val="Times New Roman"/>
        <charset val="134"/>
      </rPr>
      <t>1000</t>
    </r>
    <r>
      <rPr>
        <sz val="8"/>
        <rFont val="方正仿宋_GBK"/>
        <charset val="134"/>
      </rPr>
      <t>元</t>
    </r>
  </si>
  <si>
    <r>
      <rPr>
        <sz val="8"/>
        <rFont val="方正仿宋_GBK"/>
        <charset val="134"/>
      </rPr>
      <t>通过建设水肥药一体化灌溉系统</t>
    </r>
    <r>
      <rPr>
        <sz val="8"/>
        <rFont val="Times New Roman"/>
        <charset val="134"/>
      </rPr>
      <t>1</t>
    </r>
    <r>
      <rPr>
        <sz val="8"/>
        <rFont val="方正仿宋_GBK"/>
        <charset val="134"/>
      </rPr>
      <t>套；每套包含泵房</t>
    </r>
    <r>
      <rPr>
        <sz val="8"/>
        <rFont val="Times New Roman"/>
        <charset val="134"/>
      </rPr>
      <t>1</t>
    </r>
    <r>
      <rPr>
        <sz val="8"/>
        <rFont val="方正仿宋_GBK"/>
        <charset val="134"/>
      </rPr>
      <t>个</t>
    </r>
    <r>
      <rPr>
        <sz val="8"/>
        <rFont val="Times New Roman"/>
        <charset val="134"/>
      </rPr>
      <t>30</t>
    </r>
    <r>
      <rPr>
        <sz val="8"/>
        <rFont val="方正仿宋_GBK"/>
        <charset val="134"/>
      </rPr>
      <t>平方米左右，首部系统一套，田间管网覆盖</t>
    </r>
    <r>
      <rPr>
        <sz val="8"/>
        <rFont val="Times New Roman"/>
        <charset val="134"/>
      </rPr>
      <t>110</t>
    </r>
    <r>
      <rPr>
        <sz val="8"/>
        <rFont val="方正仿宋_GBK"/>
        <charset val="134"/>
      </rPr>
      <t>亩，达到化肥减施</t>
    </r>
    <r>
      <rPr>
        <sz val="8"/>
        <rFont val="Times New Roman"/>
        <charset val="134"/>
      </rPr>
      <t>10%</t>
    </r>
    <r>
      <rPr>
        <sz val="8"/>
        <rFont val="方正仿宋_GBK"/>
        <charset val="134"/>
      </rPr>
      <t>以上，劳动力减少</t>
    </r>
    <r>
      <rPr>
        <sz val="8"/>
        <rFont val="Times New Roman"/>
        <charset val="134"/>
      </rPr>
      <t>40%</t>
    </r>
    <r>
      <rPr>
        <sz val="8"/>
        <rFont val="方正仿宋_GBK"/>
        <charset val="134"/>
      </rPr>
      <t>以上；亩均增产</t>
    </r>
    <r>
      <rPr>
        <sz val="8"/>
        <rFont val="Times New Roman"/>
        <charset val="134"/>
      </rPr>
      <t>50</t>
    </r>
    <r>
      <rPr>
        <sz val="8"/>
        <rFont val="方正仿宋_GBK"/>
        <charset val="134"/>
      </rPr>
      <t>公斤增收</t>
    </r>
    <r>
      <rPr>
        <sz val="8"/>
        <rFont val="Times New Roman"/>
        <charset val="134"/>
      </rPr>
      <t>200</t>
    </r>
    <r>
      <rPr>
        <sz val="8"/>
        <rFont val="方正仿宋_GBK"/>
        <charset val="134"/>
      </rPr>
      <t>元，带动受益人口</t>
    </r>
    <r>
      <rPr>
        <sz val="8"/>
        <rFont val="Times New Roman"/>
        <charset val="134"/>
      </rPr>
      <t>18</t>
    </r>
    <r>
      <rPr>
        <sz val="8"/>
        <rFont val="方正仿宋_GBK"/>
        <charset val="134"/>
      </rPr>
      <t>户</t>
    </r>
    <r>
      <rPr>
        <sz val="8"/>
        <rFont val="Times New Roman"/>
        <charset val="134"/>
      </rPr>
      <t>50</t>
    </r>
    <r>
      <rPr>
        <sz val="8"/>
        <rFont val="方正仿宋_GBK"/>
        <charset val="134"/>
      </rPr>
      <t>人（其中脱贫人口</t>
    </r>
    <r>
      <rPr>
        <sz val="8"/>
        <rFont val="Times New Roman"/>
        <charset val="134"/>
      </rPr>
      <t>6</t>
    </r>
    <r>
      <rPr>
        <sz val="8"/>
        <rFont val="方正仿宋_GBK"/>
        <charset val="134"/>
      </rPr>
      <t>户</t>
    </r>
    <r>
      <rPr>
        <sz val="8"/>
        <rFont val="Times New Roman"/>
        <charset val="134"/>
      </rPr>
      <t>15</t>
    </r>
    <r>
      <rPr>
        <sz val="8"/>
        <rFont val="方正仿宋_GBK"/>
        <charset val="134"/>
      </rPr>
      <t>人）户均增收</t>
    </r>
    <r>
      <rPr>
        <sz val="8"/>
        <rFont val="Times New Roman"/>
        <charset val="134"/>
      </rPr>
      <t>1000</t>
    </r>
    <r>
      <rPr>
        <sz val="8"/>
        <rFont val="方正仿宋_GBK"/>
        <charset val="134"/>
      </rPr>
      <t>元</t>
    </r>
  </si>
  <si>
    <t>水肥一体化灌溉系统一套：</t>
  </si>
  <si>
    <t>按照水肥一体化800元/亩补助</t>
  </si>
  <si>
    <r>
      <rPr>
        <sz val="8"/>
        <rFont val="方正仿宋_GBK"/>
        <charset val="134"/>
      </rPr>
      <t>带动农户户均增收≥</t>
    </r>
    <r>
      <rPr>
        <sz val="8"/>
        <rFont val="Times New Roman"/>
        <charset val="134"/>
      </rPr>
      <t>1000</t>
    </r>
    <r>
      <rPr>
        <sz val="8"/>
        <rFont val="方正仿宋_GBK"/>
        <charset val="134"/>
      </rPr>
      <t>元</t>
    </r>
  </si>
  <si>
    <r>
      <rPr>
        <sz val="8"/>
        <rFont val="方正仿宋_GBK"/>
        <charset val="134"/>
      </rPr>
      <t>受益脱贫人口数≥</t>
    </r>
    <r>
      <rPr>
        <sz val="8"/>
        <rFont val="Times New Roman"/>
        <charset val="134"/>
      </rPr>
      <t>15</t>
    </r>
    <r>
      <rPr>
        <sz val="8"/>
        <rFont val="方正仿宋_GBK"/>
        <charset val="134"/>
      </rPr>
      <t>人</t>
    </r>
  </si>
  <si>
    <r>
      <rPr>
        <sz val="8"/>
        <rFont val="方正仿宋_GBK"/>
        <charset val="134"/>
      </rPr>
      <t>云阳县</t>
    </r>
    <r>
      <rPr>
        <sz val="8"/>
        <rFont val="Times New Roman"/>
        <charset val="134"/>
      </rPr>
      <t>2024</t>
    </r>
    <r>
      <rPr>
        <sz val="8"/>
        <rFont val="方正仿宋_GBK"/>
        <charset val="134"/>
      </rPr>
      <t>年双龙镇三龙长兴村柑橘运输轨道建设项目</t>
    </r>
  </si>
  <si>
    <r>
      <rPr>
        <sz val="8"/>
        <rFont val="Times New Roman"/>
        <charset val="134"/>
      </rPr>
      <t>1.</t>
    </r>
    <r>
      <rPr>
        <sz val="8"/>
        <rFont val="方正仿宋_GBK"/>
        <charset val="134"/>
      </rPr>
      <t>园区新建种植基地轨道运输</t>
    </r>
    <r>
      <rPr>
        <sz val="8"/>
        <rFont val="Times New Roman"/>
        <charset val="134"/>
      </rPr>
      <t>6</t>
    </r>
    <r>
      <rPr>
        <sz val="8"/>
        <rFont val="方正仿宋_GBK"/>
        <charset val="134"/>
      </rPr>
      <t>条</t>
    </r>
    <r>
      <rPr>
        <sz val="8"/>
        <rFont val="Times New Roman"/>
        <charset val="134"/>
      </rPr>
      <t>;2.</t>
    </r>
    <r>
      <rPr>
        <sz val="8"/>
        <rFont val="方正仿宋_GBK"/>
        <charset val="134"/>
      </rPr>
      <t>轨道总长</t>
    </r>
    <r>
      <rPr>
        <sz val="8"/>
        <rFont val="Times New Roman"/>
        <charset val="134"/>
      </rPr>
      <t>3</t>
    </r>
    <r>
      <rPr>
        <sz val="8"/>
        <rFont val="方正仿宋_GBK"/>
        <charset val="134"/>
      </rPr>
      <t>公里</t>
    </r>
    <r>
      <rPr>
        <sz val="8"/>
        <rFont val="Times New Roman"/>
        <charset val="134"/>
      </rPr>
      <t>;3.</t>
    </r>
    <r>
      <rPr>
        <sz val="8"/>
        <rFont val="方正仿宋_GBK"/>
        <charset val="134"/>
      </rPr>
      <t>轨道机头</t>
    </r>
    <r>
      <rPr>
        <sz val="8"/>
        <rFont val="Times New Roman"/>
        <charset val="134"/>
      </rPr>
      <t>6</t>
    </r>
    <r>
      <rPr>
        <sz val="8"/>
        <rFont val="方正仿宋_GBK"/>
        <charset val="134"/>
      </rPr>
      <t>个；</t>
    </r>
  </si>
  <si>
    <r>
      <rPr>
        <sz val="8"/>
        <rFont val="方正仿宋_GBK"/>
        <charset val="134"/>
      </rPr>
      <t>长兴村</t>
    </r>
    <r>
      <rPr>
        <sz val="8"/>
        <rFont val="Times New Roman"/>
        <charset val="134"/>
      </rPr>
      <t>9</t>
    </r>
    <r>
      <rPr>
        <sz val="8"/>
        <rFont val="方正仿宋_GBK"/>
        <charset val="134"/>
      </rPr>
      <t>组、</t>
    </r>
    <r>
      <rPr>
        <sz val="8"/>
        <rFont val="Times New Roman"/>
        <charset val="134"/>
      </rPr>
      <t>10</t>
    </r>
    <r>
      <rPr>
        <sz val="8"/>
        <rFont val="方正仿宋_GBK"/>
        <charset val="134"/>
      </rPr>
      <t>组、</t>
    </r>
    <r>
      <rPr>
        <sz val="8"/>
        <rFont val="Times New Roman"/>
        <charset val="134"/>
      </rPr>
      <t>11</t>
    </r>
    <r>
      <rPr>
        <sz val="8"/>
        <rFont val="方正仿宋_GBK"/>
        <charset val="134"/>
      </rPr>
      <t>组</t>
    </r>
  </si>
  <si>
    <r>
      <rPr>
        <sz val="8"/>
        <rFont val="方正仿宋_GBK"/>
        <charset val="134"/>
      </rPr>
      <t>通过建设轨道运输</t>
    </r>
    <r>
      <rPr>
        <sz val="8"/>
        <rFont val="Times New Roman"/>
        <charset val="134"/>
      </rPr>
      <t>6</t>
    </r>
    <r>
      <rPr>
        <sz val="8"/>
        <rFont val="方正仿宋_GBK"/>
        <charset val="134"/>
      </rPr>
      <t>条，总长</t>
    </r>
    <r>
      <rPr>
        <sz val="8"/>
        <rFont val="Times New Roman"/>
        <charset val="134"/>
      </rPr>
      <t>3</t>
    </r>
    <r>
      <rPr>
        <sz val="8"/>
        <rFont val="方正仿宋_GBK"/>
        <charset val="134"/>
      </rPr>
      <t>公里，机头</t>
    </r>
    <r>
      <rPr>
        <sz val="8"/>
        <rFont val="Times New Roman"/>
        <charset val="134"/>
      </rPr>
      <t>6</t>
    </r>
    <r>
      <rPr>
        <sz val="8"/>
        <rFont val="方正仿宋_GBK"/>
        <charset val="134"/>
      </rPr>
      <t>个，劳动力减少</t>
    </r>
    <r>
      <rPr>
        <sz val="8"/>
        <rFont val="Times New Roman"/>
        <charset val="134"/>
      </rPr>
      <t>40%</t>
    </r>
    <r>
      <rPr>
        <sz val="8"/>
        <rFont val="方正仿宋_GBK"/>
        <charset val="134"/>
      </rPr>
      <t>以上，覆盖果园</t>
    </r>
    <r>
      <rPr>
        <sz val="8"/>
        <rFont val="Times New Roman"/>
        <charset val="134"/>
      </rPr>
      <t>200</t>
    </r>
    <r>
      <rPr>
        <sz val="8"/>
        <rFont val="方正仿宋_GBK"/>
        <charset val="134"/>
      </rPr>
      <t>亩，每亩劳动力成本减少</t>
    </r>
    <r>
      <rPr>
        <sz val="8"/>
        <rFont val="Times New Roman"/>
        <charset val="134"/>
      </rPr>
      <t>200</t>
    </r>
    <r>
      <rPr>
        <sz val="8"/>
        <rFont val="方正仿宋_GBK"/>
        <charset val="134"/>
      </rPr>
      <t>元，增加集体经济收入不低于</t>
    </r>
    <r>
      <rPr>
        <sz val="8"/>
        <rFont val="Times New Roman"/>
        <charset val="134"/>
      </rPr>
      <t>2</t>
    </r>
    <r>
      <rPr>
        <sz val="8"/>
        <rFont val="方正仿宋_GBK"/>
        <charset val="134"/>
      </rPr>
      <t>万元</t>
    </r>
  </si>
  <si>
    <r>
      <rPr>
        <sz val="8"/>
        <rFont val="方正仿宋_GBK"/>
        <charset val="134"/>
      </rPr>
      <t>村民代表</t>
    </r>
    <r>
      <rPr>
        <sz val="8"/>
        <rFont val="Times New Roman"/>
        <charset val="134"/>
      </rPr>
      <t>22</t>
    </r>
    <r>
      <rPr>
        <sz val="8"/>
        <rFont val="方正仿宋_GBK"/>
        <charset val="134"/>
      </rPr>
      <t>人参与前期项目确定会议、决议，</t>
    </r>
    <r>
      <rPr>
        <sz val="8"/>
        <rFont val="Times New Roman"/>
        <charset val="134"/>
      </rPr>
      <t>7</t>
    </r>
    <r>
      <rPr>
        <sz val="8"/>
        <rFont val="方正仿宋_GBK"/>
        <charset val="134"/>
      </rPr>
      <t>人参与入库项目的选择，</t>
    </r>
    <r>
      <rPr>
        <sz val="8"/>
        <rFont val="Times New Roman"/>
        <charset val="134"/>
      </rPr>
      <t>3</t>
    </r>
    <r>
      <rPr>
        <sz val="8"/>
        <rFont val="方正仿宋_GBK"/>
        <charset val="134"/>
      </rPr>
      <t>人参与项目实施过程中施工质量和资金使用的监督。利益联结机制：通过流转土地、临时务工带动群众增收，增加集体经济收入不低于</t>
    </r>
    <r>
      <rPr>
        <sz val="8"/>
        <rFont val="Times New Roman"/>
        <charset val="134"/>
      </rPr>
      <t>2</t>
    </r>
    <r>
      <rPr>
        <sz val="8"/>
        <rFont val="方正仿宋_GBK"/>
        <charset val="134"/>
      </rPr>
      <t>万元。</t>
    </r>
  </si>
  <si>
    <r>
      <rPr>
        <sz val="8"/>
        <rFont val="方正仿宋_GBK"/>
        <charset val="134"/>
      </rPr>
      <t>种植基地轨道运输</t>
    </r>
    <r>
      <rPr>
        <sz val="8"/>
        <rFont val="Times New Roman"/>
        <charset val="134"/>
      </rPr>
      <t>6</t>
    </r>
    <r>
      <rPr>
        <sz val="8"/>
        <rFont val="方正仿宋_GBK"/>
        <charset val="134"/>
      </rPr>
      <t>条，总长</t>
    </r>
    <r>
      <rPr>
        <sz val="8"/>
        <rFont val="Times New Roman"/>
        <charset val="134"/>
      </rPr>
      <t>3</t>
    </r>
    <r>
      <rPr>
        <sz val="8"/>
        <rFont val="方正仿宋_GBK"/>
        <charset val="134"/>
      </rPr>
      <t>公里，机头</t>
    </r>
    <r>
      <rPr>
        <sz val="8"/>
        <rFont val="Times New Roman"/>
        <charset val="134"/>
      </rPr>
      <t>6</t>
    </r>
    <r>
      <rPr>
        <sz val="8"/>
        <rFont val="方正仿宋_GBK"/>
        <charset val="134"/>
      </rPr>
      <t>个。</t>
    </r>
  </si>
  <si>
    <t>轨道80元/米，机头3000元/个补助</t>
  </si>
  <si>
    <r>
      <rPr>
        <sz val="8"/>
        <rFont val="方正仿宋_GBK"/>
        <charset val="134"/>
      </rPr>
      <t>受益脱贫人口满意度≥</t>
    </r>
    <r>
      <rPr>
        <sz val="8"/>
        <rFont val="Times New Roman"/>
        <charset val="134"/>
      </rPr>
      <t>90%</t>
    </r>
  </si>
  <si>
    <r>
      <rPr>
        <sz val="8"/>
        <rFont val="方正仿宋_GBK"/>
        <charset val="134"/>
      </rPr>
      <t>云阳县</t>
    </r>
    <r>
      <rPr>
        <sz val="8"/>
        <rFont val="Times New Roman"/>
        <charset val="134"/>
      </rPr>
      <t>2024</t>
    </r>
    <r>
      <rPr>
        <sz val="8"/>
        <rFont val="方正仿宋_GBK"/>
        <charset val="134"/>
      </rPr>
      <t>年双龙镇三龙长兴村柑橘产业路建设项目</t>
    </r>
  </si>
  <si>
    <r>
      <rPr>
        <sz val="8"/>
        <rFont val="方正仿宋_GBK"/>
        <charset val="134"/>
      </rPr>
      <t>硬化产业道路</t>
    </r>
    <r>
      <rPr>
        <sz val="8"/>
        <rFont val="Times New Roman"/>
        <charset val="134"/>
      </rPr>
      <t>2.5</t>
    </r>
    <r>
      <rPr>
        <sz val="8"/>
        <rFont val="方正仿宋_GBK"/>
        <charset val="134"/>
      </rPr>
      <t>公里，宽</t>
    </r>
    <r>
      <rPr>
        <sz val="8"/>
        <rFont val="Times New Roman"/>
        <charset val="134"/>
      </rPr>
      <t>3</t>
    </r>
    <r>
      <rPr>
        <sz val="8"/>
        <rFont val="方正仿宋_GBK"/>
        <charset val="134"/>
      </rPr>
      <t>米</t>
    </r>
  </si>
  <si>
    <r>
      <rPr>
        <sz val="8"/>
        <rFont val="方正仿宋_GBK"/>
        <charset val="134"/>
      </rPr>
      <t>通过硬化产业道路</t>
    </r>
    <r>
      <rPr>
        <sz val="8"/>
        <rFont val="Times New Roman"/>
        <charset val="134"/>
      </rPr>
      <t>2.5</t>
    </r>
    <r>
      <rPr>
        <sz val="8"/>
        <rFont val="方正仿宋_GBK"/>
        <charset val="134"/>
      </rPr>
      <t>公里，可改善</t>
    </r>
    <r>
      <rPr>
        <sz val="8"/>
        <rFont val="Times New Roman"/>
        <charset val="134"/>
      </rPr>
      <t>862</t>
    </r>
    <r>
      <rPr>
        <sz val="8"/>
        <rFont val="方正仿宋_GBK"/>
        <charset val="134"/>
      </rPr>
      <t>人（含脱贫人口</t>
    </r>
    <r>
      <rPr>
        <sz val="8"/>
        <rFont val="Times New Roman"/>
        <charset val="134"/>
      </rPr>
      <t>91</t>
    </r>
    <r>
      <rPr>
        <sz val="8"/>
        <rFont val="方正仿宋_GBK"/>
        <charset val="134"/>
      </rPr>
      <t>人）农产品运输，交通出行。</t>
    </r>
  </si>
  <si>
    <r>
      <rPr>
        <sz val="8"/>
        <rFont val="方正仿宋_GBK"/>
        <charset val="134"/>
      </rPr>
      <t>村民代表</t>
    </r>
    <r>
      <rPr>
        <sz val="8"/>
        <rFont val="Times New Roman"/>
        <charset val="134"/>
      </rPr>
      <t>22</t>
    </r>
    <r>
      <rPr>
        <sz val="8"/>
        <rFont val="方正仿宋_GBK"/>
        <charset val="134"/>
      </rPr>
      <t>人参与前期项目确定会议、决议，</t>
    </r>
    <r>
      <rPr>
        <sz val="8"/>
        <rFont val="Times New Roman"/>
        <charset val="134"/>
      </rPr>
      <t>7</t>
    </r>
    <r>
      <rPr>
        <sz val="8"/>
        <rFont val="方正仿宋_GBK"/>
        <charset val="134"/>
      </rPr>
      <t>人参与入库项目的选择，</t>
    </r>
    <r>
      <rPr>
        <sz val="8"/>
        <rFont val="Times New Roman"/>
        <charset val="134"/>
      </rPr>
      <t>3</t>
    </r>
    <r>
      <rPr>
        <sz val="8"/>
        <rFont val="方正仿宋_GBK"/>
        <charset val="134"/>
      </rPr>
      <t>人参与项目实施过程中施工质量和资金使用的监督。利益联结机制：可改善</t>
    </r>
    <r>
      <rPr>
        <sz val="8"/>
        <rFont val="Times New Roman"/>
        <charset val="134"/>
      </rPr>
      <t>862</t>
    </r>
    <r>
      <rPr>
        <sz val="8"/>
        <rFont val="方正仿宋_GBK"/>
        <charset val="134"/>
      </rPr>
      <t>人（含脱贫人口</t>
    </r>
    <r>
      <rPr>
        <sz val="8"/>
        <rFont val="Times New Roman"/>
        <charset val="134"/>
      </rPr>
      <t>91</t>
    </r>
    <r>
      <rPr>
        <sz val="8"/>
        <rFont val="方正仿宋_GBK"/>
        <charset val="134"/>
      </rPr>
      <t>人）农产品运输，交通出行。</t>
    </r>
  </si>
  <si>
    <t>50万元/公里</t>
  </si>
  <si>
    <t>受益脱贫人口数≥15人</t>
  </si>
  <si>
    <r>
      <rPr>
        <sz val="8"/>
        <rFont val="方正仿宋_GBK"/>
        <charset val="134"/>
      </rPr>
      <t>云阳县</t>
    </r>
    <r>
      <rPr>
        <sz val="8"/>
        <rFont val="Times New Roman"/>
        <charset val="134"/>
      </rPr>
      <t>2024</t>
    </r>
    <r>
      <rPr>
        <sz val="8"/>
        <rFont val="方正仿宋_GBK"/>
        <charset val="134"/>
      </rPr>
      <t>年双龙镇长兴村三惠柑橘园运输轨道建设项目</t>
    </r>
  </si>
  <si>
    <r>
      <rPr>
        <sz val="8"/>
        <rFont val="Times New Roman"/>
        <charset val="134"/>
      </rPr>
      <t>1.</t>
    </r>
    <r>
      <rPr>
        <sz val="8"/>
        <rFont val="方正仿宋_GBK"/>
        <charset val="134"/>
      </rPr>
      <t>园区新建种植基地轨道运输</t>
    </r>
    <r>
      <rPr>
        <sz val="8"/>
        <rFont val="Times New Roman"/>
        <charset val="134"/>
      </rPr>
      <t>5</t>
    </r>
    <r>
      <rPr>
        <sz val="8"/>
        <rFont val="方正仿宋_GBK"/>
        <charset val="134"/>
      </rPr>
      <t>条
；</t>
    </r>
    <r>
      <rPr>
        <sz val="8"/>
        <rFont val="Times New Roman"/>
        <charset val="134"/>
      </rPr>
      <t>2.</t>
    </r>
    <r>
      <rPr>
        <sz val="8"/>
        <rFont val="方正仿宋_GBK"/>
        <charset val="134"/>
      </rPr>
      <t>轨道总长</t>
    </r>
    <r>
      <rPr>
        <sz val="8"/>
        <rFont val="Times New Roman"/>
        <charset val="134"/>
      </rPr>
      <t>3.5</t>
    </r>
    <r>
      <rPr>
        <sz val="8"/>
        <rFont val="方正仿宋_GBK"/>
        <charset val="134"/>
      </rPr>
      <t>公里；</t>
    </r>
    <r>
      <rPr>
        <sz val="8"/>
        <rFont val="Times New Roman"/>
        <charset val="134"/>
      </rPr>
      <t>3.</t>
    </r>
    <r>
      <rPr>
        <sz val="8"/>
        <rFont val="方正仿宋_GBK"/>
        <charset val="134"/>
      </rPr>
      <t>轨道机头</t>
    </r>
    <r>
      <rPr>
        <sz val="8"/>
        <rFont val="Times New Roman"/>
        <charset val="134"/>
      </rPr>
      <t>5</t>
    </r>
    <r>
      <rPr>
        <sz val="8"/>
        <rFont val="方正仿宋_GBK"/>
        <charset val="134"/>
      </rPr>
      <t>个；</t>
    </r>
  </si>
  <si>
    <r>
      <rPr>
        <sz val="8"/>
        <rFont val="方正仿宋_GBK"/>
        <charset val="134"/>
      </rPr>
      <t>长兴村</t>
    </r>
    <r>
      <rPr>
        <sz val="8"/>
        <rFont val="Times New Roman"/>
        <charset val="134"/>
      </rPr>
      <t>8</t>
    </r>
    <r>
      <rPr>
        <sz val="8"/>
        <rFont val="方正仿宋_GBK"/>
        <charset val="134"/>
      </rPr>
      <t>组</t>
    </r>
  </si>
  <si>
    <r>
      <rPr>
        <sz val="8"/>
        <rFont val="方正仿宋_GBK"/>
        <charset val="134"/>
      </rPr>
      <t>通过建设轨道运输</t>
    </r>
    <r>
      <rPr>
        <sz val="8"/>
        <rFont val="Times New Roman"/>
        <charset val="134"/>
      </rPr>
      <t>5</t>
    </r>
    <r>
      <rPr>
        <sz val="8"/>
        <rFont val="方正仿宋_GBK"/>
        <charset val="134"/>
      </rPr>
      <t>条，总长</t>
    </r>
    <r>
      <rPr>
        <sz val="8"/>
        <rFont val="Times New Roman"/>
        <charset val="134"/>
      </rPr>
      <t>3.5</t>
    </r>
    <r>
      <rPr>
        <sz val="8"/>
        <rFont val="方正仿宋_GBK"/>
        <charset val="134"/>
      </rPr>
      <t>公里，机头</t>
    </r>
    <r>
      <rPr>
        <sz val="8"/>
        <rFont val="Times New Roman"/>
        <charset val="134"/>
      </rPr>
      <t>5</t>
    </r>
    <r>
      <rPr>
        <sz val="8"/>
        <rFont val="方正仿宋_GBK"/>
        <charset val="134"/>
      </rPr>
      <t>个，降低生产劳动力成本</t>
    </r>
    <r>
      <rPr>
        <sz val="8"/>
        <rFont val="Times New Roman"/>
        <charset val="134"/>
      </rPr>
      <t>20%</t>
    </r>
    <r>
      <rPr>
        <sz val="8"/>
        <rFont val="方正仿宋_GBK"/>
        <charset val="134"/>
      </rPr>
      <t>，降低采果运输成本</t>
    </r>
    <r>
      <rPr>
        <sz val="8"/>
        <rFont val="Times New Roman"/>
        <charset val="134"/>
      </rPr>
      <t>15%</t>
    </r>
    <r>
      <rPr>
        <sz val="8"/>
        <rFont val="方正仿宋_GBK"/>
        <charset val="134"/>
      </rPr>
      <t>，覆盖</t>
    </r>
    <r>
      <rPr>
        <sz val="8"/>
        <rFont val="Times New Roman"/>
        <charset val="134"/>
      </rPr>
      <t>110</t>
    </r>
    <r>
      <rPr>
        <sz val="8"/>
        <rFont val="方正仿宋_GBK"/>
        <charset val="134"/>
      </rPr>
      <t>亩，成本降低</t>
    </r>
    <r>
      <rPr>
        <sz val="8"/>
        <rFont val="Times New Roman"/>
        <charset val="134"/>
      </rPr>
      <t>2</t>
    </r>
    <r>
      <rPr>
        <sz val="8"/>
        <rFont val="方正仿宋_GBK"/>
        <charset val="134"/>
      </rPr>
      <t>万元，通过流转土地带动</t>
    </r>
    <r>
      <rPr>
        <sz val="8"/>
        <rFont val="Times New Roman"/>
        <charset val="134"/>
      </rPr>
      <t>56</t>
    </r>
    <r>
      <rPr>
        <sz val="8"/>
        <rFont val="方正仿宋_GBK"/>
        <charset val="134"/>
      </rPr>
      <t>人（其中脱贫人口</t>
    </r>
    <r>
      <rPr>
        <sz val="8"/>
        <rFont val="Times New Roman"/>
        <charset val="134"/>
      </rPr>
      <t>6</t>
    </r>
    <r>
      <rPr>
        <sz val="8"/>
        <rFont val="方正仿宋_GBK"/>
        <charset val="134"/>
      </rPr>
      <t>人）户均增收</t>
    </r>
    <r>
      <rPr>
        <sz val="8"/>
        <rFont val="Times New Roman"/>
        <charset val="134"/>
      </rPr>
      <t>200</t>
    </r>
    <r>
      <rPr>
        <sz val="8"/>
        <rFont val="方正仿宋_GBK"/>
        <charset val="134"/>
      </rPr>
      <t>元。</t>
    </r>
  </si>
  <si>
    <r>
      <rPr>
        <sz val="8"/>
        <rFont val="方正仿宋_GBK"/>
        <charset val="134"/>
      </rPr>
      <t>村民代表</t>
    </r>
    <r>
      <rPr>
        <sz val="8"/>
        <rFont val="Times New Roman"/>
        <charset val="134"/>
      </rPr>
      <t>26</t>
    </r>
    <r>
      <rPr>
        <sz val="8"/>
        <rFont val="方正仿宋_GBK"/>
        <charset val="134"/>
      </rPr>
      <t>人参与前期项目确定会议、决议，</t>
    </r>
    <r>
      <rPr>
        <sz val="8"/>
        <rFont val="Times New Roman"/>
        <charset val="134"/>
      </rPr>
      <t>5</t>
    </r>
    <r>
      <rPr>
        <sz val="8"/>
        <rFont val="方正仿宋_GBK"/>
        <charset val="134"/>
      </rPr>
      <t>人参与入库项目的选择，</t>
    </r>
    <r>
      <rPr>
        <sz val="8"/>
        <rFont val="Times New Roman"/>
        <charset val="134"/>
      </rPr>
      <t>3</t>
    </r>
    <r>
      <rPr>
        <sz val="8"/>
        <rFont val="方正仿宋_GBK"/>
        <charset val="134"/>
      </rPr>
      <t>人参与项目实施过程中施工质量和资金使用的监督。利益联结机制：通过流转土地带动</t>
    </r>
    <r>
      <rPr>
        <sz val="8"/>
        <rFont val="Times New Roman"/>
        <charset val="134"/>
      </rPr>
      <t>56</t>
    </r>
    <r>
      <rPr>
        <sz val="8"/>
        <rFont val="方正仿宋_GBK"/>
        <charset val="134"/>
      </rPr>
      <t>人（其中脱贫人口</t>
    </r>
    <r>
      <rPr>
        <sz val="8"/>
        <rFont val="Times New Roman"/>
        <charset val="134"/>
      </rPr>
      <t>6</t>
    </r>
    <r>
      <rPr>
        <sz val="8"/>
        <rFont val="方正仿宋_GBK"/>
        <charset val="134"/>
      </rPr>
      <t>人）户均增收</t>
    </r>
    <r>
      <rPr>
        <sz val="8"/>
        <rFont val="Times New Roman"/>
        <charset val="134"/>
      </rPr>
      <t>200</t>
    </r>
    <r>
      <rPr>
        <sz val="8"/>
        <rFont val="方正仿宋_GBK"/>
        <charset val="134"/>
      </rPr>
      <t>元。</t>
    </r>
  </si>
  <si>
    <r>
      <rPr>
        <sz val="8"/>
        <rFont val="方正仿宋_GBK"/>
        <charset val="134"/>
      </rPr>
      <t>轨道运输</t>
    </r>
    <r>
      <rPr>
        <sz val="8"/>
        <rFont val="Times New Roman"/>
        <charset val="134"/>
      </rPr>
      <t>5</t>
    </r>
    <r>
      <rPr>
        <sz val="8"/>
        <rFont val="方正仿宋_GBK"/>
        <charset val="134"/>
      </rPr>
      <t>条，总长</t>
    </r>
    <r>
      <rPr>
        <sz val="8"/>
        <rFont val="Times New Roman"/>
        <charset val="134"/>
      </rPr>
      <t>3.5</t>
    </r>
    <r>
      <rPr>
        <sz val="8"/>
        <rFont val="方正仿宋_GBK"/>
        <charset val="134"/>
      </rPr>
      <t>公里，机头</t>
    </r>
    <r>
      <rPr>
        <sz val="8"/>
        <rFont val="Times New Roman"/>
        <charset val="134"/>
      </rPr>
      <t>5</t>
    </r>
    <r>
      <rPr>
        <sz val="8"/>
        <rFont val="方正仿宋_GBK"/>
        <charset val="134"/>
      </rPr>
      <t>个</t>
    </r>
  </si>
  <si>
    <r>
      <rPr>
        <sz val="8"/>
        <rFont val="方正仿宋_GBK"/>
        <charset val="134"/>
      </rPr>
      <t>轨道</t>
    </r>
    <r>
      <rPr>
        <sz val="8"/>
        <rFont val="Times New Roman"/>
        <charset val="134"/>
      </rPr>
      <t>80</t>
    </r>
    <r>
      <rPr>
        <sz val="8"/>
        <rFont val="方正仿宋_GBK"/>
        <charset val="134"/>
      </rPr>
      <t>元</t>
    </r>
    <r>
      <rPr>
        <sz val="8"/>
        <rFont val="Times New Roman"/>
        <charset val="134"/>
      </rPr>
      <t>/</t>
    </r>
    <r>
      <rPr>
        <sz val="8"/>
        <rFont val="方正仿宋_GBK"/>
        <charset val="134"/>
      </rPr>
      <t>米、机头</t>
    </r>
    <r>
      <rPr>
        <sz val="8"/>
        <rFont val="Times New Roman"/>
        <charset val="134"/>
      </rPr>
      <t>3000</t>
    </r>
    <r>
      <rPr>
        <sz val="8"/>
        <rFont val="方正仿宋_GBK"/>
        <charset val="134"/>
      </rPr>
      <t>元</t>
    </r>
    <r>
      <rPr>
        <sz val="8"/>
        <rFont val="Times New Roman"/>
        <charset val="134"/>
      </rPr>
      <t>/</t>
    </r>
    <r>
      <rPr>
        <sz val="8"/>
        <rFont val="方正仿宋_GBK"/>
        <charset val="134"/>
      </rPr>
      <t>个</t>
    </r>
  </si>
  <si>
    <r>
      <rPr>
        <sz val="8"/>
        <rFont val="方正仿宋_GBK"/>
        <charset val="134"/>
      </rPr>
      <t>促进农民增收≥</t>
    </r>
    <r>
      <rPr>
        <sz val="8"/>
        <rFont val="Times New Roman"/>
        <charset val="134"/>
      </rPr>
      <t>200</t>
    </r>
    <r>
      <rPr>
        <sz val="8"/>
        <rFont val="方正仿宋_GBK"/>
        <charset val="134"/>
      </rPr>
      <t>元</t>
    </r>
  </si>
  <si>
    <r>
      <rPr>
        <sz val="8"/>
        <rFont val="方正仿宋_GBK"/>
        <charset val="134"/>
      </rPr>
      <t>受益脱贫人口数≥</t>
    </r>
    <r>
      <rPr>
        <sz val="8"/>
        <rFont val="Times New Roman"/>
        <charset val="134"/>
      </rPr>
      <t>6</t>
    </r>
    <r>
      <rPr>
        <sz val="8"/>
        <rFont val="方正仿宋_GBK"/>
        <charset val="134"/>
      </rPr>
      <t>人</t>
    </r>
  </si>
  <si>
    <t>周斌</t>
  </si>
  <si>
    <r>
      <rPr>
        <sz val="8"/>
        <rFont val="方正仿宋_GBK"/>
        <charset val="134"/>
      </rPr>
      <t>云阳县</t>
    </r>
    <r>
      <rPr>
        <sz val="8"/>
        <rFont val="Times New Roman"/>
        <charset val="134"/>
      </rPr>
      <t>2024</t>
    </r>
    <r>
      <rPr>
        <sz val="8"/>
        <rFont val="方正仿宋_GBK"/>
        <charset val="134"/>
      </rPr>
      <t>年双龙镇长三龙长兴村抗旱管网项目建设</t>
    </r>
  </si>
  <si>
    <r>
      <rPr>
        <sz val="8"/>
        <rFont val="Times New Roman"/>
        <charset val="134"/>
      </rPr>
      <t>2000</t>
    </r>
    <r>
      <rPr>
        <sz val="8"/>
        <rFont val="方正仿宋_GBK"/>
        <charset val="134"/>
      </rPr>
      <t>米主管道，直径</t>
    </r>
    <r>
      <rPr>
        <sz val="8"/>
        <rFont val="Times New Roman"/>
        <charset val="134"/>
      </rPr>
      <t>900</t>
    </r>
    <r>
      <rPr>
        <sz val="8"/>
        <rFont val="方正仿宋_GBK"/>
        <charset val="134"/>
      </rPr>
      <t>毫米</t>
    </r>
    <r>
      <rPr>
        <sz val="8"/>
        <rFont val="Times New Roman"/>
        <charset val="134"/>
      </rPr>
      <t>PE</t>
    </r>
    <r>
      <rPr>
        <sz val="8"/>
        <rFont val="方正仿宋_GBK"/>
        <charset val="134"/>
      </rPr>
      <t>管；支管</t>
    </r>
    <r>
      <rPr>
        <sz val="8"/>
        <rFont val="Times New Roman"/>
        <charset val="134"/>
      </rPr>
      <t>5000</t>
    </r>
    <r>
      <rPr>
        <sz val="8"/>
        <rFont val="方正仿宋_GBK"/>
        <charset val="134"/>
      </rPr>
      <t>米，直径</t>
    </r>
    <r>
      <rPr>
        <sz val="8"/>
        <rFont val="Times New Roman"/>
        <charset val="134"/>
      </rPr>
      <t>500</t>
    </r>
    <r>
      <rPr>
        <sz val="8"/>
        <rFont val="方正仿宋_GBK"/>
        <charset val="134"/>
      </rPr>
      <t>毫米</t>
    </r>
    <r>
      <rPr>
        <sz val="8"/>
        <rFont val="Times New Roman"/>
        <charset val="134"/>
      </rPr>
      <t>PE</t>
    </r>
    <r>
      <rPr>
        <sz val="8"/>
        <rFont val="方正仿宋_GBK"/>
        <charset val="134"/>
      </rPr>
      <t>管</t>
    </r>
  </si>
  <si>
    <r>
      <rPr>
        <sz val="8"/>
        <rFont val="方正仿宋_GBK"/>
        <charset val="134"/>
      </rPr>
      <t>通过修建</t>
    </r>
    <r>
      <rPr>
        <sz val="8"/>
        <rFont val="Times New Roman"/>
        <charset val="134"/>
      </rPr>
      <t>2000</t>
    </r>
    <r>
      <rPr>
        <sz val="8"/>
        <rFont val="方正仿宋_GBK"/>
        <charset val="134"/>
      </rPr>
      <t>米主管道以及</t>
    </r>
    <r>
      <rPr>
        <sz val="8"/>
        <rFont val="Times New Roman"/>
        <charset val="134"/>
      </rPr>
      <t>5000</t>
    </r>
    <r>
      <rPr>
        <sz val="8"/>
        <rFont val="方正仿宋_GBK"/>
        <charset val="134"/>
      </rPr>
      <t>米支管，可改善</t>
    </r>
    <r>
      <rPr>
        <sz val="8"/>
        <rFont val="Times New Roman"/>
        <charset val="134"/>
      </rPr>
      <t>200</t>
    </r>
    <r>
      <rPr>
        <sz val="8"/>
        <rFont val="方正仿宋_GBK"/>
        <charset val="134"/>
      </rPr>
      <t>亩柑橘园旱季灌溉问题，促进柑橘每亩增收</t>
    </r>
    <r>
      <rPr>
        <sz val="8"/>
        <rFont val="Times New Roman"/>
        <charset val="134"/>
      </rPr>
      <t>50</t>
    </r>
    <r>
      <rPr>
        <sz val="8"/>
        <rFont val="方正仿宋_GBK"/>
        <charset val="134"/>
      </rPr>
      <t>斤，增加集体经济收入不低于</t>
    </r>
    <r>
      <rPr>
        <sz val="8"/>
        <rFont val="Times New Roman"/>
        <charset val="134"/>
      </rPr>
      <t>1</t>
    </r>
    <r>
      <rPr>
        <sz val="8"/>
        <rFont val="方正仿宋_GBK"/>
        <charset val="134"/>
      </rPr>
      <t>万元。</t>
    </r>
  </si>
  <si>
    <r>
      <rPr>
        <sz val="8"/>
        <rFont val="方正仿宋_GBK"/>
        <charset val="134"/>
      </rPr>
      <t>村民代表</t>
    </r>
    <r>
      <rPr>
        <sz val="8"/>
        <rFont val="Times New Roman"/>
        <charset val="134"/>
      </rPr>
      <t>26</t>
    </r>
    <r>
      <rPr>
        <sz val="8"/>
        <rFont val="方正仿宋_GBK"/>
        <charset val="134"/>
      </rPr>
      <t>人参与前期项目确定会议、决议，</t>
    </r>
    <r>
      <rPr>
        <sz val="8"/>
        <rFont val="Times New Roman"/>
        <charset val="134"/>
      </rPr>
      <t>5</t>
    </r>
    <r>
      <rPr>
        <sz val="8"/>
        <rFont val="方正仿宋_GBK"/>
        <charset val="134"/>
      </rPr>
      <t>人参与入库项目的选择，</t>
    </r>
    <r>
      <rPr>
        <sz val="8"/>
        <rFont val="Times New Roman"/>
        <charset val="134"/>
      </rPr>
      <t>3</t>
    </r>
    <r>
      <rPr>
        <sz val="8"/>
        <rFont val="方正仿宋_GBK"/>
        <charset val="134"/>
      </rPr>
      <t>人参与项目实施过程中施工质量和资金使用的监督。利益联结机制：通过集体经济分红使群众受益不低于</t>
    </r>
    <r>
      <rPr>
        <sz val="8"/>
        <rFont val="Times New Roman"/>
        <charset val="134"/>
      </rPr>
      <t>563</t>
    </r>
    <r>
      <rPr>
        <sz val="8"/>
        <rFont val="方正仿宋_GBK"/>
        <charset val="134"/>
      </rPr>
      <t>人</t>
    </r>
  </si>
  <si>
    <r>
      <rPr>
        <sz val="8"/>
        <rFont val="宋体"/>
        <charset val="134"/>
      </rPr>
      <t>直径</t>
    </r>
    <r>
      <rPr>
        <sz val="8"/>
        <rFont val="Times New Roman"/>
        <charset val="134"/>
      </rPr>
      <t>900</t>
    </r>
    <r>
      <rPr>
        <sz val="8"/>
        <rFont val="宋体"/>
        <charset val="134"/>
      </rPr>
      <t>毫米</t>
    </r>
    <r>
      <rPr>
        <sz val="8"/>
        <rFont val="Times New Roman"/>
        <charset val="134"/>
      </rPr>
      <t>PE</t>
    </r>
    <r>
      <rPr>
        <sz val="8"/>
        <rFont val="宋体"/>
        <charset val="134"/>
      </rPr>
      <t>管</t>
    </r>
    <r>
      <rPr>
        <sz val="8"/>
        <rFont val="Times New Roman"/>
        <charset val="134"/>
      </rPr>
      <t>30</t>
    </r>
    <r>
      <rPr>
        <sz val="8"/>
        <rFont val="宋体"/>
        <charset val="134"/>
      </rPr>
      <t>元</t>
    </r>
    <r>
      <rPr>
        <sz val="8"/>
        <rFont val="Times New Roman"/>
        <charset val="134"/>
      </rPr>
      <t>/</t>
    </r>
    <r>
      <rPr>
        <sz val="8"/>
        <rFont val="宋体"/>
        <charset val="134"/>
      </rPr>
      <t>米；直径500毫米PE管20元/米</t>
    </r>
  </si>
  <si>
    <r>
      <rPr>
        <sz val="8"/>
        <rFont val="方正仿宋_GBK"/>
        <charset val="134"/>
      </rPr>
      <t>集体经济收入≥</t>
    </r>
    <r>
      <rPr>
        <sz val="8"/>
        <rFont val="Times New Roman"/>
        <charset val="134"/>
      </rPr>
      <t>1</t>
    </r>
    <r>
      <rPr>
        <sz val="8"/>
        <rFont val="方正仿宋_GBK"/>
        <charset val="134"/>
      </rPr>
      <t>万元</t>
    </r>
  </si>
  <si>
    <r>
      <rPr>
        <sz val="8"/>
        <rFont val="方正仿宋_GBK"/>
        <charset val="134"/>
      </rPr>
      <t>受益脱贫人口数≥</t>
    </r>
    <r>
      <rPr>
        <sz val="8"/>
        <rFont val="Times New Roman"/>
        <charset val="134"/>
      </rPr>
      <t>563</t>
    </r>
    <r>
      <rPr>
        <sz val="8"/>
        <rFont val="方正仿宋_GBK"/>
        <charset val="134"/>
      </rPr>
      <t>人</t>
    </r>
  </si>
  <si>
    <r>
      <rPr>
        <sz val="8"/>
        <rFont val="方正仿宋_GBK"/>
        <charset val="134"/>
      </rPr>
      <t>云阳县</t>
    </r>
    <r>
      <rPr>
        <sz val="8"/>
        <rFont val="Times New Roman"/>
        <charset val="134"/>
      </rPr>
      <t>2024</t>
    </r>
    <r>
      <rPr>
        <sz val="8"/>
        <rFont val="方正仿宋_GBK"/>
        <charset val="134"/>
      </rPr>
      <t>年双龙镇竹坪村竹园枳壳园提质增效项目</t>
    </r>
  </si>
  <si>
    <r>
      <rPr>
        <sz val="8"/>
        <rFont val="方正仿宋_GBK"/>
        <charset val="134"/>
      </rPr>
      <t>建设水肥药一体化灌溉系统</t>
    </r>
    <r>
      <rPr>
        <sz val="8"/>
        <rFont val="Times New Roman"/>
        <charset val="134"/>
      </rPr>
      <t>1</t>
    </r>
    <r>
      <rPr>
        <sz val="8"/>
        <rFont val="方正仿宋_GBK"/>
        <charset val="134"/>
      </rPr>
      <t>套；每套包含泵房</t>
    </r>
    <r>
      <rPr>
        <sz val="8"/>
        <rFont val="Times New Roman"/>
        <charset val="134"/>
      </rPr>
      <t>1</t>
    </r>
    <r>
      <rPr>
        <sz val="8"/>
        <rFont val="方正仿宋_GBK"/>
        <charset val="134"/>
      </rPr>
      <t>个</t>
    </r>
    <r>
      <rPr>
        <sz val="8"/>
        <rFont val="Times New Roman"/>
        <charset val="134"/>
      </rPr>
      <t>30</t>
    </r>
    <r>
      <rPr>
        <sz val="8"/>
        <rFont val="方正仿宋_GBK"/>
        <charset val="134"/>
      </rPr>
      <t>平方米左右，首部系统一套，田间管网覆盖</t>
    </r>
    <r>
      <rPr>
        <sz val="8"/>
        <rFont val="Times New Roman"/>
        <charset val="134"/>
      </rPr>
      <t>180</t>
    </r>
    <r>
      <rPr>
        <sz val="8"/>
        <rFont val="方正仿宋_GBK"/>
        <charset val="134"/>
      </rPr>
      <t>亩，实现施肥枪施肥及喷药。</t>
    </r>
  </si>
  <si>
    <r>
      <rPr>
        <sz val="8"/>
        <rFont val="方正仿宋_GBK"/>
        <charset val="134"/>
      </rPr>
      <t>竹坪村</t>
    </r>
    <r>
      <rPr>
        <sz val="8"/>
        <rFont val="Times New Roman"/>
        <charset val="134"/>
      </rPr>
      <t>1</t>
    </r>
    <r>
      <rPr>
        <sz val="8"/>
        <rFont val="方正仿宋_GBK"/>
        <charset val="134"/>
      </rPr>
      <t>组</t>
    </r>
  </si>
  <si>
    <r>
      <rPr>
        <sz val="8"/>
        <rFont val="方正仿宋_GBK"/>
        <charset val="134"/>
      </rPr>
      <t>通过建设水肥药一体化灌溉系统</t>
    </r>
    <r>
      <rPr>
        <sz val="8"/>
        <rFont val="Times New Roman"/>
        <charset val="134"/>
      </rPr>
      <t>1</t>
    </r>
    <r>
      <rPr>
        <sz val="8"/>
        <rFont val="方正仿宋_GBK"/>
        <charset val="134"/>
      </rPr>
      <t>套；每套包含泵房</t>
    </r>
    <r>
      <rPr>
        <sz val="8"/>
        <rFont val="Times New Roman"/>
        <charset val="134"/>
      </rPr>
      <t>1</t>
    </r>
    <r>
      <rPr>
        <sz val="8"/>
        <rFont val="方正仿宋_GBK"/>
        <charset val="134"/>
      </rPr>
      <t>个</t>
    </r>
    <r>
      <rPr>
        <sz val="8"/>
        <rFont val="Times New Roman"/>
        <charset val="134"/>
      </rPr>
      <t>30</t>
    </r>
    <r>
      <rPr>
        <sz val="8"/>
        <rFont val="方正仿宋_GBK"/>
        <charset val="134"/>
      </rPr>
      <t>平方米左右，首部系统一套，田间管网覆盖</t>
    </r>
    <r>
      <rPr>
        <sz val="8"/>
        <rFont val="Times New Roman"/>
        <charset val="134"/>
      </rPr>
      <t>180</t>
    </r>
    <r>
      <rPr>
        <sz val="8"/>
        <rFont val="方正仿宋_GBK"/>
        <charset val="134"/>
      </rPr>
      <t>亩，达到化肥减施</t>
    </r>
    <r>
      <rPr>
        <sz val="8"/>
        <rFont val="Times New Roman"/>
        <charset val="134"/>
      </rPr>
      <t>10%</t>
    </r>
    <r>
      <rPr>
        <sz val="8"/>
        <rFont val="方正仿宋_GBK"/>
        <charset val="134"/>
      </rPr>
      <t>以上，劳动力减少</t>
    </r>
    <r>
      <rPr>
        <sz val="8"/>
        <rFont val="Times New Roman"/>
        <charset val="134"/>
      </rPr>
      <t>40%</t>
    </r>
    <r>
      <rPr>
        <sz val="8"/>
        <rFont val="方正仿宋_GBK"/>
        <charset val="134"/>
      </rPr>
      <t>以上；亩均增产</t>
    </r>
    <r>
      <rPr>
        <sz val="8"/>
        <rFont val="Times New Roman"/>
        <charset val="134"/>
      </rPr>
      <t>50</t>
    </r>
    <r>
      <rPr>
        <sz val="8"/>
        <rFont val="方正仿宋_GBK"/>
        <charset val="134"/>
      </rPr>
      <t>公斤增收</t>
    </r>
    <r>
      <rPr>
        <sz val="8"/>
        <rFont val="Times New Roman"/>
        <charset val="134"/>
      </rPr>
      <t>200</t>
    </r>
    <r>
      <rPr>
        <sz val="8"/>
        <rFont val="方正仿宋_GBK"/>
        <charset val="134"/>
      </rPr>
      <t>元，带动受益人口</t>
    </r>
    <r>
      <rPr>
        <sz val="8"/>
        <rFont val="Times New Roman"/>
        <charset val="134"/>
      </rPr>
      <t>8</t>
    </r>
    <r>
      <rPr>
        <sz val="8"/>
        <rFont val="方正仿宋_GBK"/>
        <charset val="134"/>
      </rPr>
      <t>户</t>
    </r>
    <r>
      <rPr>
        <sz val="8"/>
        <rFont val="Times New Roman"/>
        <charset val="134"/>
      </rPr>
      <t>12</t>
    </r>
    <r>
      <rPr>
        <sz val="8"/>
        <rFont val="方正仿宋_GBK"/>
        <charset val="134"/>
      </rPr>
      <t>人（其中脱贫人口</t>
    </r>
    <r>
      <rPr>
        <sz val="8"/>
        <rFont val="Times New Roman"/>
        <charset val="134"/>
      </rPr>
      <t>2</t>
    </r>
    <r>
      <rPr>
        <sz val="8"/>
        <rFont val="方正仿宋_GBK"/>
        <charset val="134"/>
      </rPr>
      <t>户</t>
    </r>
    <r>
      <rPr>
        <sz val="8"/>
        <rFont val="Times New Roman"/>
        <charset val="134"/>
      </rPr>
      <t>2</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</si>
  <si>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村民代表</t>
    </r>
    <r>
      <rPr>
        <sz val="8"/>
        <rFont val="Times New Roman"/>
        <charset val="134"/>
      </rPr>
      <t>10</t>
    </r>
    <r>
      <rPr>
        <sz val="8"/>
        <rFont val="方正仿宋_GBK"/>
        <charset val="134"/>
      </rPr>
      <t>人参与前期项目确定会议、决议，</t>
    </r>
    <r>
      <rPr>
        <sz val="8"/>
        <rFont val="Times New Roman"/>
        <charset val="134"/>
      </rPr>
      <t>3</t>
    </r>
    <r>
      <rPr>
        <sz val="8"/>
        <rFont val="方正仿宋_GBK"/>
        <charset val="134"/>
      </rPr>
      <t>人参与入库项目的选择，</t>
    </r>
    <r>
      <rPr>
        <sz val="8"/>
        <rFont val="Times New Roman"/>
        <charset val="134"/>
      </rPr>
      <t>2</t>
    </r>
    <r>
      <rPr>
        <sz val="8"/>
        <rFont val="方正仿宋_GBK"/>
        <charset val="134"/>
      </rPr>
      <t>人参与项目实施过程中施工质量和资金使用的监督。利益联机机制：亩均增产</t>
    </r>
    <r>
      <rPr>
        <sz val="8"/>
        <rFont val="Times New Roman"/>
        <charset val="134"/>
      </rPr>
      <t>50</t>
    </r>
    <r>
      <rPr>
        <sz val="8"/>
        <rFont val="方正仿宋_GBK"/>
        <charset val="134"/>
      </rPr>
      <t>公斤增收</t>
    </r>
    <r>
      <rPr>
        <sz val="8"/>
        <rFont val="Times New Roman"/>
        <charset val="134"/>
      </rPr>
      <t>200</t>
    </r>
    <r>
      <rPr>
        <sz val="8"/>
        <rFont val="方正仿宋_GBK"/>
        <charset val="134"/>
      </rPr>
      <t>元，通过流转土地、临时务工可带动受益人口</t>
    </r>
    <r>
      <rPr>
        <sz val="8"/>
        <rFont val="Times New Roman"/>
        <charset val="134"/>
      </rPr>
      <t>8</t>
    </r>
    <r>
      <rPr>
        <sz val="8"/>
        <rFont val="方正仿宋_GBK"/>
        <charset val="134"/>
      </rPr>
      <t>户</t>
    </r>
    <r>
      <rPr>
        <sz val="8"/>
        <rFont val="Times New Roman"/>
        <charset val="134"/>
      </rPr>
      <t>12</t>
    </r>
    <r>
      <rPr>
        <sz val="8"/>
        <rFont val="方正仿宋_GBK"/>
        <charset val="134"/>
      </rPr>
      <t>人（其中脱贫人口</t>
    </r>
    <r>
      <rPr>
        <sz val="8"/>
        <rFont val="Times New Roman"/>
        <charset val="134"/>
      </rPr>
      <t>2</t>
    </r>
    <r>
      <rPr>
        <sz val="8"/>
        <rFont val="方正仿宋_GBK"/>
        <charset val="134"/>
      </rPr>
      <t>户</t>
    </r>
    <r>
      <rPr>
        <sz val="8"/>
        <rFont val="Times New Roman"/>
        <charset val="134"/>
      </rPr>
      <t>2</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</si>
  <si>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水肥药一体化灌溉系统</t>
    </r>
    <r>
      <rPr>
        <sz val="8"/>
        <rFont val="Times New Roman"/>
        <charset val="134"/>
      </rPr>
      <t>1</t>
    </r>
    <r>
      <rPr>
        <sz val="8"/>
        <rFont val="方正仿宋_GBK"/>
        <charset val="134"/>
      </rPr>
      <t>套；</t>
    </r>
  </si>
  <si>
    <t>补助800元/元</t>
  </si>
  <si>
    <r>
      <rPr>
        <sz val="8"/>
        <rFont val="方正仿宋_GBK"/>
        <charset val="134"/>
      </rPr>
      <t>带动农户户均增收≥</t>
    </r>
    <r>
      <rPr>
        <sz val="8"/>
        <rFont val="Times New Roman"/>
        <charset val="134"/>
      </rPr>
      <t>1500</t>
    </r>
    <r>
      <rPr>
        <sz val="8"/>
        <rFont val="方正仿宋_GBK"/>
        <charset val="134"/>
      </rPr>
      <t>元</t>
    </r>
  </si>
  <si>
    <r>
      <rPr>
        <sz val="8"/>
        <rFont val="方正仿宋_GBK"/>
        <charset val="134"/>
      </rPr>
      <t>受益脱贫人口数≥</t>
    </r>
    <r>
      <rPr>
        <sz val="8"/>
        <rFont val="Times New Roman"/>
        <charset val="134"/>
      </rPr>
      <t>2</t>
    </r>
    <r>
      <rPr>
        <sz val="8"/>
        <rFont val="方正仿宋_GBK"/>
        <charset val="134"/>
      </rPr>
      <t>人</t>
    </r>
  </si>
  <si>
    <r>
      <rPr>
        <sz val="8"/>
        <rFont val="Times New Roman"/>
        <charset val="134"/>
      </rPr>
      <t>12</t>
    </r>
    <r>
      <rPr>
        <sz val="8"/>
        <rFont val="方正仿宋_GBK"/>
        <charset val="134"/>
      </rPr>
      <t>人</t>
    </r>
  </si>
  <si>
    <r>
      <rPr>
        <sz val="8"/>
        <rFont val="Times New Roman"/>
        <charset val="134"/>
      </rPr>
      <t>2</t>
    </r>
    <r>
      <rPr>
        <sz val="8"/>
        <rFont val="方正仿宋_GBK"/>
        <charset val="134"/>
      </rPr>
      <t>人</t>
    </r>
  </si>
  <si>
    <t>吴大军</t>
  </si>
  <si>
    <r>
      <rPr>
        <sz val="8"/>
        <rFont val="方正仿宋_GBK"/>
        <charset val="134"/>
      </rPr>
      <t>云阳县</t>
    </r>
    <r>
      <rPr>
        <sz val="8"/>
        <rFont val="Times New Roman"/>
        <charset val="134"/>
      </rPr>
      <t>2024</t>
    </r>
    <r>
      <rPr>
        <sz val="8"/>
        <rFont val="方正仿宋_GBK"/>
        <charset val="134"/>
      </rPr>
      <t>年双龙镇竹坪村能英柑橘园轨道运输建设项目</t>
    </r>
  </si>
  <si>
    <r>
      <rPr>
        <sz val="8"/>
        <rFont val="Times New Roman"/>
        <charset val="134"/>
      </rPr>
      <t>200</t>
    </r>
    <r>
      <rPr>
        <sz val="8"/>
        <rFont val="方正仿宋_GBK"/>
        <charset val="134"/>
      </rPr>
      <t>亩柑橘园区新建种植基地轨道运输</t>
    </r>
    <r>
      <rPr>
        <sz val="8"/>
        <rFont val="Times New Roman"/>
        <charset val="134"/>
      </rPr>
      <t>5</t>
    </r>
    <r>
      <rPr>
        <sz val="8"/>
        <rFont val="方正仿宋_GBK"/>
        <charset val="134"/>
      </rPr>
      <t>条，总长</t>
    </r>
    <r>
      <rPr>
        <sz val="8"/>
        <rFont val="Times New Roman"/>
        <charset val="134"/>
      </rPr>
      <t>850</t>
    </r>
    <r>
      <rPr>
        <sz val="8"/>
        <rFont val="方正仿宋_GBK"/>
        <charset val="134"/>
      </rPr>
      <t>米，机头</t>
    </r>
    <r>
      <rPr>
        <sz val="8"/>
        <rFont val="Times New Roman"/>
        <charset val="134"/>
      </rPr>
      <t>5</t>
    </r>
    <r>
      <rPr>
        <sz val="8"/>
        <rFont val="方正仿宋_GBK"/>
        <charset val="134"/>
      </rPr>
      <t>个。</t>
    </r>
  </si>
  <si>
    <r>
      <rPr>
        <sz val="8"/>
        <rFont val="方正仿宋_GBK"/>
        <charset val="134"/>
      </rPr>
      <t>竹坪村</t>
    </r>
    <r>
      <rPr>
        <sz val="8"/>
        <rFont val="Times New Roman"/>
        <charset val="134"/>
      </rPr>
      <t>3</t>
    </r>
    <r>
      <rPr>
        <sz val="8"/>
        <rFont val="方正仿宋_GBK"/>
        <charset val="134"/>
      </rPr>
      <t>组</t>
    </r>
  </si>
  <si>
    <r>
      <rPr>
        <sz val="8"/>
        <rFont val="方正仿宋_GBK"/>
        <charset val="134"/>
      </rPr>
      <t>通过新建种植基地轨道运输</t>
    </r>
    <r>
      <rPr>
        <sz val="8"/>
        <rFont val="Times New Roman"/>
        <charset val="134"/>
      </rPr>
      <t>5</t>
    </r>
    <r>
      <rPr>
        <sz val="8"/>
        <rFont val="方正仿宋_GBK"/>
        <charset val="134"/>
      </rPr>
      <t>条，总长</t>
    </r>
    <r>
      <rPr>
        <sz val="8"/>
        <rFont val="Times New Roman"/>
        <charset val="134"/>
      </rPr>
      <t>850</t>
    </r>
    <r>
      <rPr>
        <sz val="8"/>
        <rFont val="方正仿宋_GBK"/>
        <charset val="134"/>
      </rPr>
      <t>米，机头</t>
    </r>
    <r>
      <rPr>
        <sz val="8"/>
        <rFont val="Times New Roman"/>
        <charset val="134"/>
      </rPr>
      <t>5</t>
    </r>
    <r>
      <rPr>
        <sz val="8"/>
        <rFont val="方正仿宋_GBK"/>
        <charset val="134"/>
      </rPr>
      <t>个，达到劳动力减少</t>
    </r>
    <r>
      <rPr>
        <sz val="8"/>
        <rFont val="Times New Roman"/>
        <charset val="134"/>
      </rPr>
      <t>50%</t>
    </r>
    <r>
      <rPr>
        <sz val="8"/>
        <rFont val="方正仿宋_GBK"/>
        <charset val="134"/>
      </rPr>
      <t>以上；带动受益人口</t>
    </r>
    <r>
      <rPr>
        <sz val="8"/>
        <rFont val="Times New Roman"/>
        <charset val="134"/>
      </rPr>
      <t>8</t>
    </r>
    <r>
      <rPr>
        <sz val="8"/>
        <rFont val="方正仿宋_GBK"/>
        <charset val="134"/>
      </rPr>
      <t>户</t>
    </r>
    <r>
      <rPr>
        <sz val="8"/>
        <rFont val="Times New Roman"/>
        <charset val="134"/>
      </rPr>
      <t>10</t>
    </r>
    <r>
      <rPr>
        <sz val="8"/>
        <rFont val="方正仿宋_GBK"/>
        <charset val="134"/>
      </rPr>
      <t>人（其中脱贫人口</t>
    </r>
    <r>
      <rPr>
        <sz val="8"/>
        <rFont val="Times New Roman"/>
        <charset val="134"/>
      </rPr>
      <t>2</t>
    </r>
    <r>
      <rPr>
        <sz val="8"/>
        <rFont val="方正仿宋_GBK"/>
        <charset val="134"/>
      </rPr>
      <t>户</t>
    </r>
    <r>
      <rPr>
        <sz val="8"/>
        <rFont val="Times New Roman"/>
        <charset val="134"/>
      </rPr>
      <t>4</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</si>
  <si>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村民代表</t>
    </r>
    <r>
      <rPr>
        <sz val="8"/>
        <rFont val="Times New Roman"/>
        <charset val="134"/>
      </rPr>
      <t>10</t>
    </r>
    <r>
      <rPr>
        <sz val="8"/>
        <rFont val="方正仿宋_GBK"/>
        <charset val="134"/>
      </rPr>
      <t>人参与前期项目确定会议、决议，</t>
    </r>
    <r>
      <rPr>
        <sz val="8"/>
        <rFont val="Times New Roman"/>
        <charset val="134"/>
      </rPr>
      <t>3</t>
    </r>
    <r>
      <rPr>
        <sz val="8"/>
        <rFont val="方正仿宋_GBK"/>
        <charset val="134"/>
      </rPr>
      <t>人参与入库项目的选择，</t>
    </r>
    <r>
      <rPr>
        <sz val="8"/>
        <rFont val="Times New Roman"/>
        <charset val="134"/>
      </rPr>
      <t>2</t>
    </r>
    <r>
      <rPr>
        <sz val="8"/>
        <rFont val="方正仿宋_GBK"/>
        <charset val="134"/>
      </rPr>
      <t>人参与项目实施过程中施工质量和资金使用的监督，利益联机机制：通过流转土地、临时务工可带动受益人口</t>
    </r>
    <r>
      <rPr>
        <sz val="8"/>
        <rFont val="Times New Roman"/>
        <charset val="134"/>
      </rPr>
      <t>8</t>
    </r>
    <r>
      <rPr>
        <sz val="8"/>
        <rFont val="方正仿宋_GBK"/>
        <charset val="134"/>
      </rPr>
      <t>户</t>
    </r>
    <r>
      <rPr>
        <sz val="8"/>
        <rFont val="Times New Roman"/>
        <charset val="134"/>
      </rPr>
      <t>10</t>
    </r>
    <r>
      <rPr>
        <sz val="8"/>
        <rFont val="方正仿宋_GBK"/>
        <charset val="134"/>
      </rPr>
      <t>人（其中脱贫人口</t>
    </r>
    <r>
      <rPr>
        <sz val="8"/>
        <rFont val="Times New Roman"/>
        <charset val="134"/>
      </rPr>
      <t>2</t>
    </r>
    <r>
      <rPr>
        <sz val="8"/>
        <rFont val="方正仿宋_GBK"/>
        <charset val="134"/>
      </rPr>
      <t>户</t>
    </r>
    <r>
      <rPr>
        <sz val="8"/>
        <rFont val="Times New Roman"/>
        <charset val="134"/>
      </rPr>
      <t>4</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</si>
  <si>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通过建设</t>
    </r>
    <r>
      <rPr>
        <sz val="8"/>
        <rFont val="Times New Roman"/>
        <charset val="134"/>
      </rPr>
      <t>200</t>
    </r>
    <r>
      <rPr>
        <sz val="8"/>
        <rFont val="方正仿宋_GBK"/>
        <charset val="134"/>
      </rPr>
      <t>亩柑橘园区新建种植基地轨道运输</t>
    </r>
    <r>
      <rPr>
        <sz val="8"/>
        <rFont val="Times New Roman"/>
        <charset val="134"/>
      </rPr>
      <t>5</t>
    </r>
    <r>
      <rPr>
        <sz val="8"/>
        <rFont val="方正仿宋_GBK"/>
        <charset val="134"/>
      </rPr>
      <t>条，总长</t>
    </r>
    <r>
      <rPr>
        <sz val="8"/>
        <rFont val="Times New Roman"/>
        <charset val="134"/>
      </rPr>
      <t>850</t>
    </r>
    <r>
      <rPr>
        <sz val="8"/>
        <rFont val="方正仿宋_GBK"/>
        <charset val="134"/>
      </rPr>
      <t>米，机头</t>
    </r>
    <r>
      <rPr>
        <sz val="8"/>
        <rFont val="Times New Roman"/>
        <charset val="134"/>
      </rPr>
      <t>5</t>
    </r>
    <r>
      <rPr>
        <sz val="8"/>
        <rFont val="方正仿宋_GBK"/>
        <charset val="134"/>
      </rPr>
      <t>个，达到劳动力减少</t>
    </r>
    <r>
      <rPr>
        <sz val="8"/>
        <rFont val="Times New Roman"/>
        <charset val="134"/>
      </rPr>
      <t>50%</t>
    </r>
    <r>
      <rPr>
        <sz val="8"/>
        <rFont val="方正仿宋_GBK"/>
        <charset val="134"/>
      </rPr>
      <t>以上；带动受益人口</t>
    </r>
    <r>
      <rPr>
        <sz val="8"/>
        <rFont val="Times New Roman"/>
        <charset val="134"/>
      </rPr>
      <t>8</t>
    </r>
    <r>
      <rPr>
        <sz val="8"/>
        <rFont val="方正仿宋_GBK"/>
        <charset val="134"/>
      </rPr>
      <t>户</t>
    </r>
    <r>
      <rPr>
        <sz val="8"/>
        <rFont val="Times New Roman"/>
        <charset val="134"/>
      </rPr>
      <t>10</t>
    </r>
    <r>
      <rPr>
        <sz val="8"/>
        <rFont val="方正仿宋_GBK"/>
        <charset val="134"/>
      </rPr>
      <t>人（其中脱贫人口</t>
    </r>
    <r>
      <rPr>
        <sz val="8"/>
        <rFont val="Times New Roman"/>
        <charset val="134"/>
      </rPr>
      <t>2</t>
    </r>
    <r>
      <rPr>
        <sz val="8"/>
        <rFont val="方正仿宋_GBK"/>
        <charset val="134"/>
      </rPr>
      <t>户</t>
    </r>
    <r>
      <rPr>
        <sz val="8"/>
        <rFont val="Times New Roman"/>
        <charset val="134"/>
      </rPr>
      <t>4</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</si>
  <si>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轨道运输</t>
    </r>
    <r>
      <rPr>
        <sz val="8"/>
        <rFont val="Times New Roman"/>
        <charset val="134"/>
      </rPr>
      <t>5</t>
    </r>
    <r>
      <rPr>
        <sz val="8"/>
        <rFont val="方正仿宋_GBK"/>
        <charset val="134"/>
      </rPr>
      <t>条，总长</t>
    </r>
    <r>
      <rPr>
        <sz val="8"/>
        <rFont val="Times New Roman"/>
        <charset val="134"/>
      </rPr>
      <t>850</t>
    </r>
    <r>
      <rPr>
        <sz val="8"/>
        <rFont val="方正仿宋_GBK"/>
        <charset val="134"/>
      </rPr>
      <t>米，机头</t>
    </r>
    <r>
      <rPr>
        <sz val="8"/>
        <rFont val="Times New Roman"/>
        <charset val="134"/>
      </rPr>
      <t>5</t>
    </r>
    <r>
      <rPr>
        <sz val="8"/>
        <rFont val="方正仿宋_GBK"/>
        <charset val="134"/>
      </rPr>
      <t>个；</t>
    </r>
  </si>
  <si>
    <r>
      <rPr>
        <sz val="8"/>
        <rFont val="方正仿宋_GBK"/>
        <charset val="134"/>
      </rPr>
      <t>轨道</t>
    </r>
    <r>
      <rPr>
        <sz val="8"/>
        <rFont val="Times New Roman"/>
        <charset val="134"/>
      </rPr>
      <t>120</t>
    </r>
    <r>
      <rPr>
        <sz val="8"/>
        <rFont val="方正仿宋_GBK"/>
        <charset val="134"/>
      </rPr>
      <t>元</t>
    </r>
    <r>
      <rPr>
        <sz val="8"/>
        <rFont val="Times New Roman"/>
        <charset val="134"/>
      </rPr>
      <t>/</t>
    </r>
    <r>
      <rPr>
        <sz val="8"/>
        <rFont val="方正仿宋_GBK"/>
        <charset val="134"/>
      </rPr>
      <t>米，机头</t>
    </r>
    <r>
      <rPr>
        <sz val="8"/>
        <rFont val="Times New Roman"/>
        <charset val="134"/>
      </rPr>
      <t>4500</t>
    </r>
    <r>
      <rPr>
        <sz val="8"/>
        <rFont val="方正仿宋_GBK"/>
        <charset val="134"/>
      </rPr>
      <t>元</t>
    </r>
    <r>
      <rPr>
        <sz val="8"/>
        <rFont val="Times New Roman"/>
        <charset val="134"/>
      </rPr>
      <t>/</t>
    </r>
    <r>
      <rPr>
        <sz val="8"/>
        <rFont val="方正仿宋_GBK"/>
        <charset val="134"/>
      </rPr>
      <t>个。</t>
    </r>
  </si>
  <si>
    <r>
      <rPr>
        <sz val="8"/>
        <rFont val="方正仿宋_GBK"/>
        <charset val="134"/>
      </rPr>
      <t>受益脱贫人口数≥</t>
    </r>
    <r>
      <rPr>
        <sz val="8"/>
        <rFont val="Times New Roman"/>
        <charset val="134"/>
      </rPr>
      <t>4</t>
    </r>
    <r>
      <rPr>
        <sz val="8"/>
        <rFont val="方正仿宋_GBK"/>
        <charset val="134"/>
      </rPr>
      <t>人</t>
    </r>
  </si>
  <si>
    <r>
      <rPr>
        <sz val="8"/>
        <rFont val="Times New Roman"/>
        <charset val="134"/>
      </rPr>
      <t>10</t>
    </r>
    <r>
      <rPr>
        <sz val="8"/>
        <rFont val="方正仿宋_GBK"/>
        <charset val="134"/>
      </rPr>
      <t>人</t>
    </r>
  </si>
  <si>
    <r>
      <rPr>
        <sz val="8"/>
        <rFont val="Times New Roman"/>
        <charset val="134"/>
      </rPr>
      <t>4</t>
    </r>
    <r>
      <rPr>
        <sz val="8"/>
        <rFont val="方正仿宋_GBK"/>
        <charset val="134"/>
      </rPr>
      <t>人</t>
    </r>
  </si>
  <si>
    <r>
      <rPr>
        <sz val="8"/>
        <rFont val="方正仿宋_GBK"/>
        <charset val="134"/>
      </rPr>
      <t>云阳县</t>
    </r>
    <r>
      <rPr>
        <sz val="8"/>
        <rFont val="Times New Roman"/>
        <charset val="134"/>
      </rPr>
      <t>2024</t>
    </r>
    <r>
      <rPr>
        <sz val="8"/>
        <rFont val="方正仿宋_GBK"/>
        <charset val="134"/>
      </rPr>
      <t>年双龙镇竹坪村节能型机械冷库建设项目</t>
    </r>
  </si>
  <si>
    <r>
      <rPr>
        <sz val="8"/>
        <rFont val="方正仿宋_GBK"/>
        <charset val="134"/>
      </rPr>
      <t>新建冷库</t>
    </r>
    <r>
      <rPr>
        <sz val="8"/>
        <rFont val="Times New Roman"/>
        <charset val="134"/>
      </rPr>
      <t>500</t>
    </r>
    <r>
      <rPr>
        <sz val="8"/>
        <rFont val="方正仿宋_GBK"/>
        <charset val="134"/>
      </rPr>
      <t>立方米、安装机械制冷设备一套。</t>
    </r>
  </si>
  <si>
    <r>
      <rPr>
        <sz val="8"/>
        <rFont val="方正仿宋_GBK"/>
        <charset val="134"/>
      </rPr>
      <t>通过建设节能型机械冷库</t>
    </r>
    <r>
      <rPr>
        <sz val="8"/>
        <rFont val="Times New Roman"/>
        <charset val="134"/>
      </rPr>
      <t>500</t>
    </r>
    <r>
      <rPr>
        <sz val="8"/>
        <rFont val="方正仿宋_GBK"/>
        <charset val="134"/>
      </rPr>
      <t>立方米，达到解决周边</t>
    </r>
    <r>
      <rPr>
        <sz val="8"/>
        <rFont val="Times New Roman"/>
        <charset val="134"/>
      </rPr>
      <t>3</t>
    </r>
    <r>
      <rPr>
        <sz val="8"/>
        <rFont val="方正仿宋_GBK"/>
        <charset val="134"/>
      </rPr>
      <t>、</t>
    </r>
    <r>
      <rPr>
        <sz val="8"/>
        <rFont val="Times New Roman"/>
        <charset val="134"/>
      </rPr>
      <t>4</t>
    </r>
    <r>
      <rPr>
        <sz val="8"/>
        <rFont val="方正仿宋_GBK"/>
        <charset val="134"/>
      </rPr>
      <t>、</t>
    </r>
    <r>
      <rPr>
        <sz val="8"/>
        <rFont val="Times New Roman"/>
        <charset val="134"/>
      </rPr>
      <t>5</t>
    </r>
    <r>
      <rPr>
        <sz val="8"/>
        <rFont val="方正仿宋_GBK"/>
        <charset val="134"/>
      </rPr>
      <t>、</t>
    </r>
    <r>
      <rPr>
        <sz val="8"/>
        <rFont val="Times New Roman"/>
        <charset val="134"/>
      </rPr>
      <t>6</t>
    </r>
    <r>
      <rPr>
        <sz val="8"/>
        <rFont val="方正仿宋_GBK"/>
        <charset val="134"/>
      </rPr>
      <t>、</t>
    </r>
    <r>
      <rPr>
        <sz val="8"/>
        <rFont val="Times New Roman"/>
        <charset val="134"/>
      </rPr>
      <t>7</t>
    </r>
    <r>
      <rPr>
        <sz val="8"/>
        <rFont val="方正仿宋_GBK"/>
        <charset val="134"/>
      </rPr>
      <t>组果农柑橘滞销，错峰上市可带动受益人口</t>
    </r>
    <r>
      <rPr>
        <sz val="8"/>
        <rFont val="Times New Roman"/>
        <charset val="134"/>
      </rPr>
      <t>342</t>
    </r>
    <r>
      <rPr>
        <sz val="8"/>
        <rFont val="方正仿宋_GBK"/>
        <charset val="134"/>
      </rPr>
      <t>户</t>
    </r>
    <r>
      <rPr>
        <sz val="8"/>
        <rFont val="Times New Roman"/>
        <charset val="134"/>
      </rPr>
      <t>1023</t>
    </r>
    <r>
      <rPr>
        <sz val="8"/>
        <rFont val="方正仿宋_GBK"/>
        <charset val="134"/>
      </rPr>
      <t>人（其中脱贫人口</t>
    </r>
    <r>
      <rPr>
        <sz val="8"/>
        <rFont val="Times New Roman"/>
        <charset val="134"/>
      </rPr>
      <t>29</t>
    </r>
    <r>
      <rPr>
        <sz val="8"/>
        <rFont val="方正仿宋_GBK"/>
        <charset val="134"/>
      </rPr>
      <t>户</t>
    </r>
    <r>
      <rPr>
        <sz val="8"/>
        <rFont val="Times New Roman"/>
        <charset val="134"/>
      </rPr>
      <t>81</t>
    </r>
    <r>
      <rPr>
        <sz val="8"/>
        <rFont val="方正仿宋_GBK"/>
        <charset val="134"/>
      </rPr>
      <t>人）户均增收</t>
    </r>
    <r>
      <rPr>
        <sz val="8"/>
        <rFont val="Times New Roman"/>
        <charset val="134"/>
      </rPr>
      <t>2000</t>
    </r>
    <r>
      <rPr>
        <sz val="8"/>
        <rFont val="方正仿宋_GBK"/>
        <charset val="134"/>
      </rPr>
      <t>元</t>
    </r>
  </si>
  <si>
    <r>
      <rPr>
        <sz val="8"/>
        <rFont val="方正仿宋_GBK"/>
        <charset val="134"/>
      </rPr>
      <t>村民代表</t>
    </r>
    <r>
      <rPr>
        <sz val="8"/>
        <rFont val="Times New Roman"/>
        <charset val="134"/>
      </rPr>
      <t>10</t>
    </r>
    <r>
      <rPr>
        <sz val="8"/>
        <rFont val="方正仿宋_GBK"/>
        <charset val="134"/>
      </rPr>
      <t>人参与前期项目确定会议、决议，</t>
    </r>
    <r>
      <rPr>
        <sz val="8"/>
        <rFont val="Times New Roman"/>
        <charset val="134"/>
      </rPr>
      <t>3</t>
    </r>
    <r>
      <rPr>
        <sz val="8"/>
        <rFont val="方正仿宋_GBK"/>
        <charset val="134"/>
      </rPr>
      <t>人参与入库项目的选择，</t>
    </r>
    <r>
      <rPr>
        <sz val="8"/>
        <rFont val="Times New Roman"/>
        <charset val="134"/>
      </rPr>
      <t>2</t>
    </r>
    <r>
      <rPr>
        <sz val="8"/>
        <rFont val="方正仿宋_GBK"/>
        <charset val="134"/>
      </rPr>
      <t>人参与项目实施过程中施工质量和资金使用的监督，利益联机机制：柑橘农户可用冻库冷藏，错峰上市，提高柑橘销售价格，受益人口</t>
    </r>
    <r>
      <rPr>
        <sz val="8"/>
        <rFont val="Times New Roman"/>
        <charset val="134"/>
      </rPr>
      <t>342</t>
    </r>
    <r>
      <rPr>
        <sz val="8"/>
        <rFont val="方正仿宋_GBK"/>
        <charset val="134"/>
      </rPr>
      <t>户</t>
    </r>
    <r>
      <rPr>
        <sz val="8"/>
        <rFont val="Times New Roman"/>
        <charset val="134"/>
      </rPr>
      <t>1023</t>
    </r>
    <r>
      <rPr>
        <sz val="8"/>
        <rFont val="方正仿宋_GBK"/>
        <charset val="134"/>
      </rPr>
      <t>人（其中脱贫人口</t>
    </r>
    <r>
      <rPr>
        <sz val="8"/>
        <rFont val="Times New Roman"/>
        <charset val="134"/>
      </rPr>
      <t>29</t>
    </r>
    <r>
      <rPr>
        <sz val="8"/>
        <rFont val="方正仿宋_GBK"/>
        <charset val="134"/>
      </rPr>
      <t>户</t>
    </r>
    <r>
      <rPr>
        <sz val="8"/>
        <rFont val="Times New Roman"/>
        <charset val="134"/>
      </rPr>
      <t>81</t>
    </r>
    <r>
      <rPr>
        <sz val="8"/>
        <rFont val="方正仿宋_GBK"/>
        <charset val="134"/>
      </rPr>
      <t>人）户均增收</t>
    </r>
    <r>
      <rPr>
        <sz val="8"/>
        <rFont val="Times New Roman"/>
        <charset val="134"/>
      </rPr>
      <t>2000</t>
    </r>
    <r>
      <rPr>
        <sz val="8"/>
        <rFont val="方正仿宋_GBK"/>
        <charset val="134"/>
      </rPr>
      <t>元</t>
    </r>
  </si>
  <si>
    <r>
      <rPr>
        <sz val="8"/>
        <rFont val="宋体"/>
        <charset val="134"/>
      </rPr>
      <t>新建冷库</t>
    </r>
    <r>
      <rPr>
        <sz val="8"/>
        <rFont val="Times New Roman"/>
        <charset val="134"/>
      </rPr>
      <t>500</t>
    </r>
    <r>
      <rPr>
        <sz val="8"/>
        <rFont val="方正仿宋_GBK"/>
        <charset val="134"/>
      </rPr>
      <t>立方米</t>
    </r>
  </si>
  <si>
    <r>
      <rPr>
        <sz val="8"/>
        <rFont val="Times New Roman"/>
        <charset val="134"/>
      </rPr>
      <t>840</t>
    </r>
    <r>
      <rPr>
        <sz val="8"/>
        <rFont val="方正仿宋_GBK"/>
        <charset val="134"/>
      </rPr>
      <t>元</t>
    </r>
    <r>
      <rPr>
        <sz val="8"/>
        <rFont val="Times New Roman"/>
        <charset val="134"/>
      </rPr>
      <t>/</t>
    </r>
    <r>
      <rPr>
        <sz val="8"/>
        <rFont val="方正仿宋_GBK"/>
        <charset val="134"/>
      </rPr>
      <t>立方米</t>
    </r>
  </si>
  <si>
    <r>
      <rPr>
        <sz val="8"/>
        <rFont val="方正仿宋_GBK"/>
        <charset val="134"/>
      </rPr>
      <t>带动农户户均增收≥</t>
    </r>
    <r>
      <rPr>
        <sz val="8"/>
        <rFont val="Times New Roman"/>
        <charset val="134"/>
      </rPr>
      <t>2000</t>
    </r>
    <r>
      <rPr>
        <sz val="8"/>
        <rFont val="方正仿宋_GBK"/>
        <charset val="134"/>
      </rPr>
      <t>元</t>
    </r>
  </si>
  <si>
    <r>
      <rPr>
        <sz val="8"/>
        <rFont val="方正仿宋_GBK"/>
        <charset val="134"/>
      </rPr>
      <t>受益脱贫人口数≥</t>
    </r>
    <r>
      <rPr>
        <sz val="8"/>
        <rFont val="Times New Roman"/>
        <charset val="134"/>
      </rPr>
      <t>81</t>
    </r>
    <r>
      <rPr>
        <sz val="8"/>
        <rFont val="方正仿宋_GBK"/>
        <charset val="134"/>
      </rPr>
      <t>人</t>
    </r>
  </si>
  <si>
    <r>
      <rPr>
        <sz val="8"/>
        <rFont val="Times New Roman"/>
        <charset val="134"/>
      </rPr>
      <t>1023</t>
    </r>
    <r>
      <rPr>
        <sz val="8"/>
        <rFont val="方正仿宋_GBK"/>
        <charset val="134"/>
      </rPr>
      <t>人</t>
    </r>
  </si>
  <si>
    <r>
      <rPr>
        <sz val="8"/>
        <rFont val="Times New Roman"/>
        <charset val="134"/>
      </rPr>
      <t>81</t>
    </r>
    <r>
      <rPr>
        <sz val="8"/>
        <rFont val="方正仿宋_GBK"/>
        <charset val="134"/>
      </rPr>
      <t>人</t>
    </r>
  </si>
  <si>
    <t>集体经济自营，收入和收益全部纳入集体经济，按照收益分配方案向成员分红。</t>
  </si>
  <si>
    <r>
      <rPr>
        <sz val="8"/>
        <rFont val="方正仿宋_GBK"/>
        <charset val="134"/>
      </rPr>
      <t>云阳县</t>
    </r>
    <r>
      <rPr>
        <sz val="8"/>
        <rFont val="Times New Roman"/>
        <charset val="134"/>
      </rPr>
      <t>2024</t>
    </r>
    <r>
      <rPr>
        <sz val="8"/>
        <rFont val="方正仿宋_GBK"/>
        <charset val="134"/>
      </rPr>
      <t>年双龙镇竹坪村敏儿柑橘园提质增效项目</t>
    </r>
  </si>
  <si>
    <r>
      <rPr>
        <sz val="8"/>
        <rFont val="方正仿宋_GBK"/>
        <charset val="134"/>
      </rPr>
      <t>建设水肥药一体化灌溉系统</t>
    </r>
    <r>
      <rPr>
        <sz val="8"/>
        <rFont val="Times New Roman"/>
        <charset val="134"/>
      </rPr>
      <t>1</t>
    </r>
    <r>
      <rPr>
        <sz val="8"/>
        <rFont val="方正仿宋_GBK"/>
        <charset val="134"/>
      </rPr>
      <t>套；每套包含泵房</t>
    </r>
    <r>
      <rPr>
        <sz val="8"/>
        <rFont val="Times New Roman"/>
        <charset val="134"/>
      </rPr>
      <t>1</t>
    </r>
    <r>
      <rPr>
        <sz val="8"/>
        <rFont val="方正仿宋_GBK"/>
        <charset val="134"/>
      </rPr>
      <t>个</t>
    </r>
    <r>
      <rPr>
        <sz val="8"/>
        <rFont val="Times New Roman"/>
        <charset val="134"/>
      </rPr>
      <t>30</t>
    </r>
    <r>
      <rPr>
        <sz val="8"/>
        <rFont val="方正仿宋_GBK"/>
        <charset val="134"/>
      </rPr>
      <t>平方米左右，首部系统一套，田间管网覆盖</t>
    </r>
    <r>
      <rPr>
        <sz val="8"/>
        <rFont val="Times New Roman"/>
        <charset val="134"/>
      </rPr>
      <t>200</t>
    </r>
    <r>
      <rPr>
        <sz val="8"/>
        <rFont val="方正仿宋_GBK"/>
        <charset val="134"/>
      </rPr>
      <t>亩，实现施肥枪施肥及喷药。</t>
    </r>
  </si>
  <si>
    <r>
      <rPr>
        <sz val="8"/>
        <rFont val="方正仿宋_GBK"/>
        <charset val="134"/>
      </rPr>
      <t>竹坪村</t>
    </r>
    <r>
      <rPr>
        <sz val="8"/>
        <rFont val="Times New Roman"/>
        <charset val="134"/>
      </rPr>
      <t>5</t>
    </r>
    <r>
      <rPr>
        <sz val="8"/>
        <rFont val="方正仿宋_GBK"/>
        <charset val="134"/>
      </rPr>
      <t>组</t>
    </r>
  </si>
  <si>
    <r>
      <rPr>
        <sz val="8"/>
        <rFont val="方正仿宋_GBK"/>
        <charset val="134"/>
      </rPr>
      <t>通过建设水肥一体化系统</t>
    </r>
    <r>
      <rPr>
        <sz val="8"/>
        <rFont val="Times New Roman"/>
        <charset val="134"/>
      </rPr>
      <t>1</t>
    </r>
    <r>
      <rPr>
        <sz val="8"/>
        <rFont val="方正仿宋_GBK"/>
        <charset val="134"/>
      </rPr>
      <t>套；每套包含泵房</t>
    </r>
    <r>
      <rPr>
        <sz val="8"/>
        <rFont val="Times New Roman"/>
        <charset val="134"/>
      </rPr>
      <t>1</t>
    </r>
    <r>
      <rPr>
        <sz val="8"/>
        <rFont val="方正仿宋_GBK"/>
        <charset val="134"/>
      </rPr>
      <t>个</t>
    </r>
    <r>
      <rPr>
        <sz val="8"/>
        <rFont val="Times New Roman"/>
        <charset val="134"/>
      </rPr>
      <t>30</t>
    </r>
    <r>
      <rPr>
        <sz val="8"/>
        <rFont val="方正仿宋_GBK"/>
        <charset val="134"/>
      </rPr>
      <t>平方米左右，首部系统一套，田间管网覆盖</t>
    </r>
    <r>
      <rPr>
        <sz val="8"/>
        <rFont val="Times New Roman"/>
        <charset val="134"/>
      </rPr>
      <t>200</t>
    </r>
    <r>
      <rPr>
        <sz val="8"/>
        <rFont val="方正仿宋_GBK"/>
        <charset val="134"/>
      </rPr>
      <t>亩，达到化肥减施</t>
    </r>
    <r>
      <rPr>
        <sz val="8"/>
        <rFont val="Times New Roman"/>
        <charset val="134"/>
      </rPr>
      <t>10%</t>
    </r>
    <r>
      <rPr>
        <sz val="8"/>
        <rFont val="方正仿宋_GBK"/>
        <charset val="134"/>
      </rPr>
      <t>以上，劳动力减少</t>
    </r>
    <r>
      <rPr>
        <sz val="8"/>
        <rFont val="Times New Roman"/>
        <charset val="134"/>
      </rPr>
      <t>40%</t>
    </r>
    <r>
      <rPr>
        <sz val="8"/>
        <rFont val="方正仿宋_GBK"/>
        <charset val="134"/>
      </rPr>
      <t>以上；亩产增加</t>
    </r>
    <r>
      <rPr>
        <sz val="8"/>
        <rFont val="Times New Roman"/>
        <charset val="134"/>
      </rPr>
      <t>50</t>
    </r>
    <r>
      <rPr>
        <sz val="8"/>
        <rFont val="方正仿宋_GBK"/>
        <charset val="134"/>
      </rPr>
      <t>公斤以增收</t>
    </r>
    <r>
      <rPr>
        <sz val="8"/>
        <rFont val="Times New Roman"/>
        <charset val="134"/>
      </rPr>
      <t>200</t>
    </r>
    <r>
      <rPr>
        <sz val="8"/>
        <rFont val="方正仿宋_GBK"/>
        <charset val="134"/>
      </rPr>
      <t>元，带动受益人口</t>
    </r>
    <r>
      <rPr>
        <sz val="8"/>
        <rFont val="Times New Roman"/>
        <charset val="134"/>
      </rPr>
      <t>7</t>
    </r>
    <r>
      <rPr>
        <sz val="8"/>
        <rFont val="方正仿宋_GBK"/>
        <charset val="134"/>
      </rPr>
      <t>户</t>
    </r>
    <r>
      <rPr>
        <sz val="8"/>
        <rFont val="Times New Roman"/>
        <charset val="134"/>
      </rPr>
      <t>12</t>
    </r>
    <r>
      <rPr>
        <sz val="8"/>
        <rFont val="方正仿宋_GBK"/>
        <charset val="134"/>
      </rPr>
      <t>人（其中脱贫人口</t>
    </r>
    <r>
      <rPr>
        <sz val="8"/>
        <rFont val="Times New Roman"/>
        <charset val="134"/>
      </rPr>
      <t>2</t>
    </r>
    <r>
      <rPr>
        <sz val="8"/>
        <rFont val="方正仿宋_GBK"/>
        <charset val="134"/>
      </rPr>
      <t>户</t>
    </r>
    <r>
      <rPr>
        <sz val="8"/>
        <rFont val="Times New Roman"/>
        <charset val="134"/>
      </rPr>
      <t>3</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</si>
  <si>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村民代表</t>
    </r>
    <r>
      <rPr>
        <sz val="8"/>
        <rFont val="Times New Roman"/>
        <charset val="134"/>
      </rPr>
      <t>10</t>
    </r>
    <r>
      <rPr>
        <sz val="8"/>
        <rFont val="方正仿宋_GBK"/>
        <charset val="134"/>
      </rPr>
      <t>人参与前期项目确定会议、决议，</t>
    </r>
    <r>
      <rPr>
        <sz val="8"/>
        <rFont val="Times New Roman"/>
        <charset val="134"/>
      </rPr>
      <t>3</t>
    </r>
    <r>
      <rPr>
        <sz val="8"/>
        <rFont val="方正仿宋_GBK"/>
        <charset val="134"/>
      </rPr>
      <t>人参与入库项目的选择，</t>
    </r>
    <r>
      <rPr>
        <sz val="8"/>
        <rFont val="Times New Roman"/>
        <charset val="134"/>
      </rPr>
      <t>2</t>
    </r>
    <r>
      <rPr>
        <sz val="8"/>
        <rFont val="方正仿宋_GBK"/>
        <charset val="134"/>
      </rPr>
      <t>人参与项目实施过程中施工质量和资金使用的监督。利益联机机制：通过土地流转、临时务工等带动受益人口</t>
    </r>
    <r>
      <rPr>
        <sz val="8"/>
        <rFont val="Times New Roman"/>
        <charset val="134"/>
      </rPr>
      <t>7</t>
    </r>
    <r>
      <rPr>
        <sz val="8"/>
        <rFont val="方正仿宋_GBK"/>
        <charset val="134"/>
      </rPr>
      <t>户</t>
    </r>
    <r>
      <rPr>
        <sz val="8"/>
        <rFont val="Times New Roman"/>
        <charset val="134"/>
      </rPr>
      <t>12</t>
    </r>
    <r>
      <rPr>
        <sz val="8"/>
        <rFont val="方正仿宋_GBK"/>
        <charset val="134"/>
      </rPr>
      <t>人（其中脱贫人口</t>
    </r>
    <r>
      <rPr>
        <sz val="8"/>
        <rFont val="Times New Roman"/>
        <charset val="134"/>
      </rPr>
      <t>2</t>
    </r>
    <r>
      <rPr>
        <sz val="8"/>
        <rFont val="方正仿宋_GBK"/>
        <charset val="134"/>
      </rPr>
      <t>户</t>
    </r>
    <r>
      <rPr>
        <sz val="8"/>
        <rFont val="Times New Roman"/>
        <charset val="134"/>
      </rPr>
      <t>3</t>
    </r>
    <r>
      <rPr>
        <sz val="8"/>
        <rFont val="方正仿宋_GBK"/>
        <charset val="134"/>
      </rPr>
      <t>人）</t>
    </r>
  </si>
  <si>
    <r>
      <rPr>
        <sz val="8"/>
        <rFont val="方正仿宋_GBK"/>
        <charset val="134"/>
      </rPr>
      <t>每亩成本》</t>
    </r>
    <r>
      <rPr>
        <sz val="8"/>
        <rFont val="Times New Roman"/>
        <charset val="134"/>
      </rPr>
      <t>1600</t>
    </r>
    <r>
      <rPr>
        <sz val="8"/>
        <rFont val="方正仿宋_GBK"/>
        <charset val="134"/>
      </rPr>
      <t>元</t>
    </r>
  </si>
  <si>
    <r>
      <rPr>
        <sz val="8"/>
        <rFont val="方正仿宋_GBK"/>
        <charset val="134"/>
      </rPr>
      <t>受益脱贫人口数≥</t>
    </r>
    <r>
      <rPr>
        <sz val="8"/>
        <rFont val="Times New Roman"/>
        <charset val="134"/>
      </rPr>
      <t>3</t>
    </r>
    <r>
      <rPr>
        <sz val="8"/>
        <rFont val="方正仿宋_GBK"/>
        <charset val="134"/>
      </rPr>
      <t>人</t>
    </r>
  </si>
  <si>
    <r>
      <rPr>
        <sz val="8"/>
        <rFont val="Times New Roman"/>
        <charset val="134"/>
      </rPr>
      <t>3</t>
    </r>
    <r>
      <rPr>
        <sz val="8"/>
        <rFont val="方正仿宋_GBK"/>
        <charset val="134"/>
      </rPr>
      <t>人</t>
    </r>
  </si>
  <si>
    <r>
      <rPr>
        <sz val="8"/>
        <rFont val="方正仿宋_GBK"/>
        <charset val="134"/>
      </rPr>
      <t>云阳县</t>
    </r>
    <r>
      <rPr>
        <sz val="8"/>
        <rFont val="Times New Roman"/>
        <charset val="134"/>
      </rPr>
      <t>2024</t>
    </r>
    <r>
      <rPr>
        <sz val="8"/>
        <rFont val="方正仿宋_GBK"/>
        <charset val="134"/>
      </rPr>
      <t>年双龙镇竹坪村敏儿柑橘园轨道运输建设项目</t>
    </r>
  </si>
  <si>
    <r>
      <rPr>
        <sz val="8"/>
        <rFont val="Times New Roman"/>
        <charset val="134"/>
      </rPr>
      <t>200</t>
    </r>
    <r>
      <rPr>
        <sz val="8"/>
        <rFont val="方正仿宋_GBK"/>
        <charset val="134"/>
      </rPr>
      <t>亩柑橘园区新建种植基地轨道运输</t>
    </r>
    <r>
      <rPr>
        <sz val="8"/>
        <rFont val="Times New Roman"/>
        <charset val="134"/>
      </rPr>
      <t>3</t>
    </r>
    <r>
      <rPr>
        <sz val="8"/>
        <rFont val="方正仿宋_GBK"/>
        <charset val="134"/>
      </rPr>
      <t>条，总长</t>
    </r>
    <r>
      <rPr>
        <sz val="8"/>
        <rFont val="Times New Roman"/>
        <charset val="134"/>
      </rPr>
      <t>900</t>
    </r>
    <r>
      <rPr>
        <sz val="8"/>
        <rFont val="方正仿宋_GBK"/>
        <charset val="134"/>
      </rPr>
      <t>米，机头</t>
    </r>
    <r>
      <rPr>
        <sz val="8"/>
        <rFont val="Times New Roman"/>
        <charset val="134"/>
      </rPr>
      <t>3</t>
    </r>
    <r>
      <rPr>
        <sz val="8"/>
        <rFont val="方正仿宋_GBK"/>
        <charset val="134"/>
      </rPr>
      <t>个。</t>
    </r>
  </si>
  <si>
    <r>
      <rPr>
        <sz val="8"/>
        <rFont val="方正仿宋_GBK"/>
        <charset val="134"/>
      </rPr>
      <t>竹坪村</t>
    </r>
    <r>
      <rPr>
        <sz val="8"/>
        <rFont val="Times New Roman"/>
        <charset val="134"/>
      </rPr>
      <t>4</t>
    </r>
    <r>
      <rPr>
        <sz val="8"/>
        <rFont val="方正仿宋_GBK"/>
        <charset val="134"/>
      </rPr>
      <t>、</t>
    </r>
    <r>
      <rPr>
        <sz val="8"/>
        <rFont val="Times New Roman"/>
        <charset val="134"/>
      </rPr>
      <t>5</t>
    </r>
    <r>
      <rPr>
        <sz val="8"/>
        <rFont val="方正仿宋_GBK"/>
        <charset val="134"/>
      </rPr>
      <t>组</t>
    </r>
  </si>
  <si>
    <r>
      <rPr>
        <sz val="8"/>
        <rFont val="方正仿宋_GBK"/>
        <charset val="134"/>
      </rPr>
      <t>通过建设</t>
    </r>
    <r>
      <rPr>
        <sz val="8"/>
        <rFont val="Times New Roman"/>
        <charset val="134"/>
      </rPr>
      <t>200</t>
    </r>
    <r>
      <rPr>
        <sz val="8"/>
        <rFont val="方正仿宋_GBK"/>
        <charset val="134"/>
      </rPr>
      <t>亩柑橘园区新建种植基地轨道运输</t>
    </r>
    <r>
      <rPr>
        <sz val="8"/>
        <rFont val="Times New Roman"/>
        <charset val="134"/>
      </rPr>
      <t>3</t>
    </r>
    <r>
      <rPr>
        <sz val="8"/>
        <rFont val="方正仿宋_GBK"/>
        <charset val="134"/>
      </rPr>
      <t>条，总长</t>
    </r>
    <r>
      <rPr>
        <sz val="8"/>
        <rFont val="Times New Roman"/>
        <charset val="134"/>
      </rPr>
      <t>900</t>
    </r>
    <r>
      <rPr>
        <sz val="8"/>
        <rFont val="方正仿宋_GBK"/>
        <charset val="134"/>
      </rPr>
      <t>米，机头</t>
    </r>
    <r>
      <rPr>
        <sz val="8"/>
        <rFont val="Times New Roman"/>
        <charset val="134"/>
      </rPr>
      <t>3</t>
    </r>
    <r>
      <rPr>
        <sz val="8"/>
        <rFont val="方正仿宋_GBK"/>
        <charset val="134"/>
      </rPr>
      <t>个，达到劳动力减少</t>
    </r>
    <r>
      <rPr>
        <sz val="8"/>
        <rFont val="Times New Roman"/>
        <charset val="134"/>
      </rPr>
      <t>50%</t>
    </r>
    <r>
      <rPr>
        <sz val="8"/>
        <rFont val="方正仿宋_GBK"/>
        <charset val="134"/>
      </rPr>
      <t>以上；带动受益人口</t>
    </r>
    <r>
      <rPr>
        <sz val="8"/>
        <rFont val="Times New Roman"/>
        <charset val="134"/>
      </rPr>
      <t>5</t>
    </r>
    <r>
      <rPr>
        <sz val="8"/>
        <rFont val="方正仿宋_GBK"/>
        <charset val="134"/>
      </rPr>
      <t>户</t>
    </r>
    <r>
      <rPr>
        <sz val="8"/>
        <rFont val="Times New Roman"/>
        <charset val="134"/>
      </rPr>
      <t>8</t>
    </r>
    <r>
      <rPr>
        <sz val="8"/>
        <rFont val="方正仿宋_GBK"/>
        <charset val="134"/>
      </rPr>
      <t>人（其中脱贫人口</t>
    </r>
    <r>
      <rPr>
        <sz val="8"/>
        <rFont val="Times New Roman"/>
        <charset val="134"/>
      </rPr>
      <t>2</t>
    </r>
    <r>
      <rPr>
        <sz val="8"/>
        <rFont val="方正仿宋_GBK"/>
        <charset val="134"/>
      </rPr>
      <t>户</t>
    </r>
    <r>
      <rPr>
        <sz val="8"/>
        <rFont val="Times New Roman"/>
        <charset val="134"/>
      </rPr>
      <t>4</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</si>
  <si>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村民代表</t>
    </r>
    <r>
      <rPr>
        <sz val="8"/>
        <rFont val="Times New Roman"/>
        <charset val="134"/>
      </rPr>
      <t>10</t>
    </r>
    <r>
      <rPr>
        <sz val="8"/>
        <rFont val="方正仿宋_GBK"/>
        <charset val="134"/>
      </rPr>
      <t>人参与前期项目确定会议、决议，</t>
    </r>
    <r>
      <rPr>
        <sz val="8"/>
        <rFont val="Times New Roman"/>
        <charset val="134"/>
      </rPr>
      <t>3</t>
    </r>
    <r>
      <rPr>
        <sz val="8"/>
        <rFont val="方正仿宋_GBK"/>
        <charset val="134"/>
      </rPr>
      <t>人参与入库项目的选择，</t>
    </r>
    <r>
      <rPr>
        <sz val="8"/>
        <rFont val="Times New Roman"/>
        <charset val="134"/>
      </rPr>
      <t>2</t>
    </r>
    <r>
      <rPr>
        <sz val="8"/>
        <rFont val="方正仿宋_GBK"/>
        <charset val="134"/>
      </rPr>
      <t>人参与项目实施过程中施工质量和资金使用的监督，利益联机机制：通过流转土地、临时务工可带动受益人口</t>
    </r>
    <r>
      <rPr>
        <sz val="8"/>
        <rFont val="Times New Roman"/>
        <charset val="134"/>
      </rPr>
      <t>5</t>
    </r>
    <r>
      <rPr>
        <sz val="8"/>
        <rFont val="方正仿宋_GBK"/>
        <charset val="134"/>
      </rPr>
      <t>户</t>
    </r>
    <r>
      <rPr>
        <sz val="8"/>
        <rFont val="Times New Roman"/>
        <charset val="134"/>
      </rPr>
      <t>8</t>
    </r>
    <r>
      <rPr>
        <sz val="8"/>
        <rFont val="方正仿宋_GBK"/>
        <charset val="134"/>
      </rPr>
      <t>人（其中脱贫人口</t>
    </r>
    <r>
      <rPr>
        <sz val="8"/>
        <rFont val="Times New Roman"/>
        <charset val="134"/>
      </rPr>
      <t>2</t>
    </r>
    <r>
      <rPr>
        <sz val="8"/>
        <rFont val="方正仿宋_GBK"/>
        <charset val="134"/>
      </rPr>
      <t>户</t>
    </r>
    <r>
      <rPr>
        <sz val="8"/>
        <rFont val="Times New Roman"/>
        <charset val="134"/>
      </rPr>
      <t>4</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</si>
  <si>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轨道运输</t>
    </r>
    <r>
      <rPr>
        <sz val="8"/>
        <rFont val="Times New Roman"/>
        <charset val="134"/>
      </rPr>
      <t>3</t>
    </r>
    <r>
      <rPr>
        <sz val="8"/>
        <rFont val="方正仿宋_GBK"/>
        <charset val="134"/>
      </rPr>
      <t>条，总长</t>
    </r>
    <r>
      <rPr>
        <sz val="8"/>
        <rFont val="Times New Roman"/>
        <charset val="134"/>
      </rPr>
      <t>900</t>
    </r>
    <r>
      <rPr>
        <sz val="8"/>
        <rFont val="方正仿宋_GBK"/>
        <charset val="134"/>
      </rPr>
      <t>米，机头</t>
    </r>
    <r>
      <rPr>
        <sz val="8"/>
        <rFont val="Times New Roman"/>
        <charset val="134"/>
      </rPr>
      <t>3</t>
    </r>
    <r>
      <rPr>
        <sz val="8"/>
        <rFont val="方正仿宋_GBK"/>
        <charset val="134"/>
      </rPr>
      <t>个；</t>
    </r>
  </si>
  <si>
    <r>
      <rPr>
        <sz val="8"/>
        <rFont val="方正仿宋_GBK"/>
        <charset val="134"/>
      </rPr>
      <t>云阳县</t>
    </r>
    <r>
      <rPr>
        <sz val="8"/>
        <rFont val="Times New Roman"/>
        <charset val="134"/>
      </rPr>
      <t>2024</t>
    </r>
    <r>
      <rPr>
        <sz val="8"/>
        <rFont val="方正仿宋_GBK"/>
        <charset val="134"/>
      </rPr>
      <t>年双龙镇竹坪村博帆柑橘园提质增效项目</t>
    </r>
  </si>
  <si>
    <r>
      <rPr>
        <sz val="8"/>
        <rFont val="方正仿宋_GBK"/>
        <charset val="134"/>
      </rPr>
      <t>竹坪村</t>
    </r>
    <r>
      <rPr>
        <sz val="8"/>
        <rFont val="Times New Roman"/>
        <charset val="134"/>
      </rPr>
      <t>6</t>
    </r>
    <r>
      <rPr>
        <sz val="8"/>
        <rFont val="方正仿宋_GBK"/>
        <charset val="134"/>
      </rPr>
      <t>组</t>
    </r>
  </si>
  <si>
    <r>
      <rPr>
        <sz val="8"/>
        <rFont val="方正仿宋_GBK"/>
        <charset val="134"/>
      </rPr>
      <t>通过建设水肥药一体化灌溉系统</t>
    </r>
    <r>
      <rPr>
        <sz val="8"/>
        <rFont val="Times New Roman"/>
        <charset val="134"/>
      </rPr>
      <t>1</t>
    </r>
    <r>
      <rPr>
        <sz val="8"/>
        <rFont val="方正仿宋_GBK"/>
        <charset val="134"/>
      </rPr>
      <t>套；每套包含泵房</t>
    </r>
    <r>
      <rPr>
        <sz val="8"/>
        <rFont val="Times New Roman"/>
        <charset val="134"/>
      </rPr>
      <t>1</t>
    </r>
    <r>
      <rPr>
        <sz val="8"/>
        <rFont val="方正仿宋_GBK"/>
        <charset val="134"/>
      </rPr>
      <t>个</t>
    </r>
    <r>
      <rPr>
        <sz val="8"/>
        <rFont val="Times New Roman"/>
        <charset val="134"/>
      </rPr>
      <t>30</t>
    </r>
    <r>
      <rPr>
        <sz val="8"/>
        <rFont val="方正仿宋_GBK"/>
        <charset val="134"/>
      </rPr>
      <t>平方米左右，首部系统一套，田间管网覆盖</t>
    </r>
    <r>
      <rPr>
        <sz val="8"/>
        <rFont val="Times New Roman"/>
        <charset val="134"/>
      </rPr>
      <t>180</t>
    </r>
    <r>
      <rPr>
        <sz val="8"/>
        <rFont val="方正仿宋_GBK"/>
        <charset val="134"/>
      </rPr>
      <t>亩，达到化肥减施</t>
    </r>
    <r>
      <rPr>
        <sz val="8"/>
        <rFont val="Times New Roman"/>
        <charset val="134"/>
      </rPr>
      <t>10%</t>
    </r>
    <r>
      <rPr>
        <sz val="8"/>
        <rFont val="方正仿宋_GBK"/>
        <charset val="134"/>
      </rPr>
      <t>以上，劳动力减少</t>
    </r>
    <r>
      <rPr>
        <sz val="8"/>
        <rFont val="Times New Roman"/>
        <charset val="134"/>
      </rPr>
      <t>40%</t>
    </r>
    <r>
      <rPr>
        <sz val="8"/>
        <rFont val="方正仿宋_GBK"/>
        <charset val="134"/>
      </rPr>
      <t>以上；亩均增产</t>
    </r>
    <r>
      <rPr>
        <sz val="8"/>
        <rFont val="Times New Roman"/>
        <charset val="134"/>
      </rPr>
      <t>50</t>
    </r>
    <r>
      <rPr>
        <sz val="8"/>
        <rFont val="方正仿宋_GBK"/>
        <charset val="134"/>
      </rPr>
      <t>公斤增收</t>
    </r>
    <r>
      <rPr>
        <sz val="8"/>
        <rFont val="Times New Roman"/>
        <charset val="134"/>
      </rPr>
      <t>200</t>
    </r>
    <r>
      <rPr>
        <sz val="8"/>
        <rFont val="方正仿宋_GBK"/>
        <charset val="134"/>
      </rPr>
      <t>元，带动受益人口</t>
    </r>
    <r>
      <rPr>
        <sz val="8"/>
        <rFont val="Times New Roman"/>
        <charset val="134"/>
      </rPr>
      <t>8</t>
    </r>
    <r>
      <rPr>
        <sz val="8"/>
        <rFont val="方正仿宋_GBK"/>
        <charset val="134"/>
      </rPr>
      <t>户</t>
    </r>
    <r>
      <rPr>
        <sz val="8"/>
        <rFont val="Times New Roman"/>
        <charset val="134"/>
      </rPr>
      <t>13</t>
    </r>
    <r>
      <rPr>
        <sz val="8"/>
        <rFont val="方正仿宋_GBK"/>
        <charset val="134"/>
      </rPr>
      <t>人（其中脱贫人口</t>
    </r>
    <r>
      <rPr>
        <sz val="8"/>
        <rFont val="Times New Roman"/>
        <charset val="134"/>
      </rPr>
      <t>1</t>
    </r>
    <r>
      <rPr>
        <sz val="8"/>
        <rFont val="方正仿宋_GBK"/>
        <charset val="134"/>
      </rPr>
      <t>户</t>
    </r>
    <r>
      <rPr>
        <sz val="8"/>
        <rFont val="Times New Roman"/>
        <charset val="134"/>
      </rPr>
      <t>1</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</si>
  <si>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村民代表</t>
    </r>
    <r>
      <rPr>
        <sz val="8"/>
        <rFont val="Times New Roman"/>
        <charset val="134"/>
      </rPr>
      <t>10</t>
    </r>
    <r>
      <rPr>
        <sz val="8"/>
        <rFont val="方正仿宋_GBK"/>
        <charset val="134"/>
      </rPr>
      <t>人参与前期项目确定会议、决议，</t>
    </r>
    <r>
      <rPr>
        <sz val="8"/>
        <rFont val="Times New Roman"/>
        <charset val="134"/>
      </rPr>
      <t>3</t>
    </r>
    <r>
      <rPr>
        <sz val="8"/>
        <rFont val="方正仿宋_GBK"/>
        <charset val="134"/>
      </rPr>
      <t>人参与入库项目的选择，</t>
    </r>
    <r>
      <rPr>
        <sz val="8"/>
        <rFont val="Times New Roman"/>
        <charset val="134"/>
      </rPr>
      <t>2</t>
    </r>
    <r>
      <rPr>
        <sz val="8"/>
        <rFont val="方正仿宋_GBK"/>
        <charset val="134"/>
      </rPr>
      <t>人参与项目实施过程中施工质量和资金使用的监督。利益联机机制：通过流转土地、临时务工可带动受益人口</t>
    </r>
    <r>
      <rPr>
        <sz val="8"/>
        <rFont val="Times New Roman"/>
        <charset val="134"/>
      </rPr>
      <t>8</t>
    </r>
    <r>
      <rPr>
        <sz val="8"/>
        <rFont val="方正仿宋_GBK"/>
        <charset val="134"/>
      </rPr>
      <t>户</t>
    </r>
    <r>
      <rPr>
        <sz val="8"/>
        <rFont val="Times New Roman"/>
        <charset val="134"/>
      </rPr>
      <t>13</t>
    </r>
    <r>
      <rPr>
        <sz val="8"/>
        <rFont val="方正仿宋_GBK"/>
        <charset val="134"/>
      </rPr>
      <t>人（其中脱贫人口</t>
    </r>
    <r>
      <rPr>
        <sz val="8"/>
        <rFont val="Times New Roman"/>
        <charset val="134"/>
      </rPr>
      <t>1</t>
    </r>
    <r>
      <rPr>
        <sz val="8"/>
        <rFont val="方正仿宋_GBK"/>
        <charset val="134"/>
      </rPr>
      <t>户</t>
    </r>
    <r>
      <rPr>
        <sz val="8"/>
        <rFont val="Times New Roman"/>
        <charset val="134"/>
      </rPr>
      <t>1</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</si>
  <si>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受益脱贫人口数≥</t>
    </r>
    <r>
      <rPr>
        <sz val="8"/>
        <rFont val="Times New Roman"/>
        <charset val="134"/>
      </rPr>
      <t>5</t>
    </r>
    <r>
      <rPr>
        <sz val="8"/>
        <rFont val="方正仿宋_GBK"/>
        <charset val="134"/>
      </rPr>
      <t>人</t>
    </r>
  </si>
  <si>
    <r>
      <rPr>
        <sz val="8"/>
        <rFont val="Times New Roman"/>
        <charset val="134"/>
      </rPr>
      <t>13</t>
    </r>
    <r>
      <rPr>
        <sz val="8"/>
        <rFont val="方正仿宋_GBK"/>
        <charset val="134"/>
      </rPr>
      <t>人</t>
    </r>
  </si>
  <si>
    <r>
      <rPr>
        <sz val="8"/>
        <rFont val="Times New Roman"/>
        <charset val="134"/>
      </rPr>
      <t>1</t>
    </r>
    <r>
      <rPr>
        <sz val="8"/>
        <rFont val="方正仿宋_GBK"/>
        <charset val="134"/>
      </rPr>
      <t>人</t>
    </r>
  </si>
  <si>
    <r>
      <rPr>
        <sz val="8"/>
        <rFont val="方正仿宋_GBK"/>
        <charset val="134"/>
      </rPr>
      <t>云阳县</t>
    </r>
    <r>
      <rPr>
        <sz val="8"/>
        <rFont val="Times New Roman"/>
        <charset val="134"/>
      </rPr>
      <t>2024</t>
    </r>
    <r>
      <rPr>
        <sz val="8"/>
        <rFont val="方正仿宋_GBK"/>
        <charset val="134"/>
      </rPr>
      <t>年双龙镇竹坪村迎春柑橘园轨道运输建设项目</t>
    </r>
  </si>
  <si>
    <r>
      <rPr>
        <sz val="8"/>
        <rFont val="Times New Roman"/>
        <charset val="134"/>
      </rPr>
      <t>200</t>
    </r>
    <r>
      <rPr>
        <sz val="8"/>
        <rFont val="方正仿宋_GBK"/>
        <charset val="134"/>
      </rPr>
      <t>亩柑橘园区新建种植基地轨道运输</t>
    </r>
    <r>
      <rPr>
        <sz val="8"/>
        <rFont val="Times New Roman"/>
        <charset val="134"/>
      </rPr>
      <t>10</t>
    </r>
    <r>
      <rPr>
        <sz val="8"/>
        <rFont val="方正仿宋_GBK"/>
        <charset val="134"/>
      </rPr>
      <t>条，总长</t>
    </r>
    <r>
      <rPr>
        <sz val="8"/>
        <rFont val="Times New Roman"/>
        <charset val="134"/>
      </rPr>
      <t>3000</t>
    </r>
    <r>
      <rPr>
        <sz val="8"/>
        <rFont val="方正仿宋_GBK"/>
        <charset val="134"/>
      </rPr>
      <t>米，机头</t>
    </r>
    <r>
      <rPr>
        <sz val="8"/>
        <rFont val="Times New Roman"/>
        <charset val="134"/>
      </rPr>
      <t>10</t>
    </r>
    <r>
      <rPr>
        <sz val="8"/>
        <rFont val="方正仿宋_GBK"/>
        <charset val="134"/>
      </rPr>
      <t>个。</t>
    </r>
  </si>
  <si>
    <r>
      <rPr>
        <sz val="8"/>
        <rFont val="方正仿宋_GBK"/>
        <charset val="134"/>
      </rPr>
      <t>竹坪村</t>
    </r>
    <r>
      <rPr>
        <sz val="8"/>
        <rFont val="Times New Roman"/>
        <charset val="134"/>
      </rPr>
      <t>12</t>
    </r>
    <r>
      <rPr>
        <sz val="8"/>
        <rFont val="方正仿宋_GBK"/>
        <charset val="134"/>
      </rPr>
      <t>组</t>
    </r>
  </si>
  <si>
    <r>
      <rPr>
        <sz val="8"/>
        <rFont val="方正仿宋_GBK"/>
        <charset val="134"/>
      </rPr>
      <t>通过建设</t>
    </r>
    <r>
      <rPr>
        <sz val="8"/>
        <rFont val="Times New Roman"/>
        <charset val="134"/>
      </rPr>
      <t>200</t>
    </r>
    <r>
      <rPr>
        <sz val="8"/>
        <rFont val="方正仿宋_GBK"/>
        <charset val="134"/>
      </rPr>
      <t>亩柑橘园区新建种植基地轨道运输</t>
    </r>
    <r>
      <rPr>
        <sz val="8"/>
        <rFont val="Times New Roman"/>
        <charset val="134"/>
      </rPr>
      <t>10</t>
    </r>
    <r>
      <rPr>
        <sz val="8"/>
        <rFont val="方正仿宋_GBK"/>
        <charset val="134"/>
      </rPr>
      <t>条，总长</t>
    </r>
    <r>
      <rPr>
        <sz val="8"/>
        <rFont val="Times New Roman"/>
        <charset val="134"/>
      </rPr>
      <t>3000</t>
    </r>
    <r>
      <rPr>
        <sz val="8"/>
        <rFont val="方正仿宋_GBK"/>
        <charset val="134"/>
      </rPr>
      <t>米，机头</t>
    </r>
    <r>
      <rPr>
        <sz val="8"/>
        <rFont val="Times New Roman"/>
        <charset val="134"/>
      </rPr>
      <t>10</t>
    </r>
    <r>
      <rPr>
        <sz val="8"/>
        <rFont val="方正仿宋_GBK"/>
        <charset val="134"/>
      </rPr>
      <t>个，达到劳动力减少</t>
    </r>
    <r>
      <rPr>
        <sz val="8"/>
        <rFont val="Times New Roman"/>
        <charset val="134"/>
      </rPr>
      <t>50%</t>
    </r>
    <r>
      <rPr>
        <sz val="8"/>
        <rFont val="方正仿宋_GBK"/>
        <charset val="134"/>
      </rPr>
      <t>以上；带动受益人口</t>
    </r>
    <r>
      <rPr>
        <sz val="8"/>
        <rFont val="Times New Roman"/>
        <charset val="134"/>
      </rPr>
      <t>5</t>
    </r>
    <r>
      <rPr>
        <sz val="8"/>
        <rFont val="方正仿宋_GBK"/>
        <charset val="134"/>
      </rPr>
      <t>户</t>
    </r>
    <r>
      <rPr>
        <sz val="8"/>
        <rFont val="Times New Roman"/>
        <charset val="134"/>
      </rPr>
      <t>7</t>
    </r>
    <r>
      <rPr>
        <sz val="8"/>
        <rFont val="方正仿宋_GBK"/>
        <charset val="134"/>
      </rPr>
      <t>人（其中脱贫人口</t>
    </r>
    <r>
      <rPr>
        <sz val="8"/>
        <rFont val="Times New Roman"/>
        <charset val="134"/>
      </rPr>
      <t>1</t>
    </r>
    <r>
      <rPr>
        <sz val="8"/>
        <rFont val="方正仿宋_GBK"/>
        <charset val="134"/>
      </rPr>
      <t>户</t>
    </r>
    <r>
      <rPr>
        <sz val="8"/>
        <rFont val="Times New Roman"/>
        <charset val="134"/>
      </rPr>
      <t>1</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</si>
  <si>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村民代表</t>
    </r>
    <r>
      <rPr>
        <sz val="8"/>
        <rFont val="Times New Roman"/>
        <charset val="134"/>
      </rPr>
      <t>10</t>
    </r>
    <r>
      <rPr>
        <sz val="8"/>
        <rFont val="方正仿宋_GBK"/>
        <charset val="134"/>
      </rPr>
      <t>人参与前期项目确定会议、决议，</t>
    </r>
    <r>
      <rPr>
        <sz val="8"/>
        <rFont val="Times New Roman"/>
        <charset val="134"/>
      </rPr>
      <t>3</t>
    </r>
    <r>
      <rPr>
        <sz val="8"/>
        <rFont val="方正仿宋_GBK"/>
        <charset val="134"/>
      </rPr>
      <t>人参与入库项目的选择，</t>
    </r>
    <r>
      <rPr>
        <sz val="8"/>
        <rFont val="Times New Roman"/>
        <charset val="134"/>
      </rPr>
      <t>2</t>
    </r>
    <r>
      <rPr>
        <sz val="8"/>
        <rFont val="方正仿宋_GBK"/>
        <charset val="134"/>
      </rPr>
      <t>人参与项目实施过程中施工质量和资金使用的监督，利益联机机制：通过流转土地、临时务工可带动受益人口</t>
    </r>
    <r>
      <rPr>
        <sz val="8"/>
        <rFont val="Times New Roman"/>
        <charset val="134"/>
      </rPr>
      <t>5</t>
    </r>
    <r>
      <rPr>
        <sz val="8"/>
        <rFont val="方正仿宋_GBK"/>
        <charset val="134"/>
      </rPr>
      <t>户</t>
    </r>
    <r>
      <rPr>
        <sz val="8"/>
        <rFont val="Times New Roman"/>
        <charset val="134"/>
      </rPr>
      <t>7</t>
    </r>
    <r>
      <rPr>
        <sz val="8"/>
        <rFont val="方正仿宋_GBK"/>
        <charset val="134"/>
      </rPr>
      <t>人（其中脱贫人口</t>
    </r>
    <r>
      <rPr>
        <sz val="8"/>
        <rFont val="Times New Roman"/>
        <charset val="134"/>
      </rPr>
      <t>1</t>
    </r>
    <r>
      <rPr>
        <sz val="8"/>
        <rFont val="方正仿宋_GBK"/>
        <charset val="134"/>
      </rPr>
      <t>户</t>
    </r>
    <r>
      <rPr>
        <sz val="8"/>
        <rFont val="Times New Roman"/>
        <charset val="134"/>
      </rPr>
      <t>1</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</si>
  <si>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轨道运输</t>
    </r>
    <r>
      <rPr>
        <sz val="8"/>
        <rFont val="Times New Roman"/>
        <charset val="134"/>
      </rPr>
      <t>10</t>
    </r>
    <r>
      <rPr>
        <sz val="8"/>
        <rFont val="方正仿宋_GBK"/>
        <charset val="134"/>
      </rPr>
      <t>条，总长</t>
    </r>
    <r>
      <rPr>
        <sz val="8"/>
        <rFont val="Times New Roman"/>
        <charset val="134"/>
      </rPr>
      <t>3000</t>
    </r>
    <r>
      <rPr>
        <sz val="8"/>
        <rFont val="方正仿宋_GBK"/>
        <charset val="134"/>
      </rPr>
      <t>米，机头</t>
    </r>
    <r>
      <rPr>
        <sz val="8"/>
        <rFont val="Times New Roman"/>
        <charset val="134"/>
      </rPr>
      <t>10</t>
    </r>
    <r>
      <rPr>
        <sz val="8"/>
        <rFont val="方正仿宋_GBK"/>
        <charset val="134"/>
      </rPr>
      <t>个；</t>
    </r>
  </si>
  <si>
    <r>
      <rPr>
        <sz val="8"/>
        <rFont val="方正仿宋_GBK"/>
        <charset val="134"/>
      </rPr>
      <t>受益脱贫人口数≥</t>
    </r>
    <r>
      <rPr>
        <sz val="8"/>
        <rFont val="Times New Roman"/>
        <charset val="134"/>
      </rPr>
      <t>7</t>
    </r>
    <r>
      <rPr>
        <sz val="8"/>
        <rFont val="方正仿宋_GBK"/>
        <charset val="134"/>
      </rPr>
      <t>人</t>
    </r>
  </si>
  <si>
    <r>
      <rPr>
        <sz val="8"/>
        <rFont val="Times New Roman"/>
        <charset val="134"/>
      </rPr>
      <t>15</t>
    </r>
    <r>
      <rPr>
        <sz val="8"/>
        <rFont val="方正仿宋_GBK"/>
        <charset val="134"/>
      </rPr>
      <t>人</t>
    </r>
  </si>
  <si>
    <r>
      <rPr>
        <sz val="8"/>
        <rFont val="Times New Roman"/>
        <charset val="134"/>
      </rPr>
      <t>7</t>
    </r>
    <r>
      <rPr>
        <sz val="8"/>
        <rFont val="方正仿宋_GBK"/>
        <charset val="134"/>
      </rPr>
      <t>人</t>
    </r>
  </si>
  <si>
    <r>
      <rPr>
        <sz val="8"/>
        <rFont val="方正仿宋_GBK"/>
        <charset val="134"/>
      </rPr>
      <t>云阳县</t>
    </r>
    <r>
      <rPr>
        <sz val="8"/>
        <rFont val="Times New Roman"/>
        <charset val="134"/>
      </rPr>
      <t>2024</t>
    </r>
    <r>
      <rPr>
        <sz val="8"/>
        <rFont val="方正仿宋_GBK"/>
        <charset val="134"/>
      </rPr>
      <t>年双龙镇竹坪村田城思意柑橘园轨道运输建设项目</t>
    </r>
  </si>
  <si>
    <r>
      <rPr>
        <sz val="8"/>
        <rFont val="Times New Roman"/>
        <charset val="134"/>
      </rPr>
      <t>150</t>
    </r>
    <r>
      <rPr>
        <sz val="8"/>
        <rFont val="方正仿宋_GBK"/>
        <charset val="134"/>
      </rPr>
      <t>亩柑橘园区新建种植基地轨道运输</t>
    </r>
    <r>
      <rPr>
        <sz val="8"/>
        <rFont val="Times New Roman"/>
        <charset val="134"/>
      </rPr>
      <t>4</t>
    </r>
    <r>
      <rPr>
        <sz val="8"/>
        <rFont val="方正仿宋_GBK"/>
        <charset val="134"/>
      </rPr>
      <t>条，总长</t>
    </r>
    <r>
      <rPr>
        <sz val="8"/>
        <rFont val="Times New Roman"/>
        <charset val="134"/>
      </rPr>
      <t>500</t>
    </r>
    <r>
      <rPr>
        <sz val="8"/>
        <rFont val="方正仿宋_GBK"/>
        <charset val="134"/>
      </rPr>
      <t>米，机头</t>
    </r>
    <r>
      <rPr>
        <sz val="8"/>
        <rFont val="Times New Roman"/>
        <charset val="134"/>
      </rPr>
      <t>4</t>
    </r>
    <r>
      <rPr>
        <sz val="8"/>
        <rFont val="方正仿宋_GBK"/>
        <charset val="134"/>
      </rPr>
      <t>个。</t>
    </r>
  </si>
  <si>
    <r>
      <rPr>
        <sz val="8"/>
        <rFont val="方正仿宋_GBK"/>
        <charset val="134"/>
      </rPr>
      <t>竹坪村</t>
    </r>
    <r>
      <rPr>
        <sz val="8"/>
        <rFont val="Times New Roman"/>
        <charset val="134"/>
      </rPr>
      <t>13</t>
    </r>
    <r>
      <rPr>
        <sz val="8"/>
        <rFont val="方正仿宋_GBK"/>
        <charset val="134"/>
      </rPr>
      <t>组</t>
    </r>
  </si>
  <si>
    <r>
      <rPr>
        <sz val="8"/>
        <rFont val="方正仿宋_GBK"/>
        <charset val="134"/>
      </rPr>
      <t>通过建设</t>
    </r>
    <r>
      <rPr>
        <sz val="8"/>
        <rFont val="Times New Roman"/>
        <charset val="134"/>
      </rPr>
      <t>150</t>
    </r>
    <r>
      <rPr>
        <sz val="8"/>
        <rFont val="方正仿宋_GBK"/>
        <charset val="134"/>
      </rPr>
      <t>亩柑橘园区新建种植基地轨道运输</t>
    </r>
    <r>
      <rPr>
        <sz val="8"/>
        <rFont val="Times New Roman"/>
        <charset val="134"/>
      </rPr>
      <t>4</t>
    </r>
    <r>
      <rPr>
        <sz val="8"/>
        <rFont val="方正仿宋_GBK"/>
        <charset val="134"/>
      </rPr>
      <t>条，总长</t>
    </r>
    <r>
      <rPr>
        <sz val="8"/>
        <rFont val="Times New Roman"/>
        <charset val="134"/>
      </rPr>
      <t>500</t>
    </r>
    <r>
      <rPr>
        <sz val="8"/>
        <rFont val="方正仿宋_GBK"/>
        <charset val="134"/>
      </rPr>
      <t>米，机头</t>
    </r>
    <r>
      <rPr>
        <sz val="8"/>
        <rFont val="Times New Roman"/>
        <charset val="134"/>
      </rPr>
      <t>4</t>
    </r>
    <r>
      <rPr>
        <sz val="8"/>
        <rFont val="方正仿宋_GBK"/>
        <charset val="134"/>
      </rPr>
      <t>个，达到劳动力减少</t>
    </r>
    <r>
      <rPr>
        <sz val="8"/>
        <rFont val="Times New Roman"/>
        <charset val="134"/>
      </rPr>
      <t>50%</t>
    </r>
    <r>
      <rPr>
        <sz val="8"/>
        <rFont val="方正仿宋_GBK"/>
        <charset val="134"/>
      </rPr>
      <t>以上；带动受益人口</t>
    </r>
    <r>
      <rPr>
        <sz val="8"/>
        <rFont val="Times New Roman"/>
        <charset val="134"/>
      </rPr>
      <t>8</t>
    </r>
    <r>
      <rPr>
        <sz val="8"/>
        <rFont val="方正仿宋_GBK"/>
        <charset val="134"/>
      </rPr>
      <t>户</t>
    </r>
    <r>
      <rPr>
        <sz val="8"/>
        <rFont val="Times New Roman"/>
        <charset val="134"/>
      </rPr>
      <t>10</t>
    </r>
    <r>
      <rPr>
        <sz val="8"/>
        <rFont val="方正仿宋_GBK"/>
        <charset val="134"/>
      </rPr>
      <t>人（其中脱贫人口</t>
    </r>
    <r>
      <rPr>
        <sz val="8"/>
        <rFont val="Times New Roman"/>
        <charset val="134"/>
      </rPr>
      <t>2</t>
    </r>
    <r>
      <rPr>
        <sz val="8"/>
        <rFont val="方正仿宋_GBK"/>
        <charset val="134"/>
      </rPr>
      <t>户</t>
    </r>
    <r>
      <rPr>
        <sz val="8"/>
        <rFont val="Times New Roman"/>
        <charset val="134"/>
      </rPr>
      <t>4</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</si>
  <si>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村民代表</t>
    </r>
    <r>
      <rPr>
        <sz val="8"/>
        <rFont val="Times New Roman"/>
        <charset val="134"/>
      </rPr>
      <t>10</t>
    </r>
    <r>
      <rPr>
        <sz val="8"/>
        <rFont val="方正仿宋_GBK"/>
        <charset val="134"/>
      </rPr>
      <t>人参与前期项目确定会议、决议，</t>
    </r>
    <r>
      <rPr>
        <sz val="8"/>
        <rFont val="Times New Roman"/>
        <charset val="134"/>
      </rPr>
      <t>3</t>
    </r>
    <r>
      <rPr>
        <sz val="8"/>
        <rFont val="方正仿宋_GBK"/>
        <charset val="134"/>
      </rPr>
      <t>人参与入库项目的选择，</t>
    </r>
    <r>
      <rPr>
        <sz val="8"/>
        <rFont val="Times New Roman"/>
        <charset val="134"/>
      </rPr>
      <t>2</t>
    </r>
    <r>
      <rPr>
        <sz val="8"/>
        <rFont val="方正仿宋_GBK"/>
        <charset val="134"/>
      </rPr>
      <t>人参与项目实施过程中施工质量和资金使用的监督，利益联机机制：通过流转土地、临时务工可带动受益人口</t>
    </r>
    <r>
      <rPr>
        <sz val="8"/>
        <rFont val="Times New Roman"/>
        <charset val="134"/>
      </rPr>
      <t>8</t>
    </r>
    <r>
      <rPr>
        <sz val="8"/>
        <rFont val="方正仿宋_GBK"/>
        <charset val="134"/>
      </rPr>
      <t>户</t>
    </r>
    <r>
      <rPr>
        <sz val="8"/>
        <rFont val="Times New Roman"/>
        <charset val="134"/>
      </rPr>
      <t>10</t>
    </r>
    <r>
      <rPr>
        <sz val="8"/>
        <rFont val="方正仿宋_GBK"/>
        <charset val="134"/>
      </rPr>
      <t>人（其中脱贫人口</t>
    </r>
    <r>
      <rPr>
        <sz val="8"/>
        <rFont val="Times New Roman"/>
        <charset val="134"/>
      </rPr>
      <t>2</t>
    </r>
    <r>
      <rPr>
        <sz val="8"/>
        <rFont val="方正仿宋_GBK"/>
        <charset val="134"/>
      </rPr>
      <t>户</t>
    </r>
    <r>
      <rPr>
        <sz val="8"/>
        <rFont val="Times New Roman"/>
        <charset val="134"/>
      </rPr>
      <t>4</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</si>
  <si>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通过建设</t>
    </r>
    <r>
      <rPr>
        <sz val="8"/>
        <rFont val="Times New Roman"/>
        <charset val="134"/>
      </rPr>
      <t>150</t>
    </r>
    <r>
      <rPr>
        <sz val="8"/>
        <rFont val="方正仿宋_GBK"/>
        <charset val="134"/>
      </rPr>
      <t>亩柑橘园区新建种植基地轨道运输</t>
    </r>
    <r>
      <rPr>
        <sz val="8"/>
        <rFont val="Times New Roman"/>
        <charset val="134"/>
      </rPr>
      <t>4</t>
    </r>
    <r>
      <rPr>
        <sz val="8"/>
        <rFont val="方正仿宋_GBK"/>
        <charset val="134"/>
      </rPr>
      <t>条，总长</t>
    </r>
    <r>
      <rPr>
        <sz val="8"/>
        <rFont val="Times New Roman"/>
        <charset val="134"/>
      </rPr>
      <t>500</t>
    </r>
    <r>
      <rPr>
        <sz val="8"/>
        <rFont val="方正仿宋_GBK"/>
        <charset val="134"/>
      </rPr>
      <t>米，机头</t>
    </r>
    <r>
      <rPr>
        <sz val="8"/>
        <rFont val="Times New Roman"/>
        <charset val="134"/>
      </rPr>
      <t>4</t>
    </r>
    <r>
      <rPr>
        <sz val="8"/>
        <rFont val="方正仿宋_GBK"/>
        <charset val="134"/>
      </rPr>
      <t>个，达到劳动力减少</t>
    </r>
    <r>
      <rPr>
        <sz val="8"/>
        <rFont val="Times New Roman"/>
        <charset val="134"/>
      </rPr>
      <t>50%</t>
    </r>
    <r>
      <rPr>
        <sz val="8"/>
        <rFont val="方正仿宋_GBK"/>
        <charset val="134"/>
      </rPr>
      <t>以上；带动受益人口</t>
    </r>
    <r>
      <rPr>
        <sz val="8"/>
        <rFont val="Times New Roman"/>
        <charset val="134"/>
      </rPr>
      <t>8</t>
    </r>
    <r>
      <rPr>
        <sz val="8"/>
        <rFont val="方正仿宋_GBK"/>
        <charset val="134"/>
      </rPr>
      <t>户</t>
    </r>
    <r>
      <rPr>
        <sz val="8"/>
        <rFont val="Times New Roman"/>
        <charset val="134"/>
      </rPr>
      <t>10</t>
    </r>
    <r>
      <rPr>
        <sz val="8"/>
        <rFont val="方正仿宋_GBK"/>
        <charset val="134"/>
      </rPr>
      <t>人（其中脱贫人口</t>
    </r>
    <r>
      <rPr>
        <sz val="8"/>
        <rFont val="Times New Roman"/>
        <charset val="134"/>
      </rPr>
      <t>2</t>
    </r>
    <r>
      <rPr>
        <sz val="8"/>
        <rFont val="方正仿宋_GBK"/>
        <charset val="134"/>
      </rPr>
      <t>户</t>
    </r>
    <r>
      <rPr>
        <sz val="8"/>
        <rFont val="Times New Roman"/>
        <charset val="134"/>
      </rPr>
      <t>4</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</si>
  <si>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轨道运输</t>
    </r>
    <r>
      <rPr>
        <sz val="8"/>
        <rFont val="Times New Roman"/>
        <charset val="134"/>
      </rPr>
      <t>4</t>
    </r>
    <r>
      <rPr>
        <sz val="8"/>
        <rFont val="方正仿宋_GBK"/>
        <charset val="134"/>
      </rPr>
      <t>条，总长</t>
    </r>
    <r>
      <rPr>
        <sz val="8"/>
        <rFont val="Times New Roman"/>
        <charset val="134"/>
      </rPr>
      <t>500</t>
    </r>
    <r>
      <rPr>
        <sz val="8"/>
        <rFont val="方正仿宋_GBK"/>
        <charset val="134"/>
      </rPr>
      <t>米，机头</t>
    </r>
    <r>
      <rPr>
        <sz val="8"/>
        <rFont val="Times New Roman"/>
        <charset val="134"/>
      </rPr>
      <t>4</t>
    </r>
    <r>
      <rPr>
        <sz val="8"/>
        <rFont val="方正仿宋_GBK"/>
        <charset val="134"/>
      </rPr>
      <t>个；</t>
    </r>
  </si>
  <si>
    <r>
      <rPr>
        <sz val="8"/>
        <rFont val="方正仿宋_GBK"/>
        <charset val="134"/>
      </rPr>
      <t>受益脱贫人口数≥</t>
    </r>
    <r>
      <rPr>
        <sz val="8"/>
        <rFont val="Times New Roman"/>
        <charset val="134"/>
      </rPr>
      <t>1</t>
    </r>
    <r>
      <rPr>
        <sz val="8"/>
        <rFont val="方正仿宋_GBK"/>
        <charset val="134"/>
      </rPr>
      <t>人</t>
    </r>
  </si>
  <si>
    <r>
      <rPr>
        <sz val="8"/>
        <rFont val="方正仿宋_GBK"/>
        <charset val="134"/>
      </rPr>
      <t>云阳县</t>
    </r>
    <r>
      <rPr>
        <sz val="8"/>
        <rFont val="Times New Roman"/>
        <charset val="134"/>
      </rPr>
      <t>2024</t>
    </r>
    <r>
      <rPr>
        <sz val="8"/>
        <rFont val="方正仿宋_GBK"/>
        <charset val="134"/>
      </rPr>
      <t>年双龙镇竹坪村黑哥柑橘园轨道运输建设项目</t>
    </r>
  </si>
  <si>
    <r>
      <rPr>
        <sz val="8"/>
        <rFont val="Times New Roman"/>
        <charset val="134"/>
      </rPr>
      <t>100</t>
    </r>
    <r>
      <rPr>
        <sz val="8"/>
        <rFont val="方正仿宋_GBK"/>
        <charset val="134"/>
      </rPr>
      <t>亩柑橘园区新建种植基地轨道运输</t>
    </r>
    <r>
      <rPr>
        <sz val="8"/>
        <rFont val="Times New Roman"/>
        <charset val="134"/>
      </rPr>
      <t>5</t>
    </r>
    <r>
      <rPr>
        <sz val="8"/>
        <rFont val="方正仿宋_GBK"/>
        <charset val="134"/>
      </rPr>
      <t>条，总长</t>
    </r>
    <r>
      <rPr>
        <sz val="8"/>
        <rFont val="Times New Roman"/>
        <charset val="134"/>
      </rPr>
      <t>1500</t>
    </r>
    <r>
      <rPr>
        <sz val="8"/>
        <rFont val="方正仿宋_GBK"/>
        <charset val="134"/>
      </rPr>
      <t>米，机头</t>
    </r>
    <r>
      <rPr>
        <sz val="8"/>
        <rFont val="Times New Roman"/>
        <charset val="134"/>
      </rPr>
      <t>5</t>
    </r>
    <r>
      <rPr>
        <sz val="8"/>
        <rFont val="方正仿宋_GBK"/>
        <charset val="134"/>
      </rPr>
      <t>个。</t>
    </r>
  </si>
  <si>
    <r>
      <rPr>
        <sz val="8"/>
        <rFont val="方正仿宋_GBK"/>
        <charset val="134"/>
      </rPr>
      <t>竹坪村</t>
    </r>
    <r>
      <rPr>
        <sz val="8"/>
        <rFont val="Times New Roman"/>
        <charset val="134"/>
      </rPr>
      <t>15</t>
    </r>
    <r>
      <rPr>
        <sz val="8"/>
        <rFont val="方正仿宋_GBK"/>
        <charset val="134"/>
      </rPr>
      <t>组</t>
    </r>
  </si>
  <si>
    <r>
      <rPr>
        <sz val="8"/>
        <rFont val="方正仿宋_GBK"/>
        <charset val="134"/>
      </rPr>
      <t>通过建设</t>
    </r>
    <r>
      <rPr>
        <sz val="8"/>
        <rFont val="Times New Roman"/>
        <charset val="134"/>
      </rPr>
      <t>100</t>
    </r>
    <r>
      <rPr>
        <sz val="8"/>
        <rFont val="方正仿宋_GBK"/>
        <charset val="134"/>
      </rPr>
      <t>亩柑橘园区新建种植基地轨道运输</t>
    </r>
    <r>
      <rPr>
        <sz val="8"/>
        <rFont val="Times New Roman"/>
        <charset val="134"/>
      </rPr>
      <t>5</t>
    </r>
    <r>
      <rPr>
        <sz val="8"/>
        <rFont val="方正仿宋_GBK"/>
        <charset val="134"/>
      </rPr>
      <t>条，总长</t>
    </r>
    <r>
      <rPr>
        <sz val="8"/>
        <rFont val="Times New Roman"/>
        <charset val="134"/>
      </rPr>
      <t>150</t>
    </r>
    <r>
      <rPr>
        <sz val="8"/>
        <rFont val="方正仿宋_GBK"/>
        <charset val="134"/>
      </rPr>
      <t>米，机头</t>
    </r>
    <r>
      <rPr>
        <sz val="8"/>
        <rFont val="Times New Roman"/>
        <charset val="134"/>
      </rPr>
      <t>5</t>
    </r>
    <r>
      <rPr>
        <sz val="8"/>
        <rFont val="方正仿宋_GBK"/>
        <charset val="134"/>
      </rPr>
      <t>个，达到劳动力减少</t>
    </r>
    <r>
      <rPr>
        <sz val="8"/>
        <rFont val="Times New Roman"/>
        <charset val="134"/>
      </rPr>
      <t>50%</t>
    </r>
    <r>
      <rPr>
        <sz val="8"/>
        <rFont val="方正仿宋_GBK"/>
        <charset val="134"/>
      </rPr>
      <t>以上；带动受益人口</t>
    </r>
    <r>
      <rPr>
        <sz val="8"/>
        <rFont val="Times New Roman"/>
        <charset val="134"/>
      </rPr>
      <t>8</t>
    </r>
    <r>
      <rPr>
        <sz val="8"/>
        <rFont val="方正仿宋_GBK"/>
        <charset val="134"/>
      </rPr>
      <t>户</t>
    </r>
    <r>
      <rPr>
        <sz val="8"/>
        <rFont val="Times New Roman"/>
        <charset val="134"/>
      </rPr>
      <t>14</t>
    </r>
    <r>
      <rPr>
        <sz val="8"/>
        <rFont val="方正仿宋_GBK"/>
        <charset val="134"/>
      </rPr>
      <t>人（其中脱贫人口</t>
    </r>
    <r>
      <rPr>
        <sz val="8"/>
        <rFont val="Times New Roman"/>
        <charset val="134"/>
      </rPr>
      <t>2</t>
    </r>
    <r>
      <rPr>
        <sz val="8"/>
        <rFont val="方正仿宋_GBK"/>
        <charset val="134"/>
      </rPr>
      <t>户</t>
    </r>
    <r>
      <rPr>
        <sz val="8"/>
        <rFont val="Times New Roman"/>
        <charset val="134"/>
      </rPr>
      <t>3</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</si>
  <si>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村民代表</t>
    </r>
    <r>
      <rPr>
        <sz val="8"/>
        <rFont val="Times New Roman"/>
        <charset val="134"/>
      </rPr>
      <t>10</t>
    </r>
    <r>
      <rPr>
        <sz val="8"/>
        <rFont val="方正仿宋_GBK"/>
        <charset val="134"/>
      </rPr>
      <t>人参与前期项目确定会议、决议，</t>
    </r>
    <r>
      <rPr>
        <sz val="8"/>
        <rFont val="Times New Roman"/>
        <charset val="134"/>
      </rPr>
      <t>3</t>
    </r>
    <r>
      <rPr>
        <sz val="8"/>
        <rFont val="方正仿宋_GBK"/>
        <charset val="134"/>
      </rPr>
      <t>人参与入库项目的选择，</t>
    </r>
    <r>
      <rPr>
        <sz val="8"/>
        <rFont val="Times New Roman"/>
        <charset val="134"/>
      </rPr>
      <t>2</t>
    </r>
    <r>
      <rPr>
        <sz val="8"/>
        <rFont val="方正仿宋_GBK"/>
        <charset val="134"/>
      </rPr>
      <t>人参与项目实施过程中施工质量和资金使用的监督，利益联机机制：通过流转土地、临时务工可带动受益人口</t>
    </r>
    <r>
      <rPr>
        <sz val="8"/>
        <rFont val="Times New Roman"/>
        <charset val="134"/>
      </rPr>
      <t>8</t>
    </r>
    <r>
      <rPr>
        <sz val="8"/>
        <rFont val="方正仿宋_GBK"/>
        <charset val="134"/>
      </rPr>
      <t>户</t>
    </r>
    <r>
      <rPr>
        <sz val="8"/>
        <rFont val="Times New Roman"/>
        <charset val="134"/>
      </rPr>
      <t>14</t>
    </r>
    <r>
      <rPr>
        <sz val="8"/>
        <rFont val="方正仿宋_GBK"/>
        <charset val="134"/>
      </rPr>
      <t>人（其中脱贫人口</t>
    </r>
    <r>
      <rPr>
        <sz val="8"/>
        <rFont val="Times New Roman"/>
        <charset val="134"/>
      </rPr>
      <t>2</t>
    </r>
    <r>
      <rPr>
        <sz val="8"/>
        <rFont val="方正仿宋_GBK"/>
        <charset val="134"/>
      </rPr>
      <t>户</t>
    </r>
    <r>
      <rPr>
        <sz val="8"/>
        <rFont val="Times New Roman"/>
        <charset val="134"/>
      </rPr>
      <t>3</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</si>
  <si>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轨道运输</t>
    </r>
    <r>
      <rPr>
        <sz val="8"/>
        <rFont val="Times New Roman"/>
        <charset val="134"/>
      </rPr>
      <t>5</t>
    </r>
    <r>
      <rPr>
        <sz val="8"/>
        <rFont val="方正仿宋_GBK"/>
        <charset val="134"/>
      </rPr>
      <t>条，总长</t>
    </r>
    <r>
      <rPr>
        <sz val="8"/>
        <rFont val="Times New Roman"/>
        <charset val="134"/>
      </rPr>
      <t>1500</t>
    </r>
    <r>
      <rPr>
        <sz val="8"/>
        <rFont val="方正仿宋_GBK"/>
        <charset val="134"/>
      </rPr>
      <t>米，机头</t>
    </r>
    <r>
      <rPr>
        <sz val="8"/>
        <rFont val="Times New Roman"/>
        <charset val="134"/>
      </rPr>
      <t>5</t>
    </r>
    <r>
      <rPr>
        <sz val="8"/>
        <rFont val="方正仿宋_GBK"/>
        <charset val="134"/>
      </rPr>
      <t>个；</t>
    </r>
  </si>
  <si>
    <r>
      <rPr>
        <sz val="8"/>
        <rFont val="Times New Roman"/>
        <charset val="134"/>
      </rPr>
      <t>14</t>
    </r>
    <r>
      <rPr>
        <sz val="8"/>
        <rFont val="方正仿宋_GBK"/>
        <charset val="134"/>
      </rPr>
      <t>人</t>
    </r>
  </si>
  <si>
    <r>
      <rPr>
        <sz val="8"/>
        <rFont val="方正仿宋_GBK"/>
        <charset val="134"/>
      </rPr>
      <t>云阳县</t>
    </r>
    <r>
      <rPr>
        <sz val="8"/>
        <rFont val="Times New Roman"/>
        <charset val="134"/>
      </rPr>
      <t>2024</t>
    </r>
    <r>
      <rPr>
        <sz val="8"/>
        <rFont val="方正仿宋_GBK"/>
        <charset val="134"/>
      </rPr>
      <t>年双龙镇竹坪村竹坪柑橘园提质增效项目</t>
    </r>
  </si>
  <si>
    <r>
      <rPr>
        <sz val="8"/>
        <rFont val="方正仿宋_GBK"/>
        <charset val="134"/>
      </rPr>
      <t>柑橘提质增效</t>
    </r>
    <r>
      <rPr>
        <sz val="8"/>
        <rFont val="Times New Roman"/>
        <charset val="134"/>
      </rPr>
      <t>200</t>
    </r>
    <r>
      <rPr>
        <sz val="8"/>
        <rFont val="方正仿宋_GBK"/>
        <charset val="134"/>
      </rPr>
      <t>亩，建设水肥药一体化灌溉系统</t>
    </r>
    <r>
      <rPr>
        <sz val="8"/>
        <rFont val="Times New Roman"/>
        <charset val="134"/>
      </rPr>
      <t>1</t>
    </r>
    <r>
      <rPr>
        <sz val="8"/>
        <rFont val="方正仿宋_GBK"/>
        <charset val="134"/>
      </rPr>
      <t>套；每套包含泵房</t>
    </r>
    <r>
      <rPr>
        <sz val="8"/>
        <rFont val="Times New Roman"/>
        <charset val="134"/>
      </rPr>
      <t>1</t>
    </r>
    <r>
      <rPr>
        <sz val="8"/>
        <rFont val="方正仿宋_GBK"/>
        <charset val="134"/>
      </rPr>
      <t>个</t>
    </r>
    <r>
      <rPr>
        <sz val="8"/>
        <rFont val="Times New Roman"/>
        <charset val="134"/>
      </rPr>
      <t>30</t>
    </r>
    <r>
      <rPr>
        <sz val="8"/>
        <rFont val="方正仿宋_GBK"/>
        <charset val="134"/>
      </rPr>
      <t>平方米左右，首部系统一套，田间管网覆盖</t>
    </r>
    <r>
      <rPr>
        <sz val="8"/>
        <rFont val="Times New Roman"/>
        <charset val="134"/>
      </rPr>
      <t>200</t>
    </r>
    <r>
      <rPr>
        <sz val="8"/>
        <rFont val="方正仿宋_GBK"/>
        <charset val="134"/>
      </rPr>
      <t>亩，实现施肥枪施肥及喷药。</t>
    </r>
  </si>
  <si>
    <r>
      <rPr>
        <sz val="8"/>
        <rFont val="方正仿宋_GBK"/>
        <charset val="134"/>
      </rPr>
      <t>竹坪村</t>
    </r>
    <r>
      <rPr>
        <sz val="8"/>
        <rFont val="Times New Roman"/>
        <charset val="134"/>
      </rPr>
      <t>20</t>
    </r>
    <r>
      <rPr>
        <sz val="8"/>
        <rFont val="方正仿宋_GBK"/>
        <charset val="134"/>
      </rPr>
      <t>组</t>
    </r>
  </si>
  <si>
    <r>
      <rPr>
        <sz val="8"/>
        <rFont val="方正仿宋_GBK"/>
        <charset val="134"/>
      </rPr>
      <t>通过建设水肥一体化系统</t>
    </r>
    <r>
      <rPr>
        <sz val="8"/>
        <rFont val="Times New Roman"/>
        <charset val="134"/>
      </rPr>
      <t>1</t>
    </r>
    <r>
      <rPr>
        <sz val="8"/>
        <rFont val="方正仿宋_GBK"/>
        <charset val="134"/>
      </rPr>
      <t>套；每套包含泵房</t>
    </r>
    <r>
      <rPr>
        <sz val="8"/>
        <rFont val="Times New Roman"/>
        <charset val="134"/>
      </rPr>
      <t>1</t>
    </r>
    <r>
      <rPr>
        <sz val="8"/>
        <rFont val="方正仿宋_GBK"/>
        <charset val="134"/>
      </rPr>
      <t>个</t>
    </r>
    <r>
      <rPr>
        <sz val="8"/>
        <rFont val="Times New Roman"/>
        <charset val="134"/>
      </rPr>
      <t>30</t>
    </r>
    <r>
      <rPr>
        <sz val="8"/>
        <rFont val="方正仿宋_GBK"/>
        <charset val="134"/>
      </rPr>
      <t>平方米左右，首部系统一套，田间管网覆盖</t>
    </r>
    <r>
      <rPr>
        <sz val="8"/>
        <rFont val="Times New Roman"/>
        <charset val="134"/>
      </rPr>
      <t>200</t>
    </r>
    <r>
      <rPr>
        <sz val="8"/>
        <rFont val="方正仿宋_GBK"/>
        <charset val="134"/>
      </rPr>
      <t>亩，达到化肥减施</t>
    </r>
    <r>
      <rPr>
        <sz val="8"/>
        <rFont val="Times New Roman"/>
        <charset val="134"/>
      </rPr>
      <t>10%</t>
    </r>
    <r>
      <rPr>
        <sz val="8"/>
        <rFont val="方正仿宋_GBK"/>
        <charset val="134"/>
      </rPr>
      <t>以上，劳动力减少</t>
    </r>
    <r>
      <rPr>
        <sz val="8"/>
        <rFont val="Times New Roman"/>
        <charset val="134"/>
      </rPr>
      <t>40%</t>
    </r>
    <r>
      <rPr>
        <sz val="8"/>
        <rFont val="方正仿宋_GBK"/>
        <charset val="134"/>
      </rPr>
      <t>以上；亩产增加</t>
    </r>
    <r>
      <rPr>
        <sz val="8"/>
        <rFont val="Times New Roman"/>
        <charset val="134"/>
      </rPr>
      <t>50</t>
    </r>
    <r>
      <rPr>
        <sz val="8"/>
        <rFont val="方正仿宋_GBK"/>
        <charset val="134"/>
      </rPr>
      <t>公斤以增收</t>
    </r>
    <r>
      <rPr>
        <sz val="8"/>
        <rFont val="Times New Roman"/>
        <charset val="134"/>
      </rPr>
      <t>200</t>
    </r>
    <r>
      <rPr>
        <sz val="8"/>
        <rFont val="方正仿宋_GBK"/>
        <charset val="134"/>
      </rPr>
      <t>元，带动受益人口</t>
    </r>
    <r>
      <rPr>
        <sz val="8"/>
        <rFont val="Times New Roman"/>
        <charset val="134"/>
      </rPr>
      <t>5</t>
    </r>
    <r>
      <rPr>
        <sz val="8"/>
        <rFont val="方正仿宋_GBK"/>
        <charset val="134"/>
      </rPr>
      <t>户</t>
    </r>
    <r>
      <rPr>
        <sz val="8"/>
        <rFont val="Times New Roman"/>
        <charset val="134"/>
      </rPr>
      <t>9</t>
    </r>
    <r>
      <rPr>
        <sz val="8"/>
        <rFont val="方正仿宋_GBK"/>
        <charset val="134"/>
      </rPr>
      <t>人（其中脱贫人口</t>
    </r>
    <r>
      <rPr>
        <sz val="8"/>
        <rFont val="Times New Roman"/>
        <charset val="134"/>
      </rPr>
      <t>2</t>
    </r>
    <r>
      <rPr>
        <sz val="8"/>
        <rFont val="方正仿宋_GBK"/>
        <charset val="134"/>
      </rPr>
      <t>户</t>
    </r>
    <r>
      <rPr>
        <sz val="8"/>
        <rFont val="Times New Roman"/>
        <charset val="134"/>
      </rPr>
      <t>3</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</si>
  <si>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村民代表</t>
    </r>
    <r>
      <rPr>
        <sz val="8"/>
        <rFont val="Times New Roman"/>
        <charset val="134"/>
      </rPr>
      <t>10</t>
    </r>
    <r>
      <rPr>
        <sz val="8"/>
        <rFont val="方正仿宋_GBK"/>
        <charset val="134"/>
      </rPr>
      <t>人参与前期项目确定会议、决议，</t>
    </r>
    <r>
      <rPr>
        <sz val="8"/>
        <rFont val="Times New Roman"/>
        <charset val="134"/>
      </rPr>
      <t>3</t>
    </r>
    <r>
      <rPr>
        <sz val="8"/>
        <rFont val="方正仿宋_GBK"/>
        <charset val="134"/>
      </rPr>
      <t>人参与入库项目的选择，</t>
    </r>
    <r>
      <rPr>
        <sz val="8"/>
        <rFont val="Times New Roman"/>
        <charset val="134"/>
      </rPr>
      <t>2</t>
    </r>
    <r>
      <rPr>
        <sz val="8"/>
        <rFont val="方正仿宋_GBK"/>
        <charset val="134"/>
      </rPr>
      <t>人参与项目实施过程中施工质量和资金使用的监督。利益联机机制：通过流转土地、临时务工可带动受益人口</t>
    </r>
    <r>
      <rPr>
        <sz val="8"/>
        <rFont val="Times New Roman"/>
        <charset val="134"/>
      </rPr>
      <t>5</t>
    </r>
    <r>
      <rPr>
        <sz val="8"/>
        <rFont val="方正仿宋_GBK"/>
        <charset val="134"/>
      </rPr>
      <t>户</t>
    </r>
    <r>
      <rPr>
        <sz val="8"/>
        <rFont val="Times New Roman"/>
        <charset val="134"/>
      </rPr>
      <t>9</t>
    </r>
    <r>
      <rPr>
        <sz val="8"/>
        <rFont val="方正仿宋_GBK"/>
        <charset val="134"/>
      </rPr>
      <t>人（其中脱贫人口</t>
    </r>
    <r>
      <rPr>
        <sz val="8"/>
        <rFont val="Times New Roman"/>
        <charset val="134"/>
      </rPr>
      <t>2</t>
    </r>
    <r>
      <rPr>
        <sz val="8"/>
        <rFont val="方正仿宋_GBK"/>
        <charset val="134"/>
      </rPr>
      <t>户</t>
    </r>
    <r>
      <rPr>
        <sz val="8"/>
        <rFont val="Times New Roman"/>
        <charset val="134"/>
      </rPr>
      <t>3</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</si>
  <si>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云阳县</t>
    </r>
    <r>
      <rPr>
        <sz val="8"/>
        <rFont val="Times New Roman"/>
        <charset val="134"/>
      </rPr>
      <t>2024</t>
    </r>
    <r>
      <rPr>
        <sz val="8"/>
        <rFont val="方正仿宋_GBK"/>
        <charset val="134"/>
      </rPr>
      <t>年双龙镇竹坪村恩典柑橘园轨道运输建设项目</t>
    </r>
  </si>
  <si>
    <r>
      <rPr>
        <sz val="8"/>
        <rFont val="Times New Roman"/>
        <charset val="134"/>
      </rPr>
      <t>100</t>
    </r>
    <r>
      <rPr>
        <sz val="8"/>
        <rFont val="方正仿宋_GBK"/>
        <charset val="134"/>
      </rPr>
      <t>亩柑橘园区新建种植基地轨道运输</t>
    </r>
    <r>
      <rPr>
        <sz val="8"/>
        <rFont val="Times New Roman"/>
        <charset val="134"/>
      </rPr>
      <t>1</t>
    </r>
    <r>
      <rPr>
        <sz val="8"/>
        <rFont val="方正仿宋_GBK"/>
        <charset val="134"/>
      </rPr>
      <t>条，总长</t>
    </r>
    <r>
      <rPr>
        <sz val="8"/>
        <rFont val="Times New Roman"/>
        <charset val="134"/>
      </rPr>
      <t>200</t>
    </r>
    <r>
      <rPr>
        <sz val="8"/>
        <rFont val="方正仿宋_GBK"/>
        <charset val="134"/>
      </rPr>
      <t>米，机头</t>
    </r>
    <r>
      <rPr>
        <sz val="8"/>
        <rFont val="Times New Roman"/>
        <charset val="134"/>
      </rPr>
      <t>1</t>
    </r>
    <r>
      <rPr>
        <sz val="8"/>
        <rFont val="方正仿宋_GBK"/>
        <charset val="134"/>
      </rPr>
      <t>个。</t>
    </r>
  </si>
  <si>
    <r>
      <rPr>
        <sz val="8"/>
        <rFont val="方正仿宋_GBK"/>
        <charset val="134"/>
      </rPr>
      <t>竹坪村</t>
    </r>
    <r>
      <rPr>
        <sz val="8"/>
        <rFont val="Times New Roman"/>
        <charset val="134"/>
      </rPr>
      <t>16</t>
    </r>
    <r>
      <rPr>
        <sz val="8"/>
        <rFont val="方正仿宋_GBK"/>
        <charset val="134"/>
      </rPr>
      <t>组</t>
    </r>
  </si>
  <si>
    <r>
      <rPr>
        <sz val="8"/>
        <rFont val="方正仿宋_GBK"/>
        <charset val="134"/>
      </rPr>
      <t>通过建设</t>
    </r>
    <r>
      <rPr>
        <sz val="8"/>
        <rFont val="Times New Roman"/>
        <charset val="134"/>
      </rPr>
      <t>100</t>
    </r>
    <r>
      <rPr>
        <sz val="8"/>
        <rFont val="方正仿宋_GBK"/>
        <charset val="134"/>
      </rPr>
      <t>亩柑橘园区新建种植基地轨道运输</t>
    </r>
    <r>
      <rPr>
        <sz val="8"/>
        <rFont val="Times New Roman"/>
        <charset val="134"/>
      </rPr>
      <t>1</t>
    </r>
    <r>
      <rPr>
        <sz val="8"/>
        <rFont val="方正仿宋_GBK"/>
        <charset val="134"/>
      </rPr>
      <t>条，总长</t>
    </r>
    <r>
      <rPr>
        <sz val="8"/>
        <rFont val="Times New Roman"/>
        <charset val="134"/>
      </rPr>
      <t>200</t>
    </r>
    <r>
      <rPr>
        <sz val="8"/>
        <rFont val="方正仿宋_GBK"/>
        <charset val="134"/>
      </rPr>
      <t>米，机头</t>
    </r>
    <r>
      <rPr>
        <sz val="8"/>
        <rFont val="Times New Roman"/>
        <charset val="134"/>
      </rPr>
      <t>1</t>
    </r>
    <r>
      <rPr>
        <sz val="8"/>
        <rFont val="方正仿宋_GBK"/>
        <charset val="134"/>
      </rPr>
      <t>个，达到劳动力减少</t>
    </r>
    <r>
      <rPr>
        <sz val="8"/>
        <rFont val="Times New Roman"/>
        <charset val="134"/>
      </rPr>
      <t>50%</t>
    </r>
    <r>
      <rPr>
        <sz val="8"/>
        <rFont val="方正仿宋_GBK"/>
        <charset val="134"/>
      </rPr>
      <t>以上；带动受益人口</t>
    </r>
    <r>
      <rPr>
        <sz val="8"/>
        <rFont val="Times New Roman"/>
        <charset val="134"/>
      </rPr>
      <t>5</t>
    </r>
    <r>
      <rPr>
        <sz val="8"/>
        <rFont val="方正仿宋_GBK"/>
        <charset val="134"/>
      </rPr>
      <t>户</t>
    </r>
    <r>
      <rPr>
        <sz val="8"/>
        <rFont val="Times New Roman"/>
        <charset val="134"/>
      </rPr>
      <t>8</t>
    </r>
    <r>
      <rPr>
        <sz val="8"/>
        <rFont val="方正仿宋_GBK"/>
        <charset val="134"/>
      </rPr>
      <t>人（其中脱贫人口</t>
    </r>
    <r>
      <rPr>
        <sz val="8"/>
        <rFont val="Times New Roman"/>
        <charset val="134"/>
      </rPr>
      <t>1</t>
    </r>
    <r>
      <rPr>
        <sz val="8"/>
        <rFont val="方正仿宋_GBK"/>
        <charset val="134"/>
      </rPr>
      <t>户</t>
    </r>
    <r>
      <rPr>
        <sz val="8"/>
        <rFont val="Times New Roman"/>
        <charset val="134"/>
      </rPr>
      <t>1</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</si>
  <si>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村民代表</t>
    </r>
    <r>
      <rPr>
        <sz val="8"/>
        <rFont val="Times New Roman"/>
        <charset val="134"/>
      </rPr>
      <t>10</t>
    </r>
    <r>
      <rPr>
        <sz val="8"/>
        <rFont val="方正仿宋_GBK"/>
        <charset val="134"/>
      </rPr>
      <t>人参与前期项目确定会议、决议，</t>
    </r>
    <r>
      <rPr>
        <sz val="8"/>
        <rFont val="Times New Roman"/>
        <charset val="134"/>
      </rPr>
      <t>3</t>
    </r>
    <r>
      <rPr>
        <sz val="8"/>
        <rFont val="方正仿宋_GBK"/>
        <charset val="134"/>
      </rPr>
      <t>人参与入库项目的选择，</t>
    </r>
    <r>
      <rPr>
        <sz val="8"/>
        <rFont val="Times New Roman"/>
        <charset val="134"/>
      </rPr>
      <t>2</t>
    </r>
    <r>
      <rPr>
        <sz val="8"/>
        <rFont val="方正仿宋_GBK"/>
        <charset val="134"/>
      </rPr>
      <t>人参与项目实施过程中施工质量和资金使用的监督，利益联机机制：通过流转土地、临时务工可带动受益人口</t>
    </r>
    <r>
      <rPr>
        <sz val="8"/>
        <rFont val="Times New Roman"/>
        <charset val="134"/>
      </rPr>
      <t>5</t>
    </r>
    <r>
      <rPr>
        <sz val="8"/>
        <rFont val="方正仿宋_GBK"/>
        <charset val="134"/>
      </rPr>
      <t>户</t>
    </r>
    <r>
      <rPr>
        <sz val="8"/>
        <rFont val="Times New Roman"/>
        <charset val="134"/>
      </rPr>
      <t>8</t>
    </r>
    <r>
      <rPr>
        <sz val="8"/>
        <rFont val="方正仿宋_GBK"/>
        <charset val="134"/>
      </rPr>
      <t>人（其中脱贫人口</t>
    </r>
    <r>
      <rPr>
        <sz val="8"/>
        <rFont val="Times New Roman"/>
        <charset val="134"/>
      </rPr>
      <t>1</t>
    </r>
    <r>
      <rPr>
        <sz val="8"/>
        <rFont val="方正仿宋_GBK"/>
        <charset val="134"/>
      </rPr>
      <t>户</t>
    </r>
    <r>
      <rPr>
        <sz val="8"/>
        <rFont val="Times New Roman"/>
        <charset val="134"/>
      </rPr>
      <t>1</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</si>
  <si>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轨道运输</t>
    </r>
    <r>
      <rPr>
        <sz val="8"/>
        <rFont val="Times New Roman"/>
        <charset val="134"/>
      </rPr>
      <t>1</t>
    </r>
    <r>
      <rPr>
        <sz val="8"/>
        <rFont val="方正仿宋_GBK"/>
        <charset val="134"/>
      </rPr>
      <t>条，总长</t>
    </r>
    <r>
      <rPr>
        <sz val="8"/>
        <rFont val="Times New Roman"/>
        <charset val="134"/>
      </rPr>
      <t>200</t>
    </r>
    <r>
      <rPr>
        <sz val="8"/>
        <rFont val="方正仿宋_GBK"/>
        <charset val="134"/>
      </rPr>
      <t>米，机头</t>
    </r>
    <r>
      <rPr>
        <sz val="8"/>
        <rFont val="Times New Roman"/>
        <charset val="134"/>
      </rPr>
      <t>1</t>
    </r>
    <r>
      <rPr>
        <sz val="8"/>
        <rFont val="方正仿宋_GBK"/>
        <charset val="134"/>
      </rPr>
      <t>个；</t>
    </r>
  </si>
  <si>
    <r>
      <rPr>
        <sz val="8"/>
        <rFont val="方正仿宋_GBK"/>
        <charset val="134"/>
      </rPr>
      <t>云阳县</t>
    </r>
    <r>
      <rPr>
        <sz val="8"/>
        <rFont val="Times New Roman"/>
        <charset val="134"/>
      </rPr>
      <t>2024</t>
    </r>
    <r>
      <rPr>
        <sz val="8"/>
        <rFont val="方正仿宋_GBK"/>
        <charset val="134"/>
      </rPr>
      <t>年双龙镇竹坪村竹坪柑橘园轨道运输建设项目</t>
    </r>
  </si>
  <si>
    <r>
      <rPr>
        <sz val="8"/>
        <rFont val="Times New Roman"/>
        <charset val="134"/>
      </rPr>
      <t>200</t>
    </r>
    <r>
      <rPr>
        <sz val="8"/>
        <rFont val="方正仿宋_GBK"/>
        <charset val="134"/>
      </rPr>
      <t>亩柑橘园区新建种植基地轨道运输</t>
    </r>
    <r>
      <rPr>
        <sz val="8"/>
        <rFont val="Times New Roman"/>
        <charset val="134"/>
      </rPr>
      <t>4</t>
    </r>
    <r>
      <rPr>
        <sz val="8"/>
        <rFont val="方正仿宋_GBK"/>
        <charset val="134"/>
      </rPr>
      <t>条，总长</t>
    </r>
    <r>
      <rPr>
        <sz val="8"/>
        <rFont val="Times New Roman"/>
        <charset val="134"/>
      </rPr>
      <t>1200</t>
    </r>
    <r>
      <rPr>
        <sz val="8"/>
        <rFont val="方正仿宋_GBK"/>
        <charset val="134"/>
      </rPr>
      <t>米，机头</t>
    </r>
    <r>
      <rPr>
        <sz val="8"/>
        <rFont val="Times New Roman"/>
        <charset val="134"/>
      </rPr>
      <t>4</t>
    </r>
    <r>
      <rPr>
        <sz val="8"/>
        <rFont val="方正仿宋_GBK"/>
        <charset val="134"/>
      </rPr>
      <t>个。</t>
    </r>
  </si>
  <si>
    <r>
      <rPr>
        <sz val="8"/>
        <rFont val="方正仿宋_GBK"/>
        <charset val="134"/>
      </rPr>
      <t>竹坪村</t>
    </r>
    <r>
      <rPr>
        <sz val="8"/>
        <rFont val="Times New Roman"/>
        <charset val="134"/>
      </rPr>
      <t>17</t>
    </r>
    <r>
      <rPr>
        <sz val="8"/>
        <rFont val="方正仿宋_GBK"/>
        <charset val="134"/>
      </rPr>
      <t>组</t>
    </r>
  </si>
  <si>
    <r>
      <rPr>
        <sz val="8"/>
        <rFont val="方正仿宋_GBK"/>
        <charset val="134"/>
      </rPr>
      <t>通过建设</t>
    </r>
    <r>
      <rPr>
        <sz val="8"/>
        <rFont val="Times New Roman"/>
        <charset val="134"/>
      </rPr>
      <t>200</t>
    </r>
    <r>
      <rPr>
        <sz val="8"/>
        <rFont val="方正仿宋_GBK"/>
        <charset val="134"/>
      </rPr>
      <t>亩柑橘园区新建种植基地轨道运输</t>
    </r>
    <r>
      <rPr>
        <sz val="8"/>
        <rFont val="Times New Roman"/>
        <charset val="134"/>
      </rPr>
      <t>4</t>
    </r>
    <r>
      <rPr>
        <sz val="8"/>
        <rFont val="方正仿宋_GBK"/>
        <charset val="134"/>
      </rPr>
      <t>条，总长</t>
    </r>
    <r>
      <rPr>
        <sz val="8"/>
        <rFont val="Times New Roman"/>
        <charset val="134"/>
      </rPr>
      <t>1200</t>
    </r>
    <r>
      <rPr>
        <sz val="8"/>
        <rFont val="方正仿宋_GBK"/>
        <charset val="134"/>
      </rPr>
      <t>米，机头</t>
    </r>
    <r>
      <rPr>
        <sz val="8"/>
        <rFont val="Times New Roman"/>
        <charset val="134"/>
      </rPr>
      <t>4</t>
    </r>
    <r>
      <rPr>
        <sz val="8"/>
        <rFont val="方正仿宋_GBK"/>
        <charset val="134"/>
      </rPr>
      <t>个，达到劳动力减少</t>
    </r>
    <r>
      <rPr>
        <sz val="8"/>
        <rFont val="Times New Roman"/>
        <charset val="134"/>
      </rPr>
      <t>50%</t>
    </r>
    <r>
      <rPr>
        <sz val="8"/>
        <rFont val="方正仿宋_GBK"/>
        <charset val="134"/>
      </rPr>
      <t>以上；带动受益人口</t>
    </r>
    <r>
      <rPr>
        <sz val="8"/>
        <rFont val="Times New Roman"/>
        <charset val="134"/>
      </rPr>
      <t>8</t>
    </r>
    <r>
      <rPr>
        <sz val="8"/>
        <rFont val="方正仿宋_GBK"/>
        <charset val="134"/>
      </rPr>
      <t>户</t>
    </r>
    <r>
      <rPr>
        <sz val="8"/>
        <rFont val="Times New Roman"/>
        <charset val="134"/>
      </rPr>
      <t>13</t>
    </r>
    <r>
      <rPr>
        <sz val="8"/>
        <rFont val="方正仿宋_GBK"/>
        <charset val="134"/>
      </rPr>
      <t>人（其中脱贫人口</t>
    </r>
    <r>
      <rPr>
        <sz val="8"/>
        <rFont val="Times New Roman"/>
        <charset val="134"/>
      </rPr>
      <t>2</t>
    </r>
    <r>
      <rPr>
        <sz val="8"/>
        <rFont val="方正仿宋_GBK"/>
        <charset val="134"/>
      </rPr>
      <t>户</t>
    </r>
    <r>
      <rPr>
        <sz val="8"/>
        <rFont val="Times New Roman"/>
        <charset val="134"/>
      </rPr>
      <t>5</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</si>
  <si>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村民代表</t>
    </r>
    <r>
      <rPr>
        <sz val="8"/>
        <rFont val="Times New Roman"/>
        <charset val="134"/>
      </rPr>
      <t>10</t>
    </r>
    <r>
      <rPr>
        <sz val="8"/>
        <rFont val="方正仿宋_GBK"/>
        <charset val="134"/>
      </rPr>
      <t>人参与前期项目确定会议、决议，</t>
    </r>
    <r>
      <rPr>
        <sz val="8"/>
        <rFont val="Times New Roman"/>
        <charset val="134"/>
      </rPr>
      <t>3</t>
    </r>
    <r>
      <rPr>
        <sz val="8"/>
        <rFont val="方正仿宋_GBK"/>
        <charset val="134"/>
      </rPr>
      <t>人参与入库项目的选择，</t>
    </r>
    <r>
      <rPr>
        <sz val="8"/>
        <rFont val="Times New Roman"/>
        <charset val="134"/>
      </rPr>
      <t>2</t>
    </r>
    <r>
      <rPr>
        <sz val="8"/>
        <rFont val="方正仿宋_GBK"/>
        <charset val="134"/>
      </rPr>
      <t>人参与项目实施过程中施工质量和资金使用的监督，利益联机机制：通过流转土地、临时务工可带动受益人口</t>
    </r>
    <r>
      <rPr>
        <sz val="8"/>
        <rFont val="Times New Roman"/>
        <charset val="134"/>
      </rPr>
      <t>8</t>
    </r>
    <r>
      <rPr>
        <sz val="8"/>
        <rFont val="方正仿宋_GBK"/>
        <charset val="134"/>
      </rPr>
      <t>户</t>
    </r>
    <r>
      <rPr>
        <sz val="8"/>
        <rFont val="Times New Roman"/>
        <charset val="134"/>
      </rPr>
      <t>13</t>
    </r>
    <r>
      <rPr>
        <sz val="8"/>
        <rFont val="方正仿宋_GBK"/>
        <charset val="134"/>
      </rPr>
      <t>人（其中脱贫人口</t>
    </r>
    <r>
      <rPr>
        <sz val="8"/>
        <rFont val="Times New Roman"/>
        <charset val="134"/>
      </rPr>
      <t>2</t>
    </r>
    <r>
      <rPr>
        <sz val="8"/>
        <rFont val="方正仿宋_GBK"/>
        <charset val="134"/>
      </rPr>
      <t>户</t>
    </r>
    <r>
      <rPr>
        <sz val="8"/>
        <rFont val="Times New Roman"/>
        <charset val="134"/>
      </rPr>
      <t>5</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</si>
  <si>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轨道运输</t>
    </r>
    <r>
      <rPr>
        <sz val="8"/>
        <rFont val="Times New Roman"/>
        <charset val="134"/>
      </rPr>
      <t>4</t>
    </r>
    <r>
      <rPr>
        <sz val="8"/>
        <rFont val="方正仿宋_GBK"/>
        <charset val="134"/>
      </rPr>
      <t>条，总长</t>
    </r>
    <r>
      <rPr>
        <sz val="8"/>
        <rFont val="Times New Roman"/>
        <charset val="134"/>
      </rPr>
      <t>1200</t>
    </r>
    <r>
      <rPr>
        <sz val="8"/>
        <rFont val="方正仿宋_GBK"/>
        <charset val="134"/>
      </rPr>
      <t>米，机头</t>
    </r>
    <r>
      <rPr>
        <sz val="8"/>
        <rFont val="Times New Roman"/>
        <charset val="134"/>
      </rPr>
      <t>4</t>
    </r>
    <r>
      <rPr>
        <sz val="8"/>
        <rFont val="方正仿宋_GBK"/>
        <charset val="134"/>
      </rPr>
      <t>个；</t>
    </r>
  </si>
  <si>
    <r>
      <rPr>
        <sz val="8"/>
        <rFont val="方正仿宋_GBK"/>
        <charset val="134"/>
      </rPr>
      <t>云阳县</t>
    </r>
    <r>
      <rPr>
        <sz val="8"/>
        <rFont val="Times New Roman"/>
        <charset val="134"/>
      </rPr>
      <t>2024</t>
    </r>
    <r>
      <rPr>
        <sz val="8"/>
        <rFont val="方正仿宋_GBK"/>
        <charset val="134"/>
      </rPr>
      <t>年双龙镇竹坪村光云柑橘园轨道运输建设项目</t>
    </r>
  </si>
  <si>
    <r>
      <rPr>
        <sz val="8"/>
        <rFont val="Times New Roman"/>
        <charset val="134"/>
      </rPr>
      <t>134</t>
    </r>
    <r>
      <rPr>
        <sz val="8"/>
        <rFont val="方正仿宋_GBK"/>
        <charset val="134"/>
      </rPr>
      <t>亩柑橘园区新建种植基地轨道运输</t>
    </r>
    <r>
      <rPr>
        <sz val="8"/>
        <rFont val="Times New Roman"/>
        <charset val="134"/>
      </rPr>
      <t>2</t>
    </r>
    <r>
      <rPr>
        <sz val="8"/>
        <rFont val="方正仿宋_GBK"/>
        <charset val="134"/>
      </rPr>
      <t>条，总长</t>
    </r>
    <r>
      <rPr>
        <sz val="8"/>
        <rFont val="Times New Roman"/>
        <charset val="134"/>
      </rPr>
      <t>500</t>
    </r>
    <r>
      <rPr>
        <sz val="8"/>
        <rFont val="方正仿宋_GBK"/>
        <charset val="134"/>
      </rPr>
      <t>米，机头</t>
    </r>
    <r>
      <rPr>
        <sz val="8"/>
        <rFont val="Times New Roman"/>
        <charset val="134"/>
      </rPr>
      <t>2</t>
    </r>
    <r>
      <rPr>
        <sz val="8"/>
        <rFont val="方正仿宋_GBK"/>
        <charset val="134"/>
      </rPr>
      <t>个。</t>
    </r>
  </si>
  <si>
    <r>
      <rPr>
        <sz val="8"/>
        <rFont val="方正仿宋_GBK"/>
        <charset val="134"/>
      </rPr>
      <t>竹坪村</t>
    </r>
    <r>
      <rPr>
        <sz val="8"/>
        <rFont val="Times New Roman"/>
        <charset val="134"/>
      </rPr>
      <t>18</t>
    </r>
    <r>
      <rPr>
        <sz val="8"/>
        <rFont val="方正仿宋_GBK"/>
        <charset val="134"/>
      </rPr>
      <t>组</t>
    </r>
  </si>
  <si>
    <r>
      <rPr>
        <sz val="8"/>
        <rFont val="方正仿宋_GBK"/>
        <charset val="134"/>
      </rPr>
      <t>通过建设</t>
    </r>
    <r>
      <rPr>
        <sz val="8"/>
        <rFont val="Times New Roman"/>
        <charset val="134"/>
      </rPr>
      <t>134</t>
    </r>
    <r>
      <rPr>
        <sz val="8"/>
        <rFont val="方正仿宋_GBK"/>
        <charset val="134"/>
      </rPr>
      <t>亩柑橘园区新建种植基地轨道运输</t>
    </r>
    <r>
      <rPr>
        <sz val="8"/>
        <rFont val="Times New Roman"/>
        <charset val="134"/>
      </rPr>
      <t>2</t>
    </r>
    <r>
      <rPr>
        <sz val="8"/>
        <rFont val="方正仿宋_GBK"/>
        <charset val="134"/>
      </rPr>
      <t>条，总长</t>
    </r>
    <r>
      <rPr>
        <sz val="8"/>
        <rFont val="Times New Roman"/>
        <charset val="134"/>
      </rPr>
      <t>500</t>
    </r>
    <r>
      <rPr>
        <sz val="8"/>
        <rFont val="方正仿宋_GBK"/>
        <charset val="134"/>
      </rPr>
      <t>米，机头</t>
    </r>
    <r>
      <rPr>
        <sz val="8"/>
        <rFont val="Times New Roman"/>
        <charset val="134"/>
      </rPr>
      <t>2</t>
    </r>
    <r>
      <rPr>
        <sz val="8"/>
        <rFont val="方正仿宋_GBK"/>
        <charset val="134"/>
      </rPr>
      <t>个，达到劳动力减少</t>
    </r>
    <r>
      <rPr>
        <sz val="8"/>
        <rFont val="Times New Roman"/>
        <charset val="134"/>
      </rPr>
      <t>50%</t>
    </r>
    <r>
      <rPr>
        <sz val="8"/>
        <rFont val="方正仿宋_GBK"/>
        <charset val="134"/>
      </rPr>
      <t>以上；带动受益人口</t>
    </r>
    <r>
      <rPr>
        <sz val="8"/>
        <rFont val="Times New Roman"/>
        <charset val="134"/>
      </rPr>
      <t>6</t>
    </r>
    <r>
      <rPr>
        <sz val="8"/>
        <rFont val="方正仿宋_GBK"/>
        <charset val="134"/>
      </rPr>
      <t>户</t>
    </r>
    <r>
      <rPr>
        <sz val="8"/>
        <rFont val="Times New Roman"/>
        <charset val="134"/>
      </rPr>
      <t>9</t>
    </r>
    <r>
      <rPr>
        <sz val="8"/>
        <rFont val="方正仿宋_GBK"/>
        <charset val="134"/>
      </rPr>
      <t>人（其中脱贫人口</t>
    </r>
    <r>
      <rPr>
        <sz val="8"/>
        <rFont val="Times New Roman"/>
        <charset val="134"/>
      </rPr>
      <t>2</t>
    </r>
    <r>
      <rPr>
        <sz val="8"/>
        <rFont val="方正仿宋_GBK"/>
        <charset val="134"/>
      </rPr>
      <t>户</t>
    </r>
    <r>
      <rPr>
        <sz val="8"/>
        <rFont val="Times New Roman"/>
        <charset val="134"/>
      </rPr>
      <t>4</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</si>
  <si>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村民代表</t>
    </r>
    <r>
      <rPr>
        <sz val="8"/>
        <rFont val="Times New Roman"/>
        <charset val="134"/>
      </rPr>
      <t>10</t>
    </r>
    <r>
      <rPr>
        <sz val="8"/>
        <rFont val="方正仿宋_GBK"/>
        <charset val="134"/>
      </rPr>
      <t>人参与前期项目确定会议、决议，</t>
    </r>
    <r>
      <rPr>
        <sz val="8"/>
        <rFont val="Times New Roman"/>
        <charset val="134"/>
      </rPr>
      <t>3</t>
    </r>
    <r>
      <rPr>
        <sz val="8"/>
        <rFont val="方正仿宋_GBK"/>
        <charset val="134"/>
      </rPr>
      <t>人参与入库项目的选择，</t>
    </r>
    <r>
      <rPr>
        <sz val="8"/>
        <rFont val="Times New Roman"/>
        <charset val="134"/>
      </rPr>
      <t>2</t>
    </r>
    <r>
      <rPr>
        <sz val="8"/>
        <rFont val="方正仿宋_GBK"/>
        <charset val="134"/>
      </rPr>
      <t>人参与项目实施过程中施工质量和资金使用的监督，利益联机机制：通过流转土地、临时务工可带动受益人口</t>
    </r>
    <r>
      <rPr>
        <sz val="8"/>
        <rFont val="Times New Roman"/>
        <charset val="134"/>
      </rPr>
      <t>6</t>
    </r>
    <r>
      <rPr>
        <sz val="8"/>
        <rFont val="方正仿宋_GBK"/>
        <charset val="134"/>
      </rPr>
      <t>户</t>
    </r>
    <r>
      <rPr>
        <sz val="8"/>
        <rFont val="Times New Roman"/>
        <charset val="134"/>
      </rPr>
      <t>9</t>
    </r>
    <r>
      <rPr>
        <sz val="8"/>
        <rFont val="方正仿宋_GBK"/>
        <charset val="134"/>
      </rPr>
      <t>人（其中脱贫人口</t>
    </r>
    <r>
      <rPr>
        <sz val="8"/>
        <rFont val="Times New Roman"/>
        <charset val="134"/>
      </rPr>
      <t>2</t>
    </r>
    <r>
      <rPr>
        <sz val="8"/>
        <rFont val="方正仿宋_GBK"/>
        <charset val="134"/>
      </rPr>
      <t>户</t>
    </r>
    <r>
      <rPr>
        <sz val="8"/>
        <rFont val="Times New Roman"/>
        <charset val="134"/>
      </rPr>
      <t>4</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</si>
  <si>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通过建设</t>
    </r>
    <r>
      <rPr>
        <sz val="8"/>
        <rFont val="Times New Roman"/>
        <charset val="134"/>
      </rPr>
      <t>134</t>
    </r>
    <r>
      <rPr>
        <sz val="8"/>
        <rFont val="方正仿宋_GBK"/>
        <charset val="134"/>
      </rPr>
      <t>亩柑橘园区新建种植基地轨道运输</t>
    </r>
    <r>
      <rPr>
        <sz val="8"/>
        <rFont val="Times New Roman"/>
        <charset val="134"/>
      </rPr>
      <t>2</t>
    </r>
    <r>
      <rPr>
        <sz val="8"/>
        <rFont val="方正仿宋_GBK"/>
        <charset val="134"/>
      </rPr>
      <t>条，总长</t>
    </r>
    <r>
      <rPr>
        <sz val="8"/>
        <rFont val="Times New Roman"/>
        <charset val="134"/>
      </rPr>
      <t>500</t>
    </r>
    <r>
      <rPr>
        <sz val="8"/>
        <rFont val="方正仿宋_GBK"/>
        <charset val="134"/>
      </rPr>
      <t>米，机头</t>
    </r>
    <r>
      <rPr>
        <sz val="8"/>
        <rFont val="Times New Roman"/>
        <charset val="134"/>
      </rPr>
      <t>2</t>
    </r>
    <r>
      <rPr>
        <sz val="8"/>
        <rFont val="方正仿宋_GBK"/>
        <charset val="134"/>
      </rPr>
      <t>个，达到劳动力减少</t>
    </r>
    <r>
      <rPr>
        <sz val="8"/>
        <rFont val="Times New Roman"/>
        <charset val="134"/>
      </rPr>
      <t>50%</t>
    </r>
    <r>
      <rPr>
        <sz val="8"/>
        <rFont val="方正仿宋_GBK"/>
        <charset val="134"/>
      </rPr>
      <t>以上；带动受益人口</t>
    </r>
    <r>
      <rPr>
        <sz val="8"/>
        <rFont val="Times New Roman"/>
        <charset val="134"/>
      </rPr>
      <t>6</t>
    </r>
    <r>
      <rPr>
        <sz val="8"/>
        <rFont val="方正仿宋_GBK"/>
        <charset val="134"/>
      </rPr>
      <t>户</t>
    </r>
    <r>
      <rPr>
        <sz val="8"/>
        <rFont val="Times New Roman"/>
        <charset val="134"/>
      </rPr>
      <t>9</t>
    </r>
    <r>
      <rPr>
        <sz val="8"/>
        <rFont val="方正仿宋_GBK"/>
        <charset val="134"/>
      </rPr>
      <t>人（其中脱贫人口</t>
    </r>
    <r>
      <rPr>
        <sz val="8"/>
        <rFont val="Times New Roman"/>
        <charset val="134"/>
      </rPr>
      <t>2</t>
    </r>
    <r>
      <rPr>
        <sz val="8"/>
        <rFont val="方正仿宋_GBK"/>
        <charset val="134"/>
      </rPr>
      <t>户</t>
    </r>
    <r>
      <rPr>
        <sz val="8"/>
        <rFont val="Times New Roman"/>
        <charset val="134"/>
      </rPr>
      <t>4</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</si>
  <si>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轨道运输</t>
    </r>
    <r>
      <rPr>
        <sz val="8"/>
        <rFont val="Times New Roman"/>
        <charset val="134"/>
      </rPr>
      <t>2</t>
    </r>
    <r>
      <rPr>
        <sz val="8"/>
        <rFont val="方正仿宋_GBK"/>
        <charset val="134"/>
      </rPr>
      <t>条，总长</t>
    </r>
    <r>
      <rPr>
        <sz val="8"/>
        <rFont val="Times New Roman"/>
        <charset val="134"/>
      </rPr>
      <t>500</t>
    </r>
    <r>
      <rPr>
        <sz val="8"/>
        <rFont val="方正仿宋_GBK"/>
        <charset val="134"/>
      </rPr>
      <t>米，机头</t>
    </r>
    <r>
      <rPr>
        <sz val="8"/>
        <rFont val="Times New Roman"/>
        <charset val="134"/>
      </rPr>
      <t>2</t>
    </r>
    <r>
      <rPr>
        <sz val="8"/>
        <rFont val="方正仿宋_GBK"/>
        <charset val="134"/>
      </rPr>
      <t>个；</t>
    </r>
  </si>
  <si>
    <r>
      <rPr>
        <sz val="8"/>
        <rFont val="方正仿宋_GBK"/>
        <charset val="134"/>
      </rPr>
      <t>云阳县</t>
    </r>
    <r>
      <rPr>
        <sz val="8"/>
        <rFont val="Times New Roman"/>
        <charset val="134"/>
      </rPr>
      <t>2024</t>
    </r>
    <r>
      <rPr>
        <sz val="8"/>
        <rFont val="方正仿宋_GBK"/>
        <charset val="134"/>
      </rPr>
      <t>年双龙镇三堂村重庆忆品天香电子商务运营服务中心</t>
    </r>
  </si>
  <si>
    <r>
      <rPr>
        <sz val="8"/>
        <rFont val="Times New Roman"/>
        <charset val="134"/>
      </rPr>
      <t>1</t>
    </r>
    <r>
      <rPr>
        <sz val="8"/>
        <rFont val="方正仿宋_GBK"/>
        <charset val="134"/>
      </rPr>
      <t>、新建</t>
    </r>
    <r>
      <rPr>
        <sz val="8"/>
        <rFont val="Times New Roman"/>
        <charset val="134"/>
      </rPr>
      <t>100</t>
    </r>
    <r>
      <rPr>
        <sz val="8"/>
        <rFont val="方正仿宋_GBK"/>
        <charset val="134"/>
      </rPr>
      <t>㎡电子商务运营服务中心建设（包括：展示展销、快递收发、产品包装、电商直播等）。</t>
    </r>
    <r>
      <rPr>
        <sz val="8"/>
        <rFont val="Times New Roman"/>
        <charset val="134"/>
      </rPr>
      <t xml:space="preserve">                      2</t>
    </r>
    <r>
      <rPr>
        <sz val="8"/>
        <rFont val="方正仿宋_GBK"/>
        <charset val="134"/>
      </rPr>
      <t>、组建不少于</t>
    </r>
    <r>
      <rPr>
        <sz val="8"/>
        <rFont val="Times New Roman"/>
        <charset val="134"/>
      </rPr>
      <t>3</t>
    </r>
    <r>
      <rPr>
        <sz val="8"/>
        <rFont val="方正仿宋_GBK"/>
        <charset val="134"/>
      </rPr>
      <t>人的电商运营销团队，自建或入驻电商平台，代购代销果农柑橘等农付产品。</t>
    </r>
  </si>
  <si>
    <r>
      <rPr>
        <sz val="8"/>
        <rFont val="方正仿宋_GBK"/>
        <charset val="134"/>
      </rPr>
      <t>三堂村</t>
    </r>
    <r>
      <rPr>
        <sz val="8"/>
        <rFont val="Times New Roman"/>
        <charset val="134"/>
      </rPr>
      <t>6</t>
    </r>
    <r>
      <rPr>
        <sz val="8"/>
        <rFont val="方正仿宋_GBK"/>
        <charset val="134"/>
      </rPr>
      <t>组</t>
    </r>
  </si>
  <si>
    <r>
      <rPr>
        <sz val="8"/>
        <rFont val="方正仿宋_GBK"/>
        <charset val="134"/>
      </rPr>
      <t>通过电子商务运营服务中心建设，增加农产品销售渠道，服务中心销农产品</t>
    </r>
    <r>
      <rPr>
        <sz val="8"/>
        <rFont val="Times New Roman"/>
        <charset val="134"/>
      </rPr>
      <t>100</t>
    </r>
    <r>
      <rPr>
        <sz val="8"/>
        <rFont val="方正仿宋_GBK"/>
        <charset val="134"/>
      </rPr>
      <t>万元</t>
    </r>
    <r>
      <rPr>
        <sz val="8"/>
        <rFont val="Times New Roman"/>
        <charset val="134"/>
      </rPr>
      <t>/</t>
    </r>
    <r>
      <rPr>
        <sz val="8"/>
        <rFont val="方正仿宋_GBK"/>
        <charset val="134"/>
      </rPr>
      <t>年，实现村集体经济增收</t>
    </r>
    <r>
      <rPr>
        <sz val="8"/>
        <rFont val="Times New Roman"/>
        <charset val="134"/>
      </rPr>
      <t>2</t>
    </r>
    <r>
      <rPr>
        <sz val="8"/>
        <rFont val="方正仿宋_GBK"/>
        <charset val="134"/>
      </rPr>
      <t>万元</t>
    </r>
    <r>
      <rPr>
        <sz val="8"/>
        <rFont val="Times New Roman"/>
        <charset val="134"/>
      </rPr>
      <t>/</t>
    </r>
    <r>
      <rPr>
        <sz val="8"/>
        <rFont val="方正仿宋_GBK"/>
        <charset val="134"/>
      </rPr>
      <t>年以上，带动周边农户</t>
    </r>
    <r>
      <rPr>
        <sz val="8"/>
        <rFont val="Times New Roman"/>
        <charset val="134"/>
      </rPr>
      <t>25</t>
    </r>
    <r>
      <rPr>
        <sz val="8"/>
        <rFont val="方正仿宋_GBK"/>
        <charset val="134"/>
      </rPr>
      <t>户户均增收</t>
    </r>
    <r>
      <rPr>
        <sz val="8"/>
        <rFont val="Times New Roman"/>
        <charset val="134"/>
      </rPr>
      <t>1000</t>
    </r>
    <r>
      <rPr>
        <sz val="8"/>
        <rFont val="方正仿宋_GBK"/>
        <charset val="134"/>
      </rPr>
      <t>元以上，其中脱贫户</t>
    </r>
    <r>
      <rPr>
        <sz val="8"/>
        <rFont val="Times New Roman"/>
        <charset val="134"/>
      </rPr>
      <t>6</t>
    </r>
    <r>
      <rPr>
        <sz val="8"/>
        <rFont val="方正仿宋_GBK"/>
        <charset val="134"/>
      </rPr>
      <t>户，户均增收</t>
    </r>
    <r>
      <rPr>
        <sz val="8"/>
        <rFont val="Times New Roman"/>
        <charset val="134"/>
      </rPr>
      <t>800</t>
    </r>
    <r>
      <rPr>
        <sz val="8"/>
        <rFont val="方正仿宋_GBK"/>
        <charset val="134"/>
      </rPr>
      <t>元以上。</t>
    </r>
  </si>
  <si>
    <t>申报项目广泛征求股东及村民代表意见，并序时公示项目申报、审批、建设进展情况，项目建设中聘请群众进行监督管理。该项目的实施将有效带动果农及群众在采购销的中与中心的有效衔接，助农增收。</t>
  </si>
  <si>
    <r>
      <rPr>
        <sz val="8"/>
        <rFont val="方正仿宋_GBK"/>
        <charset val="134"/>
      </rPr>
      <t>新建线下电商展销中心</t>
    </r>
    <r>
      <rPr>
        <sz val="8"/>
        <rFont val="Times New Roman"/>
        <charset val="134"/>
      </rPr>
      <t>100</t>
    </r>
    <r>
      <rPr>
        <sz val="8"/>
        <rFont val="方正仿宋_GBK"/>
        <charset val="134"/>
      </rPr>
      <t>㎡（包括：展示展销、快递收发，产品包装、电商直播等）</t>
    </r>
    <r>
      <rPr>
        <sz val="8"/>
        <rFont val="Times New Roman"/>
        <charset val="134"/>
      </rPr>
      <t>,</t>
    </r>
    <r>
      <rPr>
        <sz val="8"/>
        <rFont val="方正仿宋_GBK"/>
        <charset val="134"/>
      </rPr>
      <t>每平方</t>
    </r>
    <r>
      <rPr>
        <sz val="8"/>
        <rFont val="Times New Roman"/>
        <charset val="134"/>
      </rPr>
      <t>1500</t>
    </r>
    <r>
      <rPr>
        <sz val="8"/>
        <rFont val="方正仿宋_GBK"/>
        <charset val="134"/>
      </rPr>
      <t>元</t>
    </r>
    <r>
      <rPr>
        <sz val="8"/>
        <rFont val="Times New Roman"/>
        <charset val="134"/>
      </rPr>
      <t>/</t>
    </r>
    <r>
      <rPr>
        <sz val="8"/>
        <rFont val="方正仿宋_GBK"/>
        <charset val="134"/>
      </rPr>
      <t>平方，共计</t>
    </r>
    <r>
      <rPr>
        <sz val="8"/>
        <rFont val="Times New Roman"/>
        <charset val="134"/>
      </rPr>
      <t>15</t>
    </r>
    <r>
      <rPr>
        <sz val="8"/>
        <rFont val="方正仿宋_GBK"/>
        <charset val="134"/>
      </rPr>
      <t>万元，室内吊顶</t>
    </r>
    <r>
      <rPr>
        <sz val="8"/>
        <rFont val="Times New Roman"/>
        <charset val="134"/>
      </rPr>
      <t>80</t>
    </r>
    <r>
      <rPr>
        <sz val="8"/>
        <rFont val="方正仿宋_GBK"/>
        <charset val="134"/>
      </rPr>
      <t>平方米</t>
    </r>
    <r>
      <rPr>
        <sz val="8"/>
        <rFont val="Times New Roman"/>
        <charset val="134"/>
      </rPr>
      <t>6000</t>
    </r>
    <r>
      <rPr>
        <sz val="8"/>
        <rFont val="方正仿宋_GBK"/>
        <charset val="134"/>
      </rPr>
      <t>元，灯具（大灯</t>
    </r>
    <r>
      <rPr>
        <sz val="8"/>
        <rFont val="Times New Roman"/>
        <charset val="134"/>
      </rPr>
      <t>1</t>
    </r>
    <r>
      <rPr>
        <sz val="8"/>
        <rFont val="方正仿宋_GBK"/>
        <charset val="134"/>
      </rPr>
      <t>盏、小灯</t>
    </r>
    <r>
      <rPr>
        <sz val="8"/>
        <rFont val="Times New Roman"/>
        <charset val="134"/>
      </rPr>
      <t>8</t>
    </r>
    <r>
      <rPr>
        <sz val="8"/>
        <rFont val="方正仿宋_GBK"/>
        <charset val="134"/>
      </rPr>
      <t>盏）</t>
    </r>
    <r>
      <rPr>
        <sz val="8"/>
        <rFont val="Times New Roman"/>
        <charset val="134"/>
      </rPr>
      <t>2000</t>
    </r>
    <r>
      <rPr>
        <sz val="8"/>
        <rFont val="方正仿宋_GBK"/>
        <charset val="134"/>
      </rPr>
      <t>元，农产品展示柜</t>
    </r>
    <r>
      <rPr>
        <sz val="8"/>
        <rFont val="Times New Roman"/>
        <charset val="134"/>
      </rPr>
      <t>120</t>
    </r>
    <r>
      <rPr>
        <sz val="8"/>
        <rFont val="方正仿宋_GBK"/>
        <charset val="134"/>
      </rPr>
      <t>平方米，</t>
    </r>
    <r>
      <rPr>
        <sz val="8"/>
        <rFont val="Times New Roman"/>
        <charset val="134"/>
      </rPr>
      <t>500</t>
    </r>
    <r>
      <rPr>
        <sz val="8"/>
        <rFont val="方正仿宋_GBK"/>
        <charset val="134"/>
      </rPr>
      <t>元</t>
    </r>
    <r>
      <rPr>
        <sz val="8"/>
        <rFont val="Times New Roman"/>
        <charset val="134"/>
      </rPr>
      <t>/</t>
    </r>
    <r>
      <rPr>
        <sz val="8"/>
        <rFont val="方正仿宋_GBK"/>
        <charset val="134"/>
      </rPr>
      <t>平方</t>
    </r>
    <r>
      <rPr>
        <sz val="8"/>
        <rFont val="Times New Roman"/>
        <charset val="134"/>
      </rPr>
      <t>6</t>
    </r>
    <r>
      <rPr>
        <sz val="8"/>
        <rFont val="方正仿宋_GBK"/>
        <charset val="134"/>
      </rPr>
      <t>万元，台式电脑</t>
    </r>
    <r>
      <rPr>
        <sz val="8"/>
        <rFont val="Times New Roman"/>
        <charset val="134"/>
      </rPr>
      <t>1</t>
    </r>
    <r>
      <rPr>
        <sz val="8"/>
        <rFont val="方正仿宋_GBK"/>
        <charset val="134"/>
      </rPr>
      <t>台</t>
    </r>
    <r>
      <rPr>
        <sz val="8"/>
        <rFont val="Times New Roman"/>
        <charset val="134"/>
      </rPr>
      <t>6000</t>
    </r>
    <r>
      <rPr>
        <sz val="8"/>
        <rFont val="方正仿宋_GBK"/>
        <charset val="134"/>
      </rPr>
      <t>元，笔记本电脑</t>
    </r>
    <r>
      <rPr>
        <sz val="8"/>
        <rFont val="Times New Roman"/>
        <charset val="134"/>
      </rPr>
      <t>1</t>
    </r>
    <r>
      <rPr>
        <sz val="8"/>
        <rFont val="方正仿宋_GBK"/>
        <charset val="134"/>
      </rPr>
      <t>台</t>
    </r>
    <r>
      <rPr>
        <sz val="8"/>
        <rFont val="Times New Roman"/>
        <charset val="134"/>
      </rPr>
      <t>6000</t>
    </r>
    <r>
      <rPr>
        <sz val="8"/>
        <rFont val="方正仿宋_GBK"/>
        <charset val="134"/>
      </rPr>
      <t>元，打印机</t>
    </r>
    <r>
      <rPr>
        <sz val="8"/>
        <rFont val="Times New Roman"/>
        <charset val="134"/>
      </rPr>
      <t>2</t>
    </r>
    <r>
      <rPr>
        <sz val="8"/>
        <rFont val="方正仿宋_GBK"/>
        <charset val="134"/>
      </rPr>
      <t>台</t>
    </r>
    <r>
      <rPr>
        <sz val="8"/>
        <rFont val="Times New Roman"/>
        <charset val="134"/>
      </rPr>
      <t>5000</t>
    </r>
    <r>
      <rPr>
        <sz val="8"/>
        <rFont val="方正仿宋_GBK"/>
        <charset val="134"/>
      </rPr>
      <t>元，直播声卡</t>
    </r>
    <r>
      <rPr>
        <sz val="8"/>
        <rFont val="Times New Roman"/>
        <charset val="134"/>
      </rPr>
      <t>1</t>
    </r>
    <r>
      <rPr>
        <sz val="8"/>
        <rFont val="方正仿宋_GBK"/>
        <charset val="134"/>
      </rPr>
      <t>台，话筒</t>
    </r>
    <r>
      <rPr>
        <sz val="8"/>
        <rFont val="Times New Roman"/>
        <charset val="134"/>
      </rPr>
      <t>2</t>
    </r>
    <r>
      <rPr>
        <sz val="8"/>
        <rFont val="方正仿宋_GBK"/>
        <charset val="134"/>
      </rPr>
      <t>支，</t>
    </r>
    <r>
      <rPr>
        <sz val="8"/>
        <rFont val="Times New Roman"/>
        <charset val="134"/>
      </rPr>
      <t>15000</t>
    </r>
    <r>
      <rPr>
        <sz val="8"/>
        <rFont val="方正仿宋_GBK"/>
        <charset val="134"/>
      </rPr>
      <t>元，音响</t>
    </r>
    <r>
      <rPr>
        <sz val="8"/>
        <rFont val="Times New Roman"/>
        <charset val="134"/>
      </rPr>
      <t>2</t>
    </r>
    <r>
      <rPr>
        <sz val="8"/>
        <rFont val="方正仿宋_GBK"/>
        <charset val="134"/>
      </rPr>
      <t>台</t>
    </r>
    <r>
      <rPr>
        <sz val="8"/>
        <rFont val="Times New Roman"/>
        <charset val="134"/>
      </rPr>
      <t>12000</t>
    </r>
    <r>
      <rPr>
        <sz val="8"/>
        <rFont val="方正仿宋_GBK"/>
        <charset val="134"/>
      </rPr>
      <t>元，直播投影屏</t>
    </r>
    <r>
      <rPr>
        <sz val="8"/>
        <rFont val="Times New Roman"/>
        <charset val="134"/>
      </rPr>
      <t>1</t>
    </r>
    <r>
      <rPr>
        <sz val="8"/>
        <rFont val="方正仿宋_GBK"/>
        <charset val="134"/>
      </rPr>
      <t>台</t>
    </r>
    <r>
      <rPr>
        <sz val="8"/>
        <rFont val="Times New Roman"/>
        <charset val="134"/>
      </rPr>
      <t>20000</t>
    </r>
    <r>
      <rPr>
        <sz val="8"/>
        <rFont val="方正仿宋_GBK"/>
        <charset val="134"/>
      </rPr>
      <t>元，直播支架</t>
    </r>
    <r>
      <rPr>
        <sz val="8"/>
        <rFont val="Times New Roman"/>
        <charset val="134"/>
      </rPr>
      <t>5</t>
    </r>
    <r>
      <rPr>
        <sz val="8"/>
        <rFont val="方正仿宋_GBK"/>
        <charset val="134"/>
      </rPr>
      <t>个</t>
    </r>
    <r>
      <rPr>
        <sz val="8"/>
        <rFont val="Times New Roman"/>
        <charset val="134"/>
      </rPr>
      <t>2500</t>
    </r>
    <r>
      <rPr>
        <sz val="8"/>
        <rFont val="方正仿宋_GBK"/>
        <charset val="134"/>
      </rPr>
      <t>元，高清相机</t>
    </r>
    <r>
      <rPr>
        <sz val="8"/>
        <rFont val="Times New Roman"/>
        <charset val="134"/>
      </rPr>
      <t>1</t>
    </r>
    <r>
      <rPr>
        <sz val="8"/>
        <rFont val="方正仿宋_GBK"/>
        <charset val="134"/>
      </rPr>
      <t>台</t>
    </r>
    <r>
      <rPr>
        <sz val="8"/>
        <rFont val="Times New Roman"/>
        <charset val="134"/>
      </rPr>
      <t>10000</t>
    </r>
    <r>
      <rPr>
        <sz val="8"/>
        <rFont val="方正仿宋_GBK"/>
        <charset val="134"/>
      </rPr>
      <t>元，配套电路设备，快递打包设备等</t>
    </r>
    <r>
      <rPr>
        <sz val="8"/>
        <rFont val="Times New Roman"/>
        <charset val="134"/>
      </rPr>
      <t>5500</t>
    </r>
    <r>
      <rPr>
        <sz val="8"/>
        <rFont val="方正仿宋_GBK"/>
        <charset val="134"/>
      </rPr>
      <t>元。</t>
    </r>
  </si>
  <si>
    <r>
      <rPr>
        <sz val="8"/>
        <rFont val="方正仿宋_GBK"/>
        <charset val="134"/>
      </rPr>
      <t>新建线下电商展销中心</t>
    </r>
    <r>
      <rPr>
        <sz val="8"/>
        <rFont val="Times New Roman"/>
        <charset val="134"/>
      </rPr>
      <t>100</t>
    </r>
    <r>
      <rPr>
        <sz val="8"/>
        <rFont val="方正仿宋_GBK"/>
        <charset val="134"/>
      </rPr>
      <t>㎡（包括：展示展销、快递收发，产品包装、电商直播等）</t>
    </r>
    <r>
      <rPr>
        <sz val="8"/>
        <rFont val="Times New Roman"/>
        <charset val="134"/>
      </rPr>
      <t>,</t>
    </r>
    <r>
      <rPr>
        <sz val="8"/>
        <rFont val="方正仿宋_GBK"/>
        <charset val="134"/>
      </rPr>
      <t>每平方</t>
    </r>
    <r>
      <rPr>
        <sz val="8"/>
        <rFont val="Times New Roman"/>
        <charset val="134"/>
      </rPr>
      <t>1500</t>
    </r>
    <r>
      <rPr>
        <sz val="8"/>
        <rFont val="方正仿宋_GBK"/>
        <charset val="134"/>
      </rPr>
      <t>元</t>
    </r>
    <r>
      <rPr>
        <sz val="8"/>
        <rFont val="Times New Roman"/>
        <charset val="134"/>
      </rPr>
      <t>/</t>
    </r>
    <r>
      <rPr>
        <sz val="8"/>
        <rFont val="方正仿宋_GBK"/>
        <charset val="134"/>
      </rPr>
      <t>平方共计</t>
    </r>
    <r>
      <rPr>
        <sz val="8"/>
        <rFont val="Times New Roman"/>
        <charset val="134"/>
      </rPr>
      <t>15</t>
    </r>
    <r>
      <rPr>
        <sz val="8"/>
        <rFont val="方正仿宋_GBK"/>
        <charset val="134"/>
      </rPr>
      <t>万元，室内吊顶</t>
    </r>
    <r>
      <rPr>
        <sz val="8"/>
        <rFont val="Times New Roman"/>
        <charset val="134"/>
      </rPr>
      <t>80</t>
    </r>
    <r>
      <rPr>
        <sz val="8"/>
        <rFont val="方正仿宋_GBK"/>
        <charset val="134"/>
      </rPr>
      <t>平方米</t>
    </r>
    <r>
      <rPr>
        <sz val="8"/>
        <rFont val="Times New Roman"/>
        <charset val="134"/>
      </rPr>
      <t>6000</t>
    </r>
    <r>
      <rPr>
        <sz val="8"/>
        <rFont val="方正仿宋_GBK"/>
        <charset val="134"/>
      </rPr>
      <t>元，灯具（大灯</t>
    </r>
    <r>
      <rPr>
        <sz val="8"/>
        <rFont val="Times New Roman"/>
        <charset val="134"/>
      </rPr>
      <t>1</t>
    </r>
    <r>
      <rPr>
        <sz val="8"/>
        <rFont val="方正仿宋_GBK"/>
        <charset val="134"/>
      </rPr>
      <t>盏、小灯</t>
    </r>
    <r>
      <rPr>
        <sz val="8"/>
        <rFont val="Times New Roman"/>
        <charset val="134"/>
      </rPr>
      <t>8</t>
    </r>
    <r>
      <rPr>
        <sz val="8"/>
        <rFont val="方正仿宋_GBK"/>
        <charset val="134"/>
      </rPr>
      <t>盏）</t>
    </r>
    <r>
      <rPr>
        <sz val="8"/>
        <rFont val="Times New Roman"/>
        <charset val="134"/>
      </rPr>
      <t>2000</t>
    </r>
    <r>
      <rPr>
        <sz val="8"/>
        <rFont val="方正仿宋_GBK"/>
        <charset val="134"/>
      </rPr>
      <t>元，农产品展示柜</t>
    </r>
    <r>
      <rPr>
        <sz val="8"/>
        <rFont val="Times New Roman"/>
        <charset val="134"/>
      </rPr>
      <t>120</t>
    </r>
    <r>
      <rPr>
        <sz val="8"/>
        <rFont val="方正仿宋_GBK"/>
        <charset val="134"/>
      </rPr>
      <t>平方米，</t>
    </r>
    <r>
      <rPr>
        <sz val="8"/>
        <rFont val="Times New Roman"/>
        <charset val="134"/>
      </rPr>
      <t>500</t>
    </r>
    <r>
      <rPr>
        <sz val="8"/>
        <rFont val="方正仿宋_GBK"/>
        <charset val="134"/>
      </rPr>
      <t>元</t>
    </r>
    <r>
      <rPr>
        <sz val="8"/>
        <rFont val="Times New Roman"/>
        <charset val="134"/>
      </rPr>
      <t>/</t>
    </r>
    <r>
      <rPr>
        <sz val="8"/>
        <rFont val="方正仿宋_GBK"/>
        <charset val="134"/>
      </rPr>
      <t>平方</t>
    </r>
    <r>
      <rPr>
        <sz val="8"/>
        <rFont val="Times New Roman"/>
        <charset val="134"/>
      </rPr>
      <t>6</t>
    </r>
    <r>
      <rPr>
        <sz val="8"/>
        <rFont val="方正仿宋_GBK"/>
        <charset val="134"/>
      </rPr>
      <t>万元，台式电脑</t>
    </r>
    <r>
      <rPr>
        <sz val="8"/>
        <rFont val="Times New Roman"/>
        <charset val="134"/>
      </rPr>
      <t>1</t>
    </r>
    <r>
      <rPr>
        <sz val="8"/>
        <rFont val="方正仿宋_GBK"/>
        <charset val="134"/>
      </rPr>
      <t>台</t>
    </r>
    <r>
      <rPr>
        <sz val="8"/>
        <rFont val="Times New Roman"/>
        <charset val="134"/>
      </rPr>
      <t>6000</t>
    </r>
    <r>
      <rPr>
        <sz val="8"/>
        <rFont val="方正仿宋_GBK"/>
        <charset val="134"/>
      </rPr>
      <t>元，笔记本电脑</t>
    </r>
    <r>
      <rPr>
        <sz val="8"/>
        <rFont val="Times New Roman"/>
        <charset val="134"/>
      </rPr>
      <t>1</t>
    </r>
    <r>
      <rPr>
        <sz val="8"/>
        <rFont val="方正仿宋_GBK"/>
        <charset val="134"/>
      </rPr>
      <t>台</t>
    </r>
    <r>
      <rPr>
        <sz val="8"/>
        <rFont val="Times New Roman"/>
        <charset val="134"/>
      </rPr>
      <t>6000</t>
    </r>
    <r>
      <rPr>
        <sz val="8"/>
        <rFont val="方正仿宋_GBK"/>
        <charset val="134"/>
      </rPr>
      <t>元，打印机</t>
    </r>
    <r>
      <rPr>
        <sz val="8"/>
        <rFont val="Times New Roman"/>
        <charset val="134"/>
      </rPr>
      <t>2</t>
    </r>
    <r>
      <rPr>
        <sz val="8"/>
        <rFont val="方正仿宋_GBK"/>
        <charset val="134"/>
      </rPr>
      <t>台</t>
    </r>
    <r>
      <rPr>
        <sz val="8"/>
        <rFont val="Times New Roman"/>
        <charset val="134"/>
      </rPr>
      <t>5000</t>
    </r>
    <r>
      <rPr>
        <sz val="8"/>
        <rFont val="方正仿宋_GBK"/>
        <charset val="134"/>
      </rPr>
      <t>元，直播声卡</t>
    </r>
    <r>
      <rPr>
        <sz val="8"/>
        <rFont val="Times New Roman"/>
        <charset val="134"/>
      </rPr>
      <t>1</t>
    </r>
    <r>
      <rPr>
        <sz val="8"/>
        <rFont val="方正仿宋_GBK"/>
        <charset val="134"/>
      </rPr>
      <t>台，话筒</t>
    </r>
    <r>
      <rPr>
        <sz val="8"/>
        <rFont val="Times New Roman"/>
        <charset val="134"/>
      </rPr>
      <t>2</t>
    </r>
    <r>
      <rPr>
        <sz val="8"/>
        <rFont val="方正仿宋_GBK"/>
        <charset val="134"/>
      </rPr>
      <t>支，</t>
    </r>
    <r>
      <rPr>
        <sz val="8"/>
        <rFont val="Times New Roman"/>
        <charset val="134"/>
      </rPr>
      <t>15000</t>
    </r>
    <r>
      <rPr>
        <sz val="8"/>
        <rFont val="方正仿宋_GBK"/>
        <charset val="134"/>
      </rPr>
      <t>元，音响</t>
    </r>
    <r>
      <rPr>
        <sz val="8"/>
        <rFont val="Times New Roman"/>
        <charset val="134"/>
      </rPr>
      <t>2</t>
    </r>
    <r>
      <rPr>
        <sz val="8"/>
        <rFont val="方正仿宋_GBK"/>
        <charset val="134"/>
      </rPr>
      <t>台</t>
    </r>
    <r>
      <rPr>
        <sz val="8"/>
        <rFont val="Times New Roman"/>
        <charset val="134"/>
      </rPr>
      <t>12000</t>
    </r>
    <r>
      <rPr>
        <sz val="8"/>
        <rFont val="方正仿宋_GBK"/>
        <charset val="134"/>
      </rPr>
      <t>元，直播投影屏</t>
    </r>
    <r>
      <rPr>
        <sz val="8"/>
        <rFont val="Times New Roman"/>
        <charset val="134"/>
      </rPr>
      <t>1</t>
    </r>
    <r>
      <rPr>
        <sz val="8"/>
        <rFont val="方正仿宋_GBK"/>
        <charset val="134"/>
      </rPr>
      <t>台</t>
    </r>
    <r>
      <rPr>
        <sz val="8"/>
        <rFont val="Times New Roman"/>
        <charset val="134"/>
      </rPr>
      <t>20000</t>
    </r>
    <r>
      <rPr>
        <sz val="8"/>
        <rFont val="方正仿宋_GBK"/>
        <charset val="134"/>
      </rPr>
      <t>元，直播支架</t>
    </r>
    <r>
      <rPr>
        <sz val="8"/>
        <rFont val="Times New Roman"/>
        <charset val="134"/>
      </rPr>
      <t>5</t>
    </r>
    <r>
      <rPr>
        <sz val="8"/>
        <rFont val="方正仿宋_GBK"/>
        <charset val="134"/>
      </rPr>
      <t>个</t>
    </r>
    <r>
      <rPr>
        <sz val="8"/>
        <rFont val="Times New Roman"/>
        <charset val="134"/>
      </rPr>
      <t>2500</t>
    </r>
    <r>
      <rPr>
        <sz val="8"/>
        <rFont val="方正仿宋_GBK"/>
        <charset val="134"/>
      </rPr>
      <t>元，高清相机</t>
    </r>
    <r>
      <rPr>
        <sz val="8"/>
        <rFont val="Times New Roman"/>
        <charset val="134"/>
      </rPr>
      <t>1</t>
    </r>
    <r>
      <rPr>
        <sz val="8"/>
        <rFont val="方正仿宋_GBK"/>
        <charset val="134"/>
      </rPr>
      <t>台</t>
    </r>
    <r>
      <rPr>
        <sz val="8"/>
        <rFont val="Times New Roman"/>
        <charset val="134"/>
      </rPr>
      <t>10000</t>
    </r>
    <r>
      <rPr>
        <sz val="8"/>
        <rFont val="方正仿宋_GBK"/>
        <charset val="134"/>
      </rPr>
      <t>元，配套电路设备，快递打包设备等</t>
    </r>
    <r>
      <rPr>
        <sz val="8"/>
        <rFont val="Times New Roman"/>
        <charset val="134"/>
      </rPr>
      <t>5500</t>
    </r>
    <r>
      <rPr>
        <sz val="8"/>
        <rFont val="方正仿宋_GBK"/>
        <charset val="134"/>
      </rPr>
      <t>元。</t>
    </r>
  </si>
  <si>
    <r>
      <rPr>
        <sz val="8"/>
        <rFont val="方正仿宋_GBK"/>
        <charset val="134"/>
      </rPr>
      <t>通过电子商务运营服务中心建设，增加农产品销售渠道，中心网销农产品</t>
    </r>
    <r>
      <rPr>
        <sz val="8"/>
        <rFont val="Times New Roman"/>
        <charset val="134"/>
      </rPr>
      <t>100</t>
    </r>
    <r>
      <rPr>
        <sz val="8"/>
        <rFont val="方正仿宋_GBK"/>
        <charset val="134"/>
      </rPr>
      <t>万元</t>
    </r>
    <r>
      <rPr>
        <sz val="8"/>
        <rFont val="Times New Roman"/>
        <charset val="134"/>
      </rPr>
      <t>/</t>
    </r>
    <r>
      <rPr>
        <sz val="8"/>
        <rFont val="方正仿宋_GBK"/>
        <charset val="134"/>
      </rPr>
      <t>年，实现村集体经济增收</t>
    </r>
    <r>
      <rPr>
        <sz val="8"/>
        <rFont val="Times New Roman"/>
        <charset val="134"/>
      </rPr>
      <t>2</t>
    </r>
    <r>
      <rPr>
        <sz val="8"/>
        <rFont val="方正仿宋_GBK"/>
        <charset val="134"/>
      </rPr>
      <t>万元</t>
    </r>
    <r>
      <rPr>
        <sz val="8"/>
        <rFont val="Times New Roman"/>
        <charset val="134"/>
      </rPr>
      <t>/</t>
    </r>
    <r>
      <rPr>
        <sz val="8"/>
        <rFont val="方正仿宋_GBK"/>
        <charset val="134"/>
      </rPr>
      <t>年以上，带动周边农户</t>
    </r>
    <r>
      <rPr>
        <sz val="8"/>
        <rFont val="Times New Roman"/>
        <charset val="134"/>
      </rPr>
      <t>25</t>
    </r>
    <r>
      <rPr>
        <sz val="8"/>
        <rFont val="方正仿宋_GBK"/>
        <charset val="134"/>
      </rPr>
      <t>户</t>
    </r>
    <r>
      <rPr>
        <sz val="8"/>
        <rFont val="Times New Roman"/>
        <charset val="134"/>
      </rPr>
      <t>73</t>
    </r>
    <r>
      <rPr>
        <sz val="8"/>
        <rFont val="方正仿宋_GBK"/>
        <charset val="134"/>
      </rPr>
      <t>人，其中脱贫户</t>
    </r>
    <r>
      <rPr>
        <sz val="8"/>
        <rFont val="Times New Roman"/>
        <charset val="134"/>
      </rPr>
      <t>6</t>
    </r>
    <r>
      <rPr>
        <sz val="8"/>
        <rFont val="方正仿宋_GBK"/>
        <charset val="134"/>
      </rPr>
      <t>户</t>
    </r>
    <r>
      <rPr>
        <sz val="8"/>
        <rFont val="Times New Roman"/>
        <charset val="134"/>
      </rPr>
      <t>6</t>
    </r>
    <r>
      <rPr>
        <sz val="8"/>
        <rFont val="方正仿宋_GBK"/>
        <charset val="134"/>
      </rPr>
      <t>人，户均增收</t>
    </r>
    <r>
      <rPr>
        <sz val="8"/>
        <rFont val="Times New Roman"/>
        <charset val="134"/>
      </rPr>
      <t>800</t>
    </r>
    <r>
      <rPr>
        <sz val="8"/>
        <rFont val="方正仿宋_GBK"/>
        <charset val="134"/>
      </rPr>
      <t>元以上。</t>
    </r>
  </si>
  <si>
    <t>受益脱贫人口数≥6人</t>
  </si>
  <si>
    <r>
      <rPr>
        <sz val="8"/>
        <rFont val="方正仿宋_GBK"/>
        <charset val="134"/>
      </rPr>
      <t>项目持续年限≧</t>
    </r>
    <r>
      <rPr>
        <sz val="8"/>
        <rFont val="Times New Roman"/>
        <charset val="134"/>
      </rPr>
      <t>20</t>
    </r>
    <r>
      <rPr>
        <sz val="8"/>
        <rFont val="方正仿宋_GBK"/>
        <charset val="134"/>
      </rPr>
      <t>年</t>
    </r>
  </si>
  <si>
    <r>
      <rPr>
        <sz val="8"/>
        <rFont val="方正仿宋_GBK"/>
        <charset val="134"/>
      </rPr>
      <t>受益农户满意度</t>
    </r>
    <r>
      <rPr>
        <sz val="8"/>
        <rFont val="Times New Roman"/>
        <charset val="134"/>
      </rPr>
      <t>100%</t>
    </r>
  </si>
  <si>
    <r>
      <rPr>
        <sz val="8"/>
        <rFont val="方正仿宋_GBK"/>
        <charset val="134"/>
      </rPr>
      <t>村集体</t>
    </r>
    <r>
      <rPr>
        <sz val="8"/>
        <rFont val="Times New Roman"/>
        <charset val="134"/>
      </rPr>
      <t>50%</t>
    </r>
    <r>
      <rPr>
        <sz val="8"/>
        <rFont val="方正仿宋_GBK"/>
        <charset val="134"/>
      </rPr>
      <t>（公积公益金产业发展</t>
    </r>
    <r>
      <rPr>
        <sz val="8"/>
        <rFont val="Times New Roman"/>
        <charset val="134"/>
      </rPr>
      <t>30%</t>
    </r>
    <r>
      <rPr>
        <sz val="8"/>
        <rFont val="方正仿宋_GBK"/>
        <charset val="134"/>
      </rPr>
      <t>、群众服务专项基金</t>
    </r>
    <r>
      <rPr>
        <sz val="8"/>
        <rFont val="Times New Roman"/>
        <charset val="134"/>
      </rPr>
      <t>10%</t>
    </r>
    <r>
      <rPr>
        <sz val="8"/>
        <rFont val="方正仿宋_GBK"/>
        <charset val="134"/>
      </rPr>
      <t>、风险基金</t>
    </r>
    <r>
      <rPr>
        <sz val="8"/>
        <rFont val="Times New Roman"/>
        <charset val="134"/>
      </rPr>
      <t>10%</t>
    </r>
    <r>
      <rPr>
        <sz val="8"/>
        <rFont val="方正仿宋_GBK"/>
        <charset val="134"/>
      </rPr>
      <t>），村干部奖励</t>
    </r>
    <r>
      <rPr>
        <sz val="8"/>
        <rFont val="Times New Roman"/>
        <charset val="134"/>
      </rPr>
      <t>25%</t>
    </r>
    <r>
      <rPr>
        <sz val="8"/>
        <rFont val="方正仿宋_GBK"/>
        <charset val="134"/>
      </rPr>
      <t>，农户</t>
    </r>
    <r>
      <rPr>
        <sz val="8"/>
        <rFont val="Times New Roman"/>
        <charset val="134"/>
      </rPr>
      <t>20%</t>
    </r>
    <r>
      <rPr>
        <sz val="8"/>
        <rFont val="方正仿宋_GBK"/>
        <charset val="134"/>
      </rPr>
      <t>，脱贫户</t>
    </r>
    <r>
      <rPr>
        <sz val="8"/>
        <rFont val="Times New Roman"/>
        <charset val="134"/>
      </rPr>
      <t>5%</t>
    </r>
    <r>
      <rPr>
        <sz val="8"/>
        <rFont val="方正仿宋_GBK"/>
        <charset val="134"/>
      </rPr>
      <t>。</t>
    </r>
  </si>
  <si>
    <t>冉从林</t>
  </si>
  <si>
    <r>
      <rPr>
        <sz val="8"/>
        <rFont val="方正仿宋_GBK"/>
        <charset val="134"/>
      </rPr>
      <t>云阳县</t>
    </r>
    <r>
      <rPr>
        <sz val="8"/>
        <rFont val="Times New Roman"/>
        <charset val="134"/>
      </rPr>
      <t>2024</t>
    </r>
    <r>
      <rPr>
        <sz val="8"/>
        <rFont val="方正仿宋_GBK"/>
        <charset val="134"/>
      </rPr>
      <t>年双龙镇永丰村应急抗旱设施（水渠整修）项目</t>
    </r>
  </si>
  <si>
    <r>
      <rPr>
        <sz val="8"/>
        <rFont val="方正仿宋_GBK"/>
        <charset val="134"/>
      </rPr>
      <t>应急抗旱设施（水渠整修）</t>
    </r>
    <r>
      <rPr>
        <sz val="8"/>
        <rFont val="Times New Roman"/>
        <charset val="134"/>
      </rPr>
      <t>3.5</t>
    </r>
    <r>
      <rPr>
        <sz val="8"/>
        <rFont val="方正仿宋_GBK"/>
        <charset val="134"/>
      </rPr>
      <t>公里。</t>
    </r>
  </si>
  <si>
    <r>
      <rPr>
        <sz val="8"/>
        <rFont val="方正仿宋_GBK"/>
        <charset val="134"/>
      </rPr>
      <t>永丰村</t>
    </r>
    <r>
      <rPr>
        <sz val="8"/>
        <rFont val="Times New Roman"/>
        <charset val="134"/>
      </rPr>
      <t>7</t>
    </r>
    <r>
      <rPr>
        <sz val="8"/>
        <rFont val="方正仿宋_GBK"/>
        <charset val="134"/>
      </rPr>
      <t>、</t>
    </r>
    <r>
      <rPr>
        <sz val="8"/>
        <rFont val="Times New Roman"/>
        <charset val="134"/>
      </rPr>
      <t>9</t>
    </r>
    <r>
      <rPr>
        <sz val="8"/>
        <rFont val="方正仿宋_GBK"/>
        <charset val="134"/>
      </rPr>
      <t>组</t>
    </r>
  </si>
  <si>
    <r>
      <rPr>
        <sz val="8"/>
        <rFont val="方正仿宋_GBK"/>
        <charset val="134"/>
      </rPr>
      <t>通过对灌溉渠的维修，提高</t>
    </r>
    <r>
      <rPr>
        <sz val="8"/>
        <rFont val="Times New Roman"/>
        <charset val="134"/>
      </rPr>
      <t>65</t>
    </r>
    <r>
      <rPr>
        <sz val="8"/>
        <rFont val="方正仿宋_GBK"/>
        <charset val="134"/>
      </rPr>
      <t>人（含脱贫人口</t>
    </r>
    <r>
      <rPr>
        <sz val="8"/>
        <rFont val="Times New Roman"/>
        <charset val="134"/>
      </rPr>
      <t>23</t>
    </r>
    <r>
      <rPr>
        <sz val="8"/>
        <rFont val="方正仿宋_GBK"/>
        <charset val="134"/>
      </rPr>
      <t>人）农田灌溉生产条件，提高农产品品质</t>
    </r>
  </si>
  <si>
    <r>
      <rPr>
        <sz val="8"/>
        <rFont val="方正仿宋_GBK"/>
        <charset val="134"/>
      </rPr>
      <t>村民代表</t>
    </r>
    <r>
      <rPr>
        <sz val="8"/>
        <rFont val="Times New Roman"/>
        <charset val="134"/>
      </rPr>
      <t>23</t>
    </r>
    <r>
      <rPr>
        <sz val="8"/>
        <rFont val="方正仿宋_GBK"/>
        <charset val="134"/>
      </rPr>
      <t>人参与前期项目确定会议、决议，</t>
    </r>
    <r>
      <rPr>
        <sz val="8"/>
        <rFont val="Times New Roman"/>
        <charset val="134"/>
      </rPr>
      <t>6</t>
    </r>
    <r>
      <rPr>
        <sz val="8"/>
        <rFont val="方正仿宋_GBK"/>
        <charset val="134"/>
      </rPr>
      <t>人参与入库项目的选择，</t>
    </r>
    <r>
      <rPr>
        <sz val="8"/>
        <rFont val="Times New Roman"/>
        <charset val="134"/>
      </rPr>
      <t>3</t>
    </r>
    <r>
      <rPr>
        <sz val="8"/>
        <rFont val="方正仿宋_GBK"/>
        <charset val="134"/>
      </rPr>
      <t>人参与项目实施过程中施工质量和资金使用的监督。利益联结机制：可改善</t>
    </r>
    <r>
      <rPr>
        <sz val="8"/>
        <rFont val="Times New Roman"/>
        <charset val="134"/>
      </rPr>
      <t>65</t>
    </r>
    <r>
      <rPr>
        <sz val="8"/>
        <rFont val="方正仿宋_GBK"/>
        <charset val="134"/>
      </rPr>
      <t>人（含脱贫人口</t>
    </r>
    <r>
      <rPr>
        <sz val="8"/>
        <rFont val="Times New Roman"/>
        <charset val="134"/>
      </rPr>
      <t>23</t>
    </r>
    <r>
      <rPr>
        <sz val="8"/>
        <rFont val="方正仿宋_GBK"/>
        <charset val="134"/>
      </rPr>
      <t>人）农业灌溉生产条件，提高农产品品质。</t>
    </r>
  </si>
  <si>
    <r>
      <rPr>
        <sz val="8"/>
        <rFont val="方正仿宋_GBK"/>
        <charset val="134"/>
      </rPr>
      <t>通过对灌溉渠的维修，改善</t>
    </r>
    <r>
      <rPr>
        <sz val="8"/>
        <rFont val="Times New Roman"/>
        <charset val="134"/>
      </rPr>
      <t>65</t>
    </r>
    <r>
      <rPr>
        <sz val="8"/>
        <rFont val="方正仿宋_GBK"/>
        <charset val="134"/>
      </rPr>
      <t>人（含脱贫人口</t>
    </r>
    <r>
      <rPr>
        <sz val="8"/>
        <rFont val="Times New Roman"/>
        <charset val="134"/>
      </rPr>
      <t>23</t>
    </r>
    <r>
      <rPr>
        <sz val="8"/>
        <rFont val="方正仿宋_GBK"/>
        <charset val="134"/>
      </rPr>
      <t>人）农业灌溉生产条件，提高农产品品质</t>
    </r>
  </si>
  <si>
    <r>
      <rPr>
        <sz val="8"/>
        <rFont val="方正仿宋_GBK"/>
        <charset val="134"/>
      </rPr>
      <t>灌溉渠维修</t>
    </r>
    <r>
      <rPr>
        <sz val="8"/>
        <rFont val="Times New Roman"/>
        <charset val="134"/>
      </rPr>
      <t>3.5</t>
    </r>
    <r>
      <rPr>
        <sz val="8"/>
        <rFont val="方正仿宋_GBK"/>
        <charset val="134"/>
      </rPr>
      <t>公里</t>
    </r>
  </si>
  <si>
    <r>
      <rPr>
        <sz val="8"/>
        <rFont val="方正仿宋_GBK"/>
        <charset val="134"/>
      </rPr>
      <t>灌溉渠维修</t>
    </r>
    <r>
      <rPr>
        <sz val="8"/>
        <rFont val="Times New Roman"/>
        <charset val="134"/>
      </rPr>
      <t>3.5</t>
    </r>
    <r>
      <rPr>
        <sz val="8"/>
        <rFont val="方正仿宋_GBK"/>
        <charset val="134"/>
      </rPr>
      <t>公里，成本共计</t>
    </r>
    <r>
      <rPr>
        <sz val="8"/>
        <rFont val="Times New Roman"/>
        <charset val="134"/>
      </rPr>
      <t>28</t>
    </r>
    <r>
      <rPr>
        <sz val="8"/>
        <rFont val="方正仿宋_GBK"/>
        <charset val="134"/>
      </rPr>
      <t>万</t>
    </r>
  </si>
  <si>
    <r>
      <rPr>
        <sz val="8"/>
        <rFont val="方正仿宋_GBK"/>
        <charset val="134"/>
      </rPr>
      <t>受益脱贫人口数≥</t>
    </r>
    <r>
      <rPr>
        <sz val="8"/>
        <rFont val="Times New Roman"/>
        <charset val="134"/>
      </rPr>
      <t>23</t>
    </r>
    <r>
      <rPr>
        <sz val="8"/>
        <rFont val="方正仿宋_GBK"/>
        <charset val="134"/>
      </rPr>
      <t>人</t>
    </r>
  </si>
  <si>
    <r>
      <rPr>
        <sz val="8"/>
        <rFont val="方正仿宋_GBK"/>
        <charset val="134"/>
      </rPr>
      <t>云阳县</t>
    </r>
    <r>
      <rPr>
        <sz val="8"/>
        <rFont val="Times New Roman"/>
        <charset val="134"/>
      </rPr>
      <t>2024</t>
    </r>
    <r>
      <rPr>
        <sz val="8"/>
        <rFont val="方正仿宋_GBK"/>
        <charset val="134"/>
      </rPr>
      <t>年双龙镇永丰村枳壳园产业路硬化项目</t>
    </r>
  </si>
  <si>
    <r>
      <rPr>
        <sz val="8"/>
        <rFont val="方正仿宋_GBK"/>
        <charset val="134"/>
      </rPr>
      <t>硬化枳壳园产业路</t>
    </r>
    <r>
      <rPr>
        <sz val="8"/>
        <rFont val="Times New Roman"/>
        <charset val="134"/>
      </rPr>
      <t>0.9</t>
    </r>
    <r>
      <rPr>
        <sz val="8"/>
        <rFont val="方正仿宋_GBK"/>
        <charset val="134"/>
      </rPr>
      <t>公里，宽</t>
    </r>
    <r>
      <rPr>
        <sz val="8"/>
        <rFont val="Times New Roman"/>
        <charset val="134"/>
      </rPr>
      <t>3.5</t>
    </r>
    <r>
      <rPr>
        <sz val="8"/>
        <rFont val="方正仿宋_GBK"/>
        <charset val="134"/>
      </rPr>
      <t>米</t>
    </r>
  </si>
  <si>
    <r>
      <rPr>
        <sz val="8"/>
        <rFont val="方正仿宋_GBK"/>
        <charset val="134"/>
      </rPr>
      <t>永丰村</t>
    </r>
    <r>
      <rPr>
        <sz val="8"/>
        <rFont val="Times New Roman"/>
        <charset val="134"/>
      </rPr>
      <t>7</t>
    </r>
    <r>
      <rPr>
        <sz val="8"/>
        <rFont val="方正仿宋_GBK"/>
        <charset val="134"/>
      </rPr>
      <t>组</t>
    </r>
  </si>
  <si>
    <r>
      <rPr>
        <sz val="8"/>
        <rFont val="方正仿宋_GBK"/>
        <charset val="134"/>
      </rPr>
      <t>通过硬化枳壳园产业路</t>
    </r>
    <r>
      <rPr>
        <sz val="8"/>
        <rFont val="Times New Roman"/>
        <charset val="134"/>
      </rPr>
      <t>0.9</t>
    </r>
    <r>
      <rPr>
        <sz val="8"/>
        <rFont val="方正仿宋_GBK"/>
        <charset val="134"/>
      </rPr>
      <t>公里，宽</t>
    </r>
    <r>
      <rPr>
        <sz val="8"/>
        <rFont val="Times New Roman"/>
        <charset val="134"/>
      </rPr>
      <t>3.5</t>
    </r>
    <r>
      <rPr>
        <sz val="8"/>
        <rFont val="方正仿宋_GBK"/>
        <charset val="134"/>
      </rPr>
      <t>米，改善</t>
    </r>
    <r>
      <rPr>
        <sz val="8"/>
        <rFont val="Times New Roman"/>
        <charset val="134"/>
      </rPr>
      <t>35</t>
    </r>
    <r>
      <rPr>
        <sz val="8"/>
        <rFont val="方正仿宋_GBK"/>
        <charset val="134"/>
      </rPr>
      <t>人（含脱贫人口</t>
    </r>
    <r>
      <rPr>
        <sz val="8"/>
        <rFont val="Times New Roman"/>
        <charset val="134"/>
      </rPr>
      <t>13</t>
    </r>
    <r>
      <rPr>
        <sz val="8"/>
        <rFont val="方正仿宋_GBK"/>
        <charset val="134"/>
      </rPr>
      <t>人）农产品运输，交通出行。</t>
    </r>
  </si>
  <si>
    <r>
      <rPr>
        <sz val="8"/>
        <rFont val="方正仿宋_GBK"/>
        <charset val="134"/>
      </rPr>
      <t>村民代表</t>
    </r>
    <r>
      <rPr>
        <sz val="8"/>
        <rFont val="Times New Roman"/>
        <charset val="134"/>
      </rPr>
      <t>23</t>
    </r>
    <r>
      <rPr>
        <sz val="8"/>
        <rFont val="方正仿宋_GBK"/>
        <charset val="134"/>
      </rPr>
      <t>人参与前期项目确定会议、决议，</t>
    </r>
    <r>
      <rPr>
        <sz val="8"/>
        <rFont val="Times New Roman"/>
        <charset val="134"/>
      </rPr>
      <t>8</t>
    </r>
    <r>
      <rPr>
        <sz val="8"/>
        <rFont val="方正仿宋_GBK"/>
        <charset val="134"/>
      </rPr>
      <t>人参与入库项目的选择，</t>
    </r>
    <r>
      <rPr>
        <sz val="8"/>
        <rFont val="Times New Roman"/>
        <charset val="134"/>
      </rPr>
      <t>3</t>
    </r>
    <r>
      <rPr>
        <sz val="8"/>
        <rFont val="方正仿宋_GBK"/>
        <charset val="134"/>
      </rPr>
      <t>人参与项目实施过程中施工质量和资金使用的监督。利益联结机制：可改善</t>
    </r>
    <r>
      <rPr>
        <sz val="8"/>
        <rFont val="Times New Roman"/>
        <charset val="134"/>
      </rPr>
      <t>35</t>
    </r>
    <r>
      <rPr>
        <sz val="8"/>
        <rFont val="方正仿宋_GBK"/>
        <charset val="134"/>
      </rPr>
      <t>人（含脱贫人口</t>
    </r>
    <r>
      <rPr>
        <sz val="8"/>
        <rFont val="Times New Roman"/>
        <charset val="134"/>
      </rPr>
      <t>13</t>
    </r>
    <r>
      <rPr>
        <sz val="8"/>
        <rFont val="方正仿宋_GBK"/>
        <charset val="134"/>
      </rPr>
      <t>人）农产品运输，交通出行。</t>
    </r>
  </si>
  <si>
    <r>
      <rPr>
        <sz val="8"/>
        <rFont val="方正仿宋_GBK"/>
        <charset val="134"/>
      </rPr>
      <t>项目验收合格率≥</t>
    </r>
    <r>
      <rPr>
        <sz val="8"/>
        <rFont val="Times New Roman"/>
        <charset val="134"/>
      </rPr>
      <t>100%</t>
    </r>
  </si>
  <si>
    <r>
      <rPr>
        <sz val="8"/>
        <rFont val="方正仿宋_GBK"/>
        <charset val="134"/>
      </rPr>
      <t>项目完工及时率≥</t>
    </r>
    <r>
      <rPr>
        <sz val="8"/>
        <rFont val="Times New Roman"/>
        <charset val="134"/>
      </rPr>
      <t>95%</t>
    </r>
  </si>
  <si>
    <r>
      <rPr>
        <sz val="8"/>
        <rFont val="方正仿宋_GBK"/>
        <charset val="134"/>
      </rPr>
      <t>减少物流成本≥</t>
    </r>
    <r>
      <rPr>
        <sz val="8"/>
        <rFont val="Times New Roman"/>
        <charset val="134"/>
      </rPr>
      <t>200</t>
    </r>
    <r>
      <rPr>
        <sz val="8"/>
        <rFont val="方正仿宋_GBK"/>
        <charset val="134"/>
      </rPr>
      <t>元</t>
    </r>
  </si>
  <si>
    <r>
      <rPr>
        <sz val="8"/>
        <rFont val="方正仿宋_GBK"/>
        <charset val="134"/>
      </rPr>
      <t>受益脱贫人口数≥</t>
    </r>
    <r>
      <rPr>
        <sz val="8"/>
        <rFont val="Times New Roman"/>
        <charset val="134"/>
      </rPr>
      <t>13</t>
    </r>
    <r>
      <rPr>
        <sz val="8"/>
        <rFont val="方正仿宋_GBK"/>
        <charset val="134"/>
      </rPr>
      <t>人</t>
    </r>
  </si>
  <si>
    <r>
      <rPr>
        <sz val="8"/>
        <rFont val="方正仿宋_GBK"/>
        <charset val="134"/>
      </rPr>
      <t>云阳县</t>
    </r>
    <r>
      <rPr>
        <sz val="8"/>
        <rFont val="Times New Roman"/>
        <charset val="134"/>
      </rPr>
      <t>2024</t>
    </r>
    <r>
      <rPr>
        <sz val="8"/>
        <rFont val="方正仿宋_GBK"/>
        <charset val="134"/>
      </rPr>
      <t>年双龙镇永丰村得胜农业粮油产业区产业路硬化项目</t>
    </r>
  </si>
  <si>
    <r>
      <rPr>
        <sz val="8"/>
        <rFont val="方正仿宋_GBK"/>
        <charset val="134"/>
      </rPr>
      <t>硬化粮油产业区产业路</t>
    </r>
    <r>
      <rPr>
        <sz val="8"/>
        <rFont val="Times New Roman"/>
        <charset val="134"/>
      </rPr>
      <t>1.5</t>
    </r>
    <r>
      <rPr>
        <sz val="8"/>
        <rFont val="方正仿宋_GBK"/>
        <charset val="134"/>
      </rPr>
      <t>公里，宽</t>
    </r>
    <r>
      <rPr>
        <sz val="8"/>
        <rFont val="Times New Roman"/>
        <charset val="134"/>
      </rPr>
      <t>3.5</t>
    </r>
    <r>
      <rPr>
        <sz val="8"/>
        <rFont val="方正仿宋_GBK"/>
        <charset val="134"/>
      </rPr>
      <t>米</t>
    </r>
  </si>
  <si>
    <r>
      <rPr>
        <sz val="8"/>
        <rFont val="方正仿宋_GBK"/>
        <charset val="134"/>
      </rPr>
      <t>永丰村</t>
    </r>
    <r>
      <rPr>
        <sz val="8"/>
        <rFont val="Times New Roman"/>
        <charset val="134"/>
      </rPr>
      <t>8</t>
    </r>
    <r>
      <rPr>
        <sz val="8"/>
        <rFont val="方正仿宋_GBK"/>
        <charset val="134"/>
      </rPr>
      <t>、</t>
    </r>
    <r>
      <rPr>
        <sz val="8"/>
        <rFont val="Times New Roman"/>
        <charset val="134"/>
      </rPr>
      <t>10</t>
    </r>
    <r>
      <rPr>
        <sz val="8"/>
        <rFont val="方正仿宋_GBK"/>
        <charset val="134"/>
      </rPr>
      <t>组</t>
    </r>
  </si>
  <si>
    <r>
      <rPr>
        <sz val="8"/>
        <rFont val="方正仿宋_GBK"/>
        <charset val="134"/>
      </rPr>
      <t>通过硬化粮油产业区产业路</t>
    </r>
    <r>
      <rPr>
        <sz val="8"/>
        <rFont val="Times New Roman"/>
        <charset val="134"/>
      </rPr>
      <t>1.5</t>
    </r>
    <r>
      <rPr>
        <sz val="8"/>
        <rFont val="方正仿宋_GBK"/>
        <charset val="134"/>
      </rPr>
      <t>公里，改善</t>
    </r>
    <r>
      <rPr>
        <sz val="8"/>
        <rFont val="Times New Roman"/>
        <charset val="134"/>
      </rPr>
      <t>47</t>
    </r>
    <r>
      <rPr>
        <sz val="8"/>
        <rFont val="方正仿宋_GBK"/>
        <charset val="134"/>
      </rPr>
      <t>人（含脱贫人口</t>
    </r>
    <r>
      <rPr>
        <sz val="8"/>
        <rFont val="Times New Roman"/>
        <charset val="134"/>
      </rPr>
      <t>18</t>
    </r>
    <r>
      <rPr>
        <sz val="8"/>
        <rFont val="方正仿宋_GBK"/>
        <charset val="134"/>
      </rPr>
      <t>人）农产品运输，交通出行。</t>
    </r>
  </si>
  <si>
    <r>
      <rPr>
        <sz val="8"/>
        <rFont val="方正仿宋_GBK"/>
        <charset val="134"/>
      </rPr>
      <t>村民代表</t>
    </r>
    <r>
      <rPr>
        <sz val="8"/>
        <rFont val="Times New Roman"/>
        <charset val="134"/>
      </rPr>
      <t>23</t>
    </r>
    <r>
      <rPr>
        <sz val="8"/>
        <rFont val="方正仿宋_GBK"/>
        <charset val="134"/>
      </rPr>
      <t>人参与前期项目确定会议、决议，</t>
    </r>
    <r>
      <rPr>
        <sz val="8"/>
        <rFont val="Times New Roman"/>
        <charset val="134"/>
      </rPr>
      <t>7</t>
    </r>
    <r>
      <rPr>
        <sz val="8"/>
        <rFont val="方正仿宋_GBK"/>
        <charset val="134"/>
      </rPr>
      <t>人参与入库项目的选择，</t>
    </r>
    <r>
      <rPr>
        <sz val="8"/>
        <rFont val="Times New Roman"/>
        <charset val="134"/>
      </rPr>
      <t>3</t>
    </r>
    <r>
      <rPr>
        <sz val="8"/>
        <rFont val="方正仿宋_GBK"/>
        <charset val="134"/>
      </rPr>
      <t>人参与项目实施过程中施工质量和资金使用的监督。利益联结机制：可改善</t>
    </r>
    <r>
      <rPr>
        <sz val="8"/>
        <rFont val="Times New Roman"/>
        <charset val="134"/>
      </rPr>
      <t>47</t>
    </r>
    <r>
      <rPr>
        <sz val="8"/>
        <rFont val="方正仿宋_GBK"/>
        <charset val="134"/>
      </rPr>
      <t>人（含脱贫人口</t>
    </r>
    <r>
      <rPr>
        <sz val="8"/>
        <rFont val="Times New Roman"/>
        <charset val="134"/>
      </rPr>
      <t>18</t>
    </r>
    <r>
      <rPr>
        <sz val="8"/>
        <rFont val="方正仿宋_GBK"/>
        <charset val="134"/>
      </rPr>
      <t>人）农产品运输，交通出行</t>
    </r>
  </si>
  <si>
    <r>
      <rPr>
        <sz val="8"/>
        <rFont val="方正仿宋_GBK"/>
        <charset val="134"/>
      </rPr>
      <t>通过硬化粮油产业区产业路</t>
    </r>
    <r>
      <rPr>
        <sz val="8"/>
        <rFont val="Times New Roman"/>
        <charset val="134"/>
      </rPr>
      <t>1.5</t>
    </r>
    <r>
      <rPr>
        <sz val="8"/>
        <rFont val="方正仿宋_GBK"/>
        <charset val="134"/>
      </rPr>
      <t>公里，宽</t>
    </r>
    <r>
      <rPr>
        <sz val="8"/>
        <rFont val="Times New Roman"/>
        <charset val="134"/>
      </rPr>
      <t>3.5</t>
    </r>
    <r>
      <rPr>
        <sz val="8"/>
        <rFont val="方正仿宋_GBK"/>
        <charset val="134"/>
      </rPr>
      <t>米，改善</t>
    </r>
    <r>
      <rPr>
        <sz val="8"/>
        <rFont val="Times New Roman"/>
        <charset val="134"/>
      </rPr>
      <t>47</t>
    </r>
    <r>
      <rPr>
        <sz val="8"/>
        <rFont val="方正仿宋_GBK"/>
        <charset val="134"/>
      </rPr>
      <t>人（含脱贫人口</t>
    </r>
    <r>
      <rPr>
        <sz val="8"/>
        <rFont val="Times New Roman"/>
        <charset val="134"/>
      </rPr>
      <t>18</t>
    </r>
    <r>
      <rPr>
        <sz val="8"/>
        <rFont val="方正仿宋_GBK"/>
        <charset val="134"/>
      </rPr>
      <t>人）农产品运输，交通出行。</t>
    </r>
  </si>
  <si>
    <r>
      <rPr>
        <sz val="8"/>
        <rFont val="方正仿宋_GBK"/>
        <charset val="134"/>
      </rPr>
      <t>项目（工程）验收合格率达</t>
    </r>
    <r>
      <rPr>
        <sz val="8"/>
        <rFont val="Times New Roman"/>
        <charset val="134"/>
      </rPr>
      <t>100%</t>
    </r>
  </si>
  <si>
    <r>
      <rPr>
        <sz val="8"/>
        <rFont val="方正仿宋_GBK"/>
        <charset val="134"/>
      </rPr>
      <t>项目（工程）完成及时率</t>
    </r>
    <r>
      <rPr>
        <sz val="8"/>
        <rFont val="Times New Roman"/>
        <charset val="134"/>
      </rPr>
      <t>100%</t>
    </r>
  </si>
  <si>
    <r>
      <rPr>
        <sz val="8"/>
        <rFont val="方正仿宋_GBK"/>
        <charset val="134"/>
      </rPr>
      <t>减少物流成本≥</t>
    </r>
    <r>
      <rPr>
        <sz val="8"/>
        <rFont val="Times New Roman"/>
        <charset val="134"/>
      </rPr>
      <t>300</t>
    </r>
    <r>
      <rPr>
        <sz val="8"/>
        <rFont val="方正仿宋_GBK"/>
        <charset val="134"/>
      </rPr>
      <t>元</t>
    </r>
  </si>
  <si>
    <r>
      <rPr>
        <sz val="8"/>
        <rFont val="方正仿宋_GBK"/>
        <charset val="134"/>
      </rPr>
      <t>受益脱贫人口数≥</t>
    </r>
    <r>
      <rPr>
        <sz val="8"/>
        <rFont val="Times New Roman"/>
        <charset val="134"/>
      </rPr>
      <t>18</t>
    </r>
    <r>
      <rPr>
        <sz val="8"/>
        <rFont val="方正仿宋_GBK"/>
        <charset val="134"/>
      </rPr>
      <t>人</t>
    </r>
  </si>
  <si>
    <r>
      <rPr>
        <sz val="8"/>
        <rFont val="方正仿宋_GBK"/>
        <charset val="134"/>
      </rPr>
      <t>云阳县</t>
    </r>
    <r>
      <rPr>
        <sz val="8"/>
        <rFont val="Times New Roman"/>
        <charset val="134"/>
      </rPr>
      <t>2024</t>
    </r>
    <r>
      <rPr>
        <sz val="8"/>
        <rFont val="方正仿宋_GBK"/>
        <charset val="134"/>
      </rPr>
      <t>年双龙镇永丰村农村供水保障项目</t>
    </r>
  </si>
  <si>
    <r>
      <rPr>
        <sz val="8"/>
        <rFont val="方正仿宋_GBK"/>
        <charset val="134"/>
      </rPr>
      <t>新建</t>
    </r>
    <r>
      <rPr>
        <sz val="8"/>
        <rFont val="Times New Roman"/>
        <charset val="134"/>
      </rPr>
      <t>200</t>
    </r>
    <r>
      <rPr>
        <sz val="8"/>
        <rFont val="方正仿宋_GBK"/>
        <charset val="134"/>
      </rPr>
      <t>立方超滤水厂一座，超滤设备一套，</t>
    </r>
    <r>
      <rPr>
        <sz val="8"/>
        <rFont val="Times New Roman"/>
        <charset val="134"/>
      </rPr>
      <t>pe90</t>
    </r>
    <r>
      <rPr>
        <sz val="8"/>
        <rFont val="方正仿宋_GBK"/>
        <charset val="134"/>
      </rPr>
      <t>管道</t>
    </r>
    <r>
      <rPr>
        <sz val="8"/>
        <rFont val="Times New Roman"/>
        <charset val="134"/>
      </rPr>
      <t>75000</t>
    </r>
    <r>
      <rPr>
        <sz val="8"/>
        <rFont val="方正仿宋_GBK"/>
        <charset val="134"/>
      </rPr>
      <t>米，</t>
    </r>
    <r>
      <rPr>
        <sz val="8"/>
        <rFont val="Times New Roman"/>
        <charset val="134"/>
      </rPr>
      <t>pe50</t>
    </r>
    <r>
      <rPr>
        <sz val="8"/>
        <rFont val="方正仿宋_GBK"/>
        <charset val="134"/>
      </rPr>
      <t>管道</t>
    </r>
    <r>
      <rPr>
        <sz val="8"/>
        <rFont val="Times New Roman"/>
        <charset val="134"/>
      </rPr>
      <t>1000</t>
    </r>
    <r>
      <rPr>
        <sz val="8"/>
        <rFont val="方正仿宋_GBK"/>
        <charset val="134"/>
      </rPr>
      <t>米，</t>
    </r>
    <r>
      <rPr>
        <sz val="8"/>
        <rFont val="Times New Roman"/>
        <charset val="134"/>
      </rPr>
      <t>pe32</t>
    </r>
    <r>
      <rPr>
        <sz val="8"/>
        <rFont val="方正仿宋_GBK"/>
        <charset val="134"/>
      </rPr>
      <t>管道</t>
    </r>
    <r>
      <rPr>
        <sz val="8"/>
        <rFont val="Times New Roman"/>
        <charset val="134"/>
      </rPr>
      <t>1700</t>
    </r>
    <r>
      <rPr>
        <sz val="8"/>
        <rFont val="方正仿宋_GBK"/>
        <charset val="134"/>
      </rPr>
      <t>米，总表</t>
    </r>
    <r>
      <rPr>
        <sz val="8"/>
        <rFont val="Times New Roman"/>
        <charset val="134"/>
      </rPr>
      <t>7</t>
    </r>
    <r>
      <rPr>
        <sz val="8"/>
        <rFont val="方正仿宋_GBK"/>
        <charset val="134"/>
      </rPr>
      <t>块，户表约</t>
    </r>
    <r>
      <rPr>
        <sz val="8"/>
        <rFont val="Times New Roman"/>
        <charset val="134"/>
      </rPr>
      <t>300</t>
    </r>
    <r>
      <rPr>
        <sz val="8"/>
        <rFont val="方正仿宋_GBK"/>
        <charset val="134"/>
      </rPr>
      <t>块。</t>
    </r>
  </si>
  <si>
    <r>
      <rPr>
        <sz val="8"/>
        <rFont val="方正仿宋_GBK"/>
        <charset val="134"/>
      </rPr>
      <t>永丰村</t>
    </r>
    <r>
      <rPr>
        <sz val="8"/>
        <rFont val="Times New Roman"/>
        <charset val="134"/>
      </rPr>
      <t>1-7</t>
    </r>
    <r>
      <rPr>
        <sz val="8"/>
        <rFont val="方正仿宋_GBK"/>
        <charset val="134"/>
      </rPr>
      <t>组</t>
    </r>
  </si>
  <si>
    <r>
      <rPr>
        <sz val="8"/>
        <rFont val="方正仿宋_GBK"/>
        <charset val="134"/>
      </rPr>
      <t>通过新建</t>
    </r>
    <r>
      <rPr>
        <sz val="8"/>
        <rFont val="Times New Roman"/>
        <charset val="134"/>
      </rPr>
      <t>200</t>
    </r>
    <r>
      <rPr>
        <sz val="8"/>
        <rFont val="方正仿宋_GBK"/>
        <charset val="134"/>
      </rPr>
      <t>立方超滤水厂一座，超滤设备一套，</t>
    </r>
    <r>
      <rPr>
        <sz val="8"/>
        <rFont val="Times New Roman"/>
        <charset val="134"/>
      </rPr>
      <t>pe90</t>
    </r>
    <r>
      <rPr>
        <sz val="8"/>
        <rFont val="方正仿宋_GBK"/>
        <charset val="134"/>
      </rPr>
      <t>管道</t>
    </r>
    <r>
      <rPr>
        <sz val="8"/>
        <rFont val="Times New Roman"/>
        <charset val="134"/>
      </rPr>
      <t>75000</t>
    </r>
    <r>
      <rPr>
        <sz val="8"/>
        <rFont val="方正仿宋_GBK"/>
        <charset val="134"/>
      </rPr>
      <t>米，</t>
    </r>
    <r>
      <rPr>
        <sz val="8"/>
        <rFont val="Times New Roman"/>
        <charset val="134"/>
      </rPr>
      <t>pe50</t>
    </r>
    <r>
      <rPr>
        <sz val="8"/>
        <rFont val="方正仿宋_GBK"/>
        <charset val="134"/>
      </rPr>
      <t>管道</t>
    </r>
    <r>
      <rPr>
        <sz val="8"/>
        <rFont val="Times New Roman"/>
        <charset val="134"/>
      </rPr>
      <t>1000</t>
    </r>
    <r>
      <rPr>
        <sz val="8"/>
        <rFont val="方正仿宋_GBK"/>
        <charset val="134"/>
      </rPr>
      <t>米，</t>
    </r>
    <r>
      <rPr>
        <sz val="8"/>
        <rFont val="Times New Roman"/>
        <charset val="134"/>
      </rPr>
      <t>pe32</t>
    </r>
    <r>
      <rPr>
        <sz val="8"/>
        <rFont val="方正仿宋_GBK"/>
        <charset val="134"/>
      </rPr>
      <t>管道</t>
    </r>
    <r>
      <rPr>
        <sz val="8"/>
        <rFont val="Times New Roman"/>
        <charset val="134"/>
      </rPr>
      <t>1700</t>
    </r>
    <r>
      <rPr>
        <sz val="8"/>
        <rFont val="方正仿宋_GBK"/>
        <charset val="134"/>
      </rPr>
      <t>米，总表</t>
    </r>
    <r>
      <rPr>
        <sz val="8"/>
        <rFont val="Times New Roman"/>
        <charset val="134"/>
      </rPr>
      <t>7</t>
    </r>
    <r>
      <rPr>
        <sz val="8"/>
        <rFont val="方正仿宋_GBK"/>
        <charset val="134"/>
      </rPr>
      <t>块，户表约</t>
    </r>
    <r>
      <rPr>
        <sz val="8"/>
        <rFont val="Times New Roman"/>
        <charset val="134"/>
      </rPr>
      <t>300</t>
    </r>
    <r>
      <rPr>
        <sz val="8"/>
        <rFont val="方正仿宋_GBK"/>
        <charset val="134"/>
      </rPr>
      <t>块。提升</t>
    </r>
    <r>
      <rPr>
        <sz val="8"/>
        <rFont val="Times New Roman"/>
        <charset val="134"/>
      </rPr>
      <t>800</t>
    </r>
    <r>
      <rPr>
        <sz val="8"/>
        <rFont val="方正仿宋_GBK"/>
        <charset val="134"/>
      </rPr>
      <t>人（含脱贫人口</t>
    </r>
    <r>
      <rPr>
        <sz val="8"/>
        <rFont val="Times New Roman"/>
        <charset val="134"/>
      </rPr>
      <t>70</t>
    </r>
    <r>
      <rPr>
        <sz val="8"/>
        <rFont val="方正仿宋_GBK"/>
        <charset val="134"/>
      </rPr>
      <t>人）饮水质量。</t>
    </r>
  </si>
  <si>
    <r>
      <rPr>
        <sz val="8"/>
        <rFont val="方正仿宋_GBK"/>
        <charset val="134"/>
      </rPr>
      <t>村民代表</t>
    </r>
    <r>
      <rPr>
        <sz val="8"/>
        <rFont val="Times New Roman"/>
        <charset val="134"/>
      </rPr>
      <t>23</t>
    </r>
    <r>
      <rPr>
        <sz val="8"/>
        <rFont val="方正仿宋_GBK"/>
        <charset val="134"/>
      </rPr>
      <t>人参与前期项目确定会议、决议，</t>
    </r>
    <r>
      <rPr>
        <sz val="8"/>
        <rFont val="Times New Roman"/>
        <charset val="134"/>
      </rPr>
      <t>11</t>
    </r>
    <r>
      <rPr>
        <sz val="8"/>
        <rFont val="方正仿宋_GBK"/>
        <charset val="134"/>
      </rPr>
      <t>人参与入库项目的选择，</t>
    </r>
    <r>
      <rPr>
        <sz val="8"/>
        <rFont val="Times New Roman"/>
        <charset val="134"/>
      </rPr>
      <t>3</t>
    </r>
    <r>
      <rPr>
        <sz val="8"/>
        <rFont val="方正仿宋_GBK"/>
        <charset val="134"/>
      </rPr>
      <t>人参与项目实施过程中施工质量和资金使用的监督。利益联结机制：提升</t>
    </r>
    <r>
      <rPr>
        <sz val="8"/>
        <rFont val="Times New Roman"/>
        <charset val="134"/>
      </rPr>
      <t>800</t>
    </r>
    <r>
      <rPr>
        <sz val="8"/>
        <rFont val="方正仿宋_GBK"/>
        <charset val="134"/>
      </rPr>
      <t>人（含脱贫人口</t>
    </r>
    <r>
      <rPr>
        <sz val="8"/>
        <rFont val="Times New Roman"/>
        <charset val="134"/>
      </rPr>
      <t>70</t>
    </r>
    <r>
      <rPr>
        <sz val="8"/>
        <rFont val="方正仿宋_GBK"/>
        <charset val="134"/>
      </rPr>
      <t>人）饮水质量，新建水厂可带动临时务工不少于</t>
    </r>
    <r>
      <rPr>
        <sz val="8"/>
        <rFont val="Times New Roman"/>
        <charset val="134"/>
      </rPr>
      <t>5</t>
    </r>
    <r>
      <rPr>
        <sz val="8"/>
        <rFont val="方正仿宋_GBK"/>
        <charset val="134"/>
      </rPr>
      <t>人。</t>
    </r>
  </si>
  <si>
    <r>
      <rPr>
        <sz val="8"/>
        <rFont val="Times New Roman"/>
        <charset val="134"/>
      </rPr>
      <t>80</t>
    </r>
    <r>
      <rPr>
        <sz val="8"/>
        <rFont val="方正仿宋_GBK"/>
        <charset val="134"/>
      </rPr>
      <t>万</t>
    </r>
  </si>
  <si>
    <r>
      <rPr>
        <sz val="8"/>
        <rFont val="方正仿宋_GBK"/>
        <charset val="134"/>
      </rPr>
      <t>受益脱贫人口数≥</t>
    </r>
    <r>
      <rPr>
        <sz val="8"/>
        <rFont val="Times New Roman"/>
        <charset val="134"/>
      </rPr>
      <t>27</t>
    </r>
    <r>
      <rPr>
        <sz val="8"/>
        <rFont val="方正仿宋_GBK"/>
        <charset val="134"/>
      </rPr>
      <t>人</t>
    </r>
  </si>
  <si>
    <r>
      <rPr>
        <sz val="8"/>
        <rFont val="方正仿宋_GBK"/>
        <charset val="134"/>
      </rPr>
      <t>云阳县</t>
    </r>
    <r>
      <rPr>
        <sz val="8"/>
        <rFont val="Times New Roman"/>
        <charset val="134"/>
      </rPr>
      <t>2024</t>
    </r>
    <r>
      <rPr>
        <sz val="8"/>
        <rFont val="方正仿宋_GBK"/>
        <charset val="134"/>
      </rPr>
      <t>年双河社区柑橘园产业路建设项目</t>
    </r>
  </si>
  <si>
    <r>
      <rPr>
        <sz val="8"/>
        <rFont val="方正仿宋_GBK"/>
        <charset val="134"/>
      </rPr>
      <t>改建</t>
    </r>
    <r>
      <rPr>
        <sz val="8"/>
        <rFont val="Times New Roman"/>
        <charset val="134"/>
      </rPr>
      <t>11</t>
    </r>
    <r>
      <rPr>
        <sz val="8"/>
        <rFont val="方正仿宋_GBK"/>
        <charset val="134"/>
      </rPr>
      <t>组产业路硬化</t>
    </r>
    <r>
      <rPr>
        <sz val="8"/>
        <rFont val="Times New Roman"/>
        <charset val="134"/>
      </rPr>
      <t>1.5</t>
    </r>
    <r>
      <rPr>
        <sz val="8"/>
        <rFont val="方正仿宋_GBK"/>
        <charset val="134"/>
      </rPr>
      <t>千米，宽</t>
    </r>
    <r>
      <rPr>
        <sz val="8"/>
        <rFont val="Times New Roman"/>
        <charset val="134"/>
      </rPr>
      <t>3.5</t>
    </r>
    <r>
      <rPr>
        <sz val="8"/>
        <rFont val="方正仿宋_GBK"/>
        <charset val="134"/>
      </rPr>
      <t>米，</t>
    </r>
    <r>
      <rPr>
        <sz val="8"/>
        <rFont val="Times New Roman"/>
        <charset val="134"/>
      </rPr>
      <t>10</t>
    </r>
    <r>
      <rPr>
        <sz val="8"/>
        <rFont val="方正仿宋_GBK"/>
        <charset val="134"/>
      </rPr>
      <t>组、</t>
    </r>
    <r>
      <rPr>
        <sz val="8"/>
        <rFont val="Times New Roman"/>
        <charset val="134"/>
      </rPr>
      <t>12</t>
    </r>
    <r>
      <rPr>
        <sz val="8"/>
        <rFont val="方正仿宋_GBK"/>
        <charset val="134"/>
      </rPr>
      <t>组便民路</t>
    </r>
    <r>
      <rPr>
        <sz val="8"/>
        <rFont val="Times New Roman"/>
        <charset val="134"/>
      </rPr>
      <t>3</t>
    </r>
    <r>
      <rPr>
        <sz val="8"/>
        <rFont val="方正仿宋_GBK"/>
        <charset val="134"/>
      </rPr>
      <t>千米。</t>
    </r>
  </si>
  <si>
    <r>
      <rPr>
        <sz val="8"/>
        <rFont val="方正仿宋_GBK"/>
        <charset val="134"/>
      </rPr>
      <t>双河社区</t>
    </r>
    <r>
      <rPr>
        <sz val="8"/>
        <rFont val="Times New Roman"/>
        <charset val="134"/>
      </rPr>
      <t>10</t>
    </r>
    <r>
      <rPr>
        <sz val="8"/>
        <rFont val="方正仿宋_GBK"/>
        <charset val="134"/>
      </rPr>
      <t>、</t>
    </r>
    <r>
      <rPr>
        <sz val="8"/>
        <rFont val="Times New Roman"/>
        <charset val="134"/>
      </rPr>
      <t>11</t>
    </r>
    <r>
      <rPr>
        <sz val="8"/>
        <rFont val="方正仿宋_GBK"/>
        <charset val="134"/>
      </rPr>
      <t>、</t>
    </r>
    <r>
      <rPr>
        <sz val="8"/>
        <rFont val="Times New Roman"/>
        <charset val="134"/>
      </rPr>
      <t>12</t>
    </r>
    <r>
      <rPr>
        <sz val="8"/>
        <rFont val="方正仿宋_GBK"/>
        <charset val="134"/>
      </rPr>
      <t>组</t>
    </r>
  </si>
  <si>
    <r>
      <rPr>
        <sz val="8"/>
        <rFont val="方正仿宋_GBK"/>
        <charset val="134"/>
      </rPr>
      <t>通过改建</t>
    </r>
    <r>
      <rPr>
        <sz val="8"/>
        <rFont val="Times New Roman"/>
        <charset val="134"/>
      </rPr>
      <t>11</t>
    </r>
    <r>
      <rPr>
        <sz val="8"/>
        <rFont val="方正仿宋_GBK"/>
        <charset val="134"/>
      </rPr>
      <t>组产业路硬化</t>
    </r>
    <r>
      <rPr>
        <sz val="8"/>
        <rFont val="Times New Roman"/>
        <charset val="134"/>
      </rPr>
      <t>1.5</t>
    </r>
    <r>
      <rPr>
        <sz val="8"/>
        <rFont val="方正仿宋_GBK"/>
        <charset val="134"/>
      </rPr>
      <t>千米，宽</t>
    </r>
    <r>
      <rPr>
        <sz val="8"/>
        <rFont val="Times New Roman"/>
        <charset val="134"/>
      </rPr>
      <t>3.5</t>
    </r>
    <r>
      <rPr>
        <sz val="8"/>
        <rFont val="方正仿宋_GBK"/>
        <charset val="134"/>
      </rPr>
      <t>米，</t>
    </r>
    <r>
      <rPr>
        <sz val="8"/>
        <rFont val="Times New Roman"/>
        <charset val="134"/>
      </rPr>
      <t>10</t>
    </r>
    <r>
      <rPr>
        <sz val="8"/>
        <rFont val="方正仿宋_GBK"/>
        <charset val="134"/>
      </rPr>
      <t>组、</t>
    </r>
    <r>
      <rPr>
        <sz val="8"/>
        <rFont val="Times New Roman"/>
        <charset val="134"/>
      </rPr>
      <t>12</t>
    </r>
    <r>
      <rPr>
        <sz val="8"/>
        <rFont val="方正仿宋_GBK"/>
        <charset val="134"/>
      </rPr>
      <t>组便民路</t>
    </r>
    <r>
      <rPr>
        <sz val="8"/>
        <rFont val="Times New Roman"/>
        <charset val="134"/>
      </rPr>
      <t>3</t>
    </r>
    <r>
      <rPr>
        <sz val="8"/>
        <rFont val="方正仿宋_GBK"/>
        <charset val="134"/>
      </rPr>
      <t>千米，改善双河社区产业发展环境，带动农户产业发展，受益人口</t>
    </r>
    <r>
      <rPr>
        <sz val="8"/>
        <rFont val="Times New Roman"/>
        <charset val="134"/>
      </rPr>
      <t>260</t>
    </r>
    <r>
      <rPr>
        <sz val="8"/>
        <rFont val="方正仿宋_GBK"/>
        <charset val="134"/>
      </rPr>
      <t>人，其中脱贫人口</t>
    </r>
    <r>
      <rPr>
        <sz val="8"/>
        <rFont val="Times New Roman"/>
        <charset val="134"/>
      </rPr>
      <t>20</t>
    </r>
    <r>
      <rPr>
        <sz val="8"/>
        <rFont val="方正仿宋_GBK"/>
        <charset val="134"/>
      </rPr>
      <t>人。</t>
    </r>
  </si>
  <si>
    <r>
      <rPr>
        <sz val="8"/>
        <rFont val="Times New Roman"/>
        <charset val="134"/>
      </rPr>
      <t>25</t>
    </r>
    <r>
      <rPr>
        <sz val="8"/>
        <rFont val="方正仿宋_GBK"/>
        <charset val="134"/>
      </rPr>
      <t>人参与前期项目确定会议、决议，</t>
    </r>
    <r>
      <rPr>
        <sz val="8"/>
        <rFont val="Times New Roman"/>
        <charset val="134"/>
      </rPr>
      <t>25</t>
    </r>
    <r>
      <rPr>
        <sz val="8"/>
        <rFont val="方正仿宋_GBK"/>
        <charset val="134"/>
      </rPr>
      <t>人决定入库项目的选择，</t>
    </r>
    <r>
      <rPr>
        <sz val="8"/>
        <rFont val="Times New Roman"/>
        <charset val="134"/>
      </rPr>
      <t>6</t>
    </r>
    <r>
      <rPr>
        <sz val="8"/>
        <rFont val="方正仿宋_GBK"/>
        <charset val="134"/>
      </rPr>
      <t>人参与项目实施过程中施工质量和资金使用的监督，利益联结机制：改善双河社区产业发展环境，带动农户产业发展，受益人口</t>
    </r>
    <r>
      <rPr>
        <sz val="8"/>
        <rFont val="Times New Roman"/>
        <charset val="134"/>
      </rPr>
      <t>260</t>
    </r>
    <r>
      <rPr>
        <sz val="8"/>
        <rFont val="方正仿宋_GBK"/>
        <charset val="134"/>
      </rPr>
      <t>人，其中脱贫人口</t>
    </r>
    <r>
      <rPr>
        <sz val="8"/>
        <rFont val="Times New Roman"/>
        <charset val="134"/>
      </rPr>
      <t>20</t>
    </r>
    <r>
      <rPr>
        <sz val="8"/>
        <rFont val="方正仿宋_GBK"/>
        <charset val="134"/>
      </rPr>
      <t>人。</t>
    </r>
  </si>
  <si>
    <r>
      <rPr>
        <sz val="8"/>
        <rFont val="方正仿宋_GBK"/>
        <charset val="134"/>
      </rPr>
      <t>机耕道</t>
    </r>
    <r>
      <rPr>
        <sz val="8"/>
        <rFont val="Times New Roman"/>
        <charset val="134"/>
      </rPr>
      <t>1.5</t>
    </r>
    <r>
      <rPr>
        <sz val="8"/>
        <rFont val="方正仿宋_GBK"/>
        <charset val="134"/>
      </rPr>
      <t>千米，耕作便道</t>
    </r>
    <r>
      <rPr>
        <sz val="8"/>
        <rFont val="Times New Roman"/>
        <charset val="134"/>
      </rPr>
      <t>3</t>
    </r>
    <r>
      <rPr>
        <sz val="8"/>
        <rFont val="方正仿宋_GBK"/>
        <charset val="134"/>
      </rPr>
      <t>千米。</t>
    </r>
  </si>
  <si>
    <r>
      <rPr>
        <sz val="8"/>
        <rFont val="Times New Roman"/>
        <charset val="134"/>
      </rPr>
      <t>90</t>
    </r>
    <r>
      <rPr>
        <sz val="8"/>
        <rFont val="方正仿宋_GBK"/>
        <charset val="134"/>
      </rPr>
      <t>万</t>
    </r>
  </si>
  <si>
    <r>
      <rPr>
        <sz val="8"/>
        <rFont val="方正仿宋_GBK"/>
        <charset val="134"/>
      </rPr>
      <t>受益脱贫人口》</t>
    </r>
    <r>
      <rPr>
        <sz val="8"/>
        <rFont val="Times New Roman"/>
        <charset val="134"/>
      </rPr>
      <t>20</t>
    </r>
    <r>
      <rPr>
        <sz val="8"/>
        <rFont val="方正仿宋_GBK"/>
        <charset val="134"/>
      </rPr>
      <t>人</t>
    </r>
  </si>
  <si>
    <r>
      <rPr>
        <sz val="8"/>
        <rFont val="方正仿宋_GBK"/>
        <charset val="134"/>
      </rPr>
      <t>受益对象满意度≥</t>
    </r>
    <r>
      <rPr>
        <sz val="8"/>
        <rFont val="Times New Roman"/>
        <charset val="134"/>
      </rPr>
      <t>90%</t>
    </r>
  </si>
  <si>
    <r>
      <rPr>
        <sz val="8"/>
        <rFont val="方正仿宋_GBK"/>
        <charset val="134"/>
      </rPr>
      <t>云阳县</t>
    </r>
    <r>
      <rPr>
        <sz val="8"/>
        <rFont val="Times New Roman"/>
        <charset val="134"/>
      </rPr>
      <t>2024</t>
    </r>
    <r>
      <rPr>
        <sz val="8"/>
        <rFont val="方正仿宋_GBK"/>
        <charset val="134"/>
      </rPr>
      <t>年双龙镇双河社区新建冷藏库</t>
    </r>
  </si>
  <si>
    <r>
      <rPr>
        <sz val="8"/>
        <rFont val="Times New Roman"/>
        <charset val="134"/>
      </rPr>
      <t>1</t>
    </r>
    <r>
      <rPr>
        <sz val="8"/>
        <rFont val="方正仿宋_GBK"/>
        <charset val="134"/>
      </rPr>
      <t>、新建冷藏库五间</t>
    </r>
    <r>
      <rPr>
        <sz val="8"/>
        <rFont val="Times New Roman"/>
        <charset val="134"/>
      </rPr>
      <t>(3</t>
    </r>
    <r>
      <rPr>
        <sz val="8"/>
        <rFont val="方正仿宋_GBK"/>
        <charset val="134"/>
      </rPr>
      <t>间冷藏</t>
    </r>
    <r>
      <rPr>
        <sz val="8"/>
        <rFont val="Times New Roman"/>
        <charset val="134"/>
      </rPr>
      <t>2</t>
    </r>
    <r>
      <rPr>
        <sz val="8"/>
        <rFont val="方正仿宋_GBK"/>
        <charset val="134"/>
      </rPr>
      <t>间气调库），总容积：</t>
    </r>
    <r>
      <rPr>
        <sz val="8"/>
        <rFont val="Times New Roman"/>
        <charset val="134"/>
      </rPr>
      <t xml:space="preserve"> 3000 </t>
    </r>
    <r>
      <rPr>
        <sz val="8"/>
        <rFont val="方正仿宋_GBK"/>
        <charset val="134"/>
      </rPr>
      <t>立方。外形尺寸</t>
    </r>
    <r>
      <rPr>
        <sz val="8"/>
        <rFont val="Times New Roman"/>
        <charset val="134"/>
      </rPr>
      <t>(</t>
    </r>
    <r>
      <rPr>
        <sz val="8"/>
        <rFont val="方正仿宋_GBK"/>
        <charset val="134"/>
      </rPr>
      <t>长</t>
    </r>
    <r>
      <rPr>
        <sz val="8"/>
        <rFont val="Times New Roman"/>
        <charset val="134"/>
      </rPr>
      <t>*</t>
    </r>
    <r>
      <rPr>
        <sz val="8"/>
        <rFont val="方正仿宋_GBK"/>
        <charset val="134"/>
      </rPr>
      <t>宽</t>
    </r>
    <r>
      <rPr>
        <sz val="8"/>
        <rFont val="Times New Roman"/>
        <charset val="134"/>
      </rPr>
      <t>*</t>
    </r>
    <r>
      <rPr>
        <sz val="8"/>
        <rFont val="方正仿宋_GBK"/>
        <charset val="134"/>
      </rPr>
      <t>高</t>
    </r>
    <r>
      <rPr>
        <sz val="8"/>
        <rFont val="Times New Roman"/>
        <charset val="134"/>
      </rPr>
      <t>)</t>
    </r>
    <r>
      <rPr>
        <sz val="8"/>
        <rFont val="方正仿宋_GBK"/>
        <charset val="134"/>
      </rPr>
      <t>：</t>
    </r>
    <r>
      <rPr>
        <sz val="8"/>
        <rFont val="Times New Roman"/>
        <charset val="134"/>
      </rPr>
      <t xml:space="preserve"> 50*12*5</t>
    </r>
    <r>
      <rPr>
        <sz val="8"/>
        <rFont val="方正仿宋_GBK"/>
        <charset val="134"/>
      </rPr>
      <t>米。</t>
    </r>
    <r>
      <rPr>
        <sz val="8"/>
        <rFont val="Times New Roman"/>
        <charset val="134"/>
      </rPr>
      <t xml:space="preserve"> 2</t>
    </r>
    <r>
      <rPr>
        <sz val="8"/>
        <rFont val="方正仿宋_GBK"/>
        <charset val="134"/>
      </rPr>
      <t>、采购安装半封闭活塞压缩机组</t>
    </r>
    <r>
      <rPr>
        <sz val="8"/>
        <rFont val="Times New Roman"/>
        <charset val="134"/>
      </rPr>
      <t>4</t>
    </r>
    <r>
      <rPr>
        <sz val="8"/>
        <rFont val="方正仿宋_GBK"/>
        <charset val="134"/>
      </rPr>
      <t>台（</t>
    </r>
    <r>
      <rPr>
        <sz val="8"/>
        <rFont val="Times New Roman"/>
        <charset val="134"/>
      </rPr>
      <t>10P</t>
    </r>
    <r>
      <rPr>
        <sz val="8"/>
        <rFont val="方正仿宋_GBK"/>
        <charset val="134"/>
      </rPr>
      <t>、</t>
    </r>
    <r>
      <rPr>
        <sz val="8"/>
        <rFont val="Times New Roman"/>
        <charset val="134"/>
      </rPr>
      <t>20P</t>
    </r>
    <r>
      <rPr>
        <sz val="8"/>
        <rFont val="方正仿宋_GBK"/>
        <charset val="134"/>
      </rPr>
      <t>、</t>
    </r>
    <r>
      <rPr>
        <sz val="8"/>
        <rFont val="Times New Roman"/>
        <charset val="134"/>
      </rPr>
      <t>30P</t>
    </r>
    <r>
      <rPr>
        <sz val="8"/>
        <rFont val="方正仿宋_GBK"/>
        <charset val="134"/>
      </rPr>
      <t>、</t>
    </r>
    <r>
      <rPr>
        <sz val="8"/>
        <rFont val="Times New Roman"/>
        <charset val="134"/>
      </rPr>
      <t>40P</t>
    </r>
    <r>
      <rPr>
        <sz val="8"/>
        <rFont val="方正仿宋_GBK"/>
        <charset val="134"/>
      </rPr>
      <t>各一台）、</t>
    </r>
    <r>
      <rPr>
        <sz val="8"/>
        <rFont val="Times New Roman"/>
        <charset val="134"/>
      </rPr>
      <t>2</t>
    </r>
    <r>
      <rPr>
        <sz val="8"/>
        <rFont val="方正仿宋_GBK"/>
        <charset val="134"/>
      </rPr>
      <t>冷风机</t>
    </r>
    <r>
      <rPr>
        <sz val="8"/>
        <rFont val="Times New Roman"/>
        <charset val="134"/>
      </rPr>
      <t>4</t>
    </r>
    <r>
      <rPr>
        <sz val="8"/>
        <rFont val="方正仿宋_GBK"/>
        <charset val="134"/>
      </rPr>
      <t>台（</t>
    </r>
    <r>
      <rPr>
        <sz val="8"/>
        <rFont val="Times New Roman"/>
        <charset val="134"/>
      </rPr>
      <t>DD-100</t>
    </r>
    <r>
      <rPr>
        <sz val="8"/>
        <rFont val="方正仿宋_GBK"/>
        <charset val="134"/>
      </rPr>
      <t>、</t>
    </r>
    <r>
      <rPr>
        <sz val="8"/>
        <rFont val="Times New Roman"/>
        <charset val="134"/>
      </rPr>
      <t>DD-200</t>
    </r>
    <r>
      <rPr>
        <sz val="8"/>
        <rFont val="方正仿宋_GBK"/>
        <charset val="134"/>
      </rPr>
      <t>、</t>
    </r>
    <r>
      <rPr>
        <sz val="8"/>
        <rFont val="Times New Roman"/>
        <charset val="134"/>
      </rPr>
      <t>DD-200</t>
    </r>
    <r>
      <rPr>
        <sz val="8"/>
        <rFont val="方正仿宋_GBK"/>
        <charset val="134"/>
      </rPr>
      <t>、</t>
    </r>
    <r>
      <rPr>
        <sz val="8"/>
        <rFont val="Times New Roman"/>
        <charset val="134"/>
      </rPr>
      <t>DD-160</t>
    </r>
    <r>
      <rPr>
        <sz val="8"/>
        <rFont val="方正仿宋_GBK"/>
        <charset val="134"/>
      </rPr>
      <t>各一台）、</t>
    </r>
    <r>
      <rPr>
        <sz val="8"/>
        <rFont val="Times New Roman"/>
        <charset val="134"/>
      </rPr>
      <t>CAKFD-500B</t>
    </r>
    <r>
      <rPr>
        <sz val="8"/>
        <rFont val="方正仿宋_GBK"/>
        <charset val="134"/>
      </rPr>
      <t>全自动气调一体机</t>
    </r>
    <r>
      <rPr>
        <sz val="8"/>
        <rFont val="Times New Roman"/>
        <charset val="134"/>
      </rPr>
      <t>1</t>
    </r>
    <r>
      <rPr>
        <sz val="8"/>
        <rFont val="方正仿宋_GBK"/>
        <charset val="134"/>
      </rPr>
      <t>台、</t>
    </r>
    <r>
      <rPr>
        <sz val="8"/>
        <rFont val="Times New Roman"/>
        <charset val="134"/>
      </rPr>
      <t>CAKFD-FPZ-2</t>
    </r>
    <r>
      <rPr>
        <sz val="8"/>
        <rFont val="方正仿宋_GBK"/>
        <charset val="134"/>
      </rPr>
      <t>全自动气体分配站</t>
    </r>
    <r>
      <rPr>
        <sz val="8"/>
        <rFont val="Times New Roman"/>
        <charset val="134"/>
      </rPr>
      <t>1</t>
    </r>
    <r>
      <rPr>
        <sz val="8"/>
        <rFont val="方正仿宋_GBK"/>
        <charset val="134"/>
      </rPr>
      <t>套、</t>
    </r>
    <r>
      <rPr>
        <sz val="8"/>
        <rFont val="Times New Roman"/>
        <charset val="134"/>
      </rPr>
      <t>KD-30</t>
    </r>
    <r>
      <rPr>
        <sz val="8"/>
        <rFont val="方正仿宋_GBK"/>
        <charset val="134"/>
      </rPr>
      <t>臭氧果蔬灭菌机</t>
    </r>
    <r>
      <rPr>
        <sz val="8"/>
        <rFont val="Times New Roman"/>
        <charset val="134"/>
      </rPr>
      <t>2</t>
    </r>
    <r>
      <rPr>
        <sz val="8"/>
        <rFont val="方正仿宋_GBK"/>
        <charset val="134"/>
      </rPr>
      <t>台、</t>
    </r>
    <r>
      <rPr>
        <sz val="8"/>
        <rFont val="Times New Roman"/>
        <charset val="134"/>
      </rPr>
      <t>KDF-18</t>
    </r>
    <r>
      <rPr>
        <sz val="8"/>
        <rFont val="方正仿宋_GBK"/>
        <charset val="134"/>
      </rPr>
      <t>全自动超声波加湿器</t>
    </r>
    <r>
      <rPr>
        <sz val="8"/>
        <rFont val="Times New Roman"/>
        <charset val="134"/>
      </rPr>
      <t>2</t>
    </r>
    <r>
      <rPr>
        <sz val="8"/>
        <rFont val="方正仿宋_GBK"/>
        <charset val="134"/>
      </rPr>
      <t>台、</t>
    </r>
    <r>
      <rPr>
        <sz val="8"/>
        <rFont val="Times New Roman"/>
        <charset val="134"/>
      </rPr>
      <t>KFD</t>
    </r>
    <r>
      <rPr>
        <sz val="8"/>
        <rFont val="方正仿宋_GBK"/>
        <charset val="134"/>
      </rPr>
      <t>安全阀</t>
    </r>
    <r>
      <rPr>
        <sz val="8"/>
        <rFont val="Times New Roman"/>
        <charset val="134"/>
      </rPr>
      <t>2</t>
    </r>
    <r>
      <rPr>
        <sz val="8"/>
        <rFont val="方正仿宋_GBK"/>
        <charset val="134"/>
      </rPr>
      <t>台、</t>
    </r>
    <r>
      <rPr>
        <sz val="8"/>
        <rFont val="Times New Roman"/>
        <charset val="134"/>
      </rPr>
      <t>7.5m³</t>
    </r>
    <r>
      <rPr>
        <sz val="8"/>
        <rFont val="方正仿宋_GBK"/>
        <charset val="134"/>
      </rPr>
      <t>气体平衡袋</t>
    </r>
    <r>
      <rPr>
        <sz val="8"/>
        <rFont val="Times New Roman"/>
        <charset val="134"/>
      </rPr>
      <t>2</t>
    </r>
    <r>
      <rPr>
        <sz val="8"/>
        <rFont val="方正仿宋_GBK"/>
        <charset val="134"/>
      </rPr>
      <t>套、铜管（口径为</t>
    </r>
    <r>
      <rPr>
        <sz val="8"/>
        <rFont val="Times New Roman"/>
        <charset val="134"/>
      </rPr>
      <t xml:space="preserve"> 22.38.35.50</t>
    </r>
    <r>
      <rPr>
        <sz val="8"/>
        <rFont val="方正仿宋_GBK"/>
        <charset val="134"/>
      </rPr>
      <t>），</t>
    </r>
    <r>
      <rPr>
        <sz val="8"/>
        <rFont val="Times New Roman"/>
        <charset val="134"/>
      </rPr>
      <t xml:space="preserve">U </t>
    </r>
    <r>
      <rPr>
        <sz val="8"/>
        <rFont val="方正仿宋_GBK"/>
        <charset val="134"/>
      </rPr>
      <t>型弯、铜直弯一批、膨胀阀</t>
    </r>
    <r>
      <rPr>
        <sz val="8"/>
        <rFont val="Times New Roman"/>
        <charset val="134"/>
      </rPr>
      <t>9</t>
    </r>
    <r>
      <rPr>
        <sz val="8"/>
        <rFont val="方正仿宋_GBK"/>
        <charset val="134"/>
      </rPr>
      <t>套、压力控制器</t>
    </r>
    <r>
      <rPr>
        <sz val="8"/>
        <rFont val="Times New Roman"/>
        <charset val="134"/>
      </rPr>
      <t>5</t>
    </r>
    <r>
      <rPr>
        <sz val="8"/>
        <rFont val="方正仿宋_GBK"/>
        <charset val="134"/>
      </rPr>
      <t>套、</t>
    </r>
    <r>
      <rPr>
        <sz val="8"/>
        <rFont val="Times New Roman"/>
        <charset val="134"/>
      </rPr>
      <t>25kg</t>
    </r>
    <r>
      <rPr>
        <sz val="8"/>
        <rFont val="方正仿宋_GBK"/>
        <charset val="134"/>
      </rPr>
      <t>气密胶</t>
    </r>
    <r>
      <rPr>
        <sz val="8"/>
        <rFont val="Times New Roman"/>
        <charset val="134"/>
      </rPr>
      <t>10</t>
    </r>
    <r>
      <rPr>
        <sz val="8"/>
        <rFont val="方正仿宋_GBK"/>
        <charset val="134"/>
      </rPr>
      <t>桶、空压机</t>
    </r>
    <r>
      <rPr>
        <sz val="8"/>
        <rFont val="Times New Roman"/>
        <charset val="134"/>
      </rPr>
      <t>1</t>
    </r>
    <r>
      <rPr>
        <sz val="8"/>
        <rFont val="方正仿宋_GBK"/>
        <charset val="134"/>
      </rPr>
      <t>台、</t>
    </r>
    <r>
      <rPr>
        <sz val="8"/>
        <rFont val="Times New Roman"/>
        <charset val="134"/>
      </rPr>
      <t>PVC110</t>
    </r>
    <r>
      <rPr>
        <sz val="8"/>
        <rFont val="方正仿宋_GBK"/>
        <charset val="134"/>
      </rPr>
      <t>管路等软件。</t>
    </r>
  </si>
  <si>
    <r>
      <rPr>
        <sz val="8"/>
        <rFont val="方正仿宋_GBK"/>
        <charset val="134"/>
      </rPr>
      <t>双河社区</t>
    </r>
    <r>
      <rPr>
        <sz val="8"/>
        <rFont val="Times New Roman"/>
        <charset val="134"/>
      </rPr>
      <t>7</t>
    </r>
    <r>
      <rPr>
        <sz val="8"/>
        <rFont val="方正仿宋_GBK"/>
        <charset val="134"/>
      </rPr>
      <t>组</t>
    </r>
  </si>
  <si>
    <r>
      <rPr>
        <sz val="8"/>
        <rFont val="方正仿宋_GBK"/>
        <charset val="134"/>
      </rPr>
      <t>通过新建冷库</t>
    </r>
    <r>
      <rPr>
        <sz val="8"/>
        <rFont val="Times New Roman"/>
        <charset val="134"/>
      </rPr>
      <t>5</t>
    </r>
    <r>
      <rPr>
        <sz val="8"/>
        <rFont val="方正仿宋_GBK"/>
        <charset val="134"/>
      </rPr>
      <t>间及配套设施设备可解决每年</t>
    </r>
    <r>
      <rPr>
        <sz val="8"/>
        <rFont val="Times New Roman"/>
        <charset val="134"/>
      </rPr>
      <t>1500</t>
    </r>
    <r>
      <rPr>
        <sz val="8"/>
        <rFont val="方正仿宋_GBK"/>
        <charset val="134"/>
      </rPr>
      <t>吨柑橘销售中出现的滞销带动果农合计增收约</t>
    </r>
    <r>
      <rPr>
        <sz val="8"/>
        <rFont val="Times New Roman"/>
        <charset val="134"/>
      </rPr>
      <t>300</t>
    </r>
    <r>
      <rPr>
        <sz val="8"/>
        <rFont val="方正仿宋_GBK"/>
        <charset val="134"/>
      </rPr>
      <t>万元。</t>
    </r>
  </si>
  <si>
    <r>
      <rPr>
        <sz val="8"/>
        <rFont val="方正仿宋_GBK"/>
        <charset val="134"/>
      </rPr>
      <t>群众参与：</t>
    </r>
    <r>
      <rPr>
        <sz val="8"/>
        <rFont val="Times New Roman"/>
        <charset val="134"/>
      </rPr>
      <t>25</t>
    </r>
    <r>
      <rPr>
        <sz val="8"/>
        <rFont val="方正仿宋_GBK"/>
        <charset val="134"/>
      </rPr>
      <t>人参与前期项目确定会议、决议，入库项目的选择，</t>
    </r>
    <r>
      <rPr>
        <sz val="8"/>
        <rFont val="Times New Roman"/>
        <charset val="134"/>
      </rPr>
      <t>6</t>
    </r>
    <r>
      <rPr>
        <sz val="8"/>
        <rFont val="方正仿宋_GBK"/>
        <charset val="134"/>
      </rPr>
      <t>人参与项目实施过程中施工质量和资金使用的监督，利益联结：该项目由承建农业企业、村集体经济组织、农民合作社、家庭农场入股资金建设。项目运行产生收益后，按持股比例进行收益分红。</t>
    </r>
  </si>
  <si>
    <r>
      <rPr>
        <sz val="8"/>
        <rFont val="方正仿宋_GBK"/>
        <charset val="134"/>
      </rPr>
      <t>新建柑橘仓储保鲜库</t>
    </r>
    <r>
      <rPr>
        <sz val="8"/>
        <rFont val="Times New Roman"/>
        <charset val="134"/>
      </rPr>
      <t>3000</t>
    </r>
    <r>
      <rPr>
        <sz val="8"/>
        <rFont val="方正仿宋_GBK"/>
        <charset val="134"/>
      </rPr>
      <t>立方米，仓储保鲜</t>
    </r>
    <r>
      <rPr>
        <sz val="8"/>
        <rFont val="Times New Roman"/>
        <charset val="134"/>
      </rPr>
      <t>1500</t>
    </r>
    <r>
      <rPr>
        <sz val="8"/>
        <rFont val="方正仿宋_GBK"/>
        <charset val="134"/>
      </rPr>
      <t>吨。</t>
    </r>
  </si>
  <si>
    <r>
      <rPr>
        <sz val="8"/>
        <rFont val="Times New Roman"/>
        <charset val="134"/>
      </rPr>
      <t>420</t>
    </r>
    <r>
      <rPr>
        <sz val="8"/>
        <rFont val="方正仿宋_GBK"/>
        <charset val="134"/>
      </rPr>
      <t>万元</t>
    </r>
  </si>
  <si>
    <r>
      <rPr>
        <sz val="8"/>
        <rFont val="方正仿宋_GBK"/>
        <charset val="134"/>
      </rPr>
      <t>每年解决</t>
    </r>
    <r>
      <rPr>
        <sz val="8"/>
        <rFont val="Times New Roman"/>
        <charset val="134"/>
      </rPr>
      <t>1500</t>
    </r>
    <r>
      <rPr>
        <sz val="8"/>
        <rFont val="方正仿宋_GBK"/>
        <charset val="134"/>
      </rPr>
      <t>吨柑橘销售中出现的滞销问题，果农增收</t>
    </r>
    <r>
      <rPr>
        <sz val="8"/>
        <rFont val="Times New Roman"/>
        <charset val="134"/>
      </rPr>
      <t>300</t>
    </r>
    <r>
      <rPr>
        <sz val="8"/>
        <rFont val="方正仿宋_GBK"/>
        <charset val="134"/>
      </rPr>
      <t>万元。</t>
    </r>
  </si>
  <si>
    <r>
      <rPr>
        <sz val="8"/>
        <rFont val="方正仿宋_GBK"/>
        <charset val="134"/>
      </rPr>
      <t>受益脱贫人口》</t>
    </r>
    <r>
      <rPr>
        <sz val="8"/>
        <rFont val="Times New Roman"/>
        <charset val="134"/>
      </rPr>
      <t>40</t>
    </r>
    <r>
      <rPr>
        <sz val="8"/>
        <rFont val="方正仿宋_GBK"/>
        <charset val="134"/>
      </rPr>
      <t>人</t>
    </r>
  </si>
  <si>
    <r>
      <rPr>
        <sz val="8"/>
        <rFont val="方正仿宋_GBK"/>
        <charset val="134"/>
      </rPr>
      <t>群众满意≥</t>
    </r>
    <r>
      <rPr>
        <sz val="8"/>
        <rFont val="Times New Roman"/>
        <charset val="134"/>
      </rPr>
      <t>100%</t>
    </r>
  </si>
  <si>
    <t>2024.1</t>
  </si>
  <si>
    <r>
      <rPr>
        <sz val="8"/>
        <rFont val="方正仿宋_GBK"/>
        <charset val="134"/>
      </rPr>
      <t>云阳县</t>
    </r>
    <r>
      <rPr>
        <sz val="8"/>
        <rFont val="Times New Roman"/>
        <charset val="134"/>
      </rPr>
      <t>2024</t>
    </r>
    <r>
      <rPr>
        <sz val="8"/>
        <rFont val="方正仿宋_GBK"/>
        <charset val="134"/>
      </rPr>
      <t>年双龙镇双河社区杨家丫口应急抗旱备用水源设施整治</t>
    </r>
  </si>
  <si>
    <r>
      <rPr>
        <sz val="8"/>
        <rFont val="Times New Roman"/>
        <charset val="134"/>
      </rPr>
      <t>1</t>
    </r>
    <r>
      <rPr>
        <sz val="8"/>
        <rFont val="方正仿宋_GBK"/>
        <charset val="134"/>
      </rPr>
      <t>整修主坝长</t>
    </r>
    <r>
      <rPr>
        <sz val="8"/>
        <rFont val="Times New Roman"/>
        <charset val="134"/>
      </rPr>
      <t>77</t>
    </r>
    <r>
      <rPr>
        <sz val="8"/>
        <rFont val="方正仿宋_GBK"/>
        <charset val="134"/>
      </rPr>
      <t>米，高</t>
    </r>
    <r>
      <rPr>
        <sz val="8"/>
        <rFont val="Times New Roman"/>
        <charset val="134"/>
      </rPr>
      <t>45</t>
    </r>
    <r>
      <rPr>
        <sz val="8"/>
        <rFont val="方正仿宋_GBK"/>
        <charset val="134"/>
      </rPr>
      <t>米，底部</t>
    </r>
    <r>
      <rPr>
        <sz val="8"/>
        <rFont val="Times New Roman"/>
        <charset val="134"/>
      </rPr>
      <t>25</t>
    </r>
    <r>
      <rPr>
        <sz val="8"/>
        <rFont val="方正仿宋_GBK"/>
        <charset val="134"/>
      </rPr>
      <t>米长，</t>
    </r>
    <r>
      <rPr>
        <sz val="8"/>
        <rFont val="Times New Roman"/>
        <charset val="134"/>
      </rPr>
      <t>2250</t>
    </r>
    <r>
      <rPr>
        <sz val="8"/>
        <rFont val="方正仿宋_GBK"/>
        <charset val="134"/>
      </rPr>
      <t>平方米的垫层</t>
    </r>
    <r>
      <rPr>
        <sz val="8"/>
        <rFont val="Times New Roman"/>
        <charset val="134"/>
      </rPr>
      <t>10</t>
    </r>
    <r>
      <rPr>
        <sz val="8"/>
        <rFont val="方正仿宋_GBK"/>
        <charset val="134"/>
      </rPr>
      <t>公分，</t>
    </r>
    <r>
      <rPr>
        <sz val="8"/>
        <rFont val="Times New Roman"/>
        <charset val="134"/>
      </rPr>
      <t>2250</t>
    </r>
    <r>
      <rPr>
        <sz val="8"/>
        <rFont val="方正仿宋_GBK"/>
        <charset val="134"/>
      </rPr>
      <t>平方米六轮块。</t>
    </r>
    <r>
      <rPr>
        <sz val="8"/>
        <rFont val="Times New Roman"/>
        <charset val="134"/>
      </rPr>
      <t>2</t>
    </r>
    <r>
      <rPr>
        <sz val="8"/>
        <rFont val="方正仿宋_GBK"/>
        <charset val="134"/>
      </rPr>
      <t>、副坝长</t>
    </r>
    <r>
      <rPr>
        <sz val="8"/>
        <rFont val="Times New Roman"/>
        <charset val="134"/>
      </rPr>
      <t>55</t>
    </r>
    <r>
      <rPr>
        <sz val="8"/>
        <rFont val="方正仿宋_GBK"/>
        <charset val="134"/>
      </rPr>
      <t>米，高</t>
    </r>
    <r>
      <rPr>
        <sz val="8"/>
        <rFont val="Times New Roman"/>
        <charset val="134"/>
      </rPr>
      <t>15</t>
    </r>
    <r>
      <rPr>
        <sz val="8"/>
        <rFont val="方正仿宋_GBK"/>
        <charset val="134"/>
      </rPr>
      <t>米，</t>
    </r>
    <r>
      <rPr>
        <sz val="8"/>
        <rFont val="Times New Roman"/>
        <charset val="134"/>
      </rPr>
      <t>825</t>
    </r>
    <r>
      <rPr>
        <sz val="8"/>
        <rFont val="方正仿宋_GBK"/>
        <charset val="134"/>
      </rPr>
      <t>平方米的垫层，</t>
    </r>
    <r>
      <rPr>
        <sz val="8"/>
        <rFont val="Times New Roman"/>
        <charset val="134"/>
      </rPr>
      <t>825</t>
    </r>
    <r>
      <rPr>
        <sz val="8"/>
        <rFont val="方正仿宋_GBK"/>
        <charset val="134"/>
      </rPr>
      <t>平米的垫层。</t>
    </r>
    <r>
      <rPr>
        <sz val="8"/>
        <rFont val="Times New Roman"/>
        <charset val="134"/>
      </rPr>
      <t>3</t>
    </r>
    <r>
      <rPr>
        <sz val="8"/>
        <rFont val="方正仿宋_GBK"/>
        <charset val="134"/>
      </rPr>
      <t>清淤</t>
    </r>
    <r>
      <rPr>
        <sz val="8"/>
        <rFont val="Times New Roman"/>
        <charset val="134"/>
      </rPr>
      <t>800</t>
    </r>
    <r>
      <rPr>
        <sz val="8"/>
        <rFont val="方正仿宋_GBK"/>
        <charset val="134"/>
      </rPr>
      <t>立方米</t>
    </r>
    <r>
      <rPr>
        <sz val="8"/>
        <rFont val="Times New Roman"/>
        <charset val="134"/>
      </rPr>
      <t xml:space="preserve"> </t>
    </r>
    <r>
      <rPr>
        <sz val="8"/>
        <rFont val="方正仿宋_GBK"/>
        <charset val="134"/>
      </rPr>
      <t>。</t>
    </r>
    <r>
      <rPr>
        <sz val="8"/>
        <rFont val="Times New Roman"/>
        <charset val="134"/>
      </rPr>
      <t>4</t>
    </r>
    <r>
      <rPr>
        <sz val="8"/>
        <rFont val="方正仿宋_GBK"/>
        <charset val="134"/>
      </rPr>
      <t>、梯步</t>
    </r>
    <r>
      <rPr>
        <sz val="8"/>
        <rFont val="Times New Roman"/>
        <charset val="134"/>
      </rPr>
      <t>45</t>
    </r>
    <r>
      <rPr>
        <sz val="8"/>
        <rFont val="方正仿宋_GBK"/>
        <charset val="134"/>
      </rPr>
      <t>米长</t>
    </r>
    <r>
      <rPr>
        <sz val="8"/>
        <rFont val="Times New Roman"/>
        <charset val="134"/>
      </rPr>
      <t>*1.5</t>
    </r>
    <r>
      <rPr>
        <sz val="8"/>
        <rFont val="方正仿宋_GBK"/>
        <charset val="134"/>
      </rPr>
      <t>米宽</t>
    </r>
    <r>
      <rPr>
        <sz val="8"/>
        <rFont val="Times New Roman"/>
        <charset val="134"/>
      </rPr>
      <t>=67.5</t>
    </r>
    <r>
      <rPr>
        <sz val="8"/>
        <rFont val="方正仿宋_GBK"/>
        <charset val="134"/>
      </rPr>
      <t>平米。</t>
    </r>
    <r>
      <rPr>
        <sz val="8"/>
        <rFont val="Times New Roman"/>
        <charset val="134"/>
      </rPr>
      <t>5</t>
    </r>
    <r>
      <rPr>
        <sz val="8"/>
        <rFont val="方正仿宋_GBK"/>
        <charset val="134"/>
      </rPr>
      <t>、放水设施扯旧建新费用</t>
    </r>
    <r>
      <rPr>
        <sz val="8"/>
        <rFont val="Times New Roman"/>
        <charset val="134"/>
      </rPr>
      <t>4</t>
    </r>
    <r>
      <rPr>
        <sz val="8"/>
        <rFont val="方正仿宋_GBK"/>
        <charset val="134"/>
      </rPr>
      <t>万元。</t>
    </r>
    <r>
      <rPr>
        <sz val="8"/>
        <rFont val="Times New Roman"/>
        <charset val="134"/>
      </rPr>
      <t>6</t>
    </r>
    <r>
      <rPr>
        <sz val="8"/>
        <rFont val="方正仿宋_GBK"/>
        <charset val="134"/>
      </rPr>
      <t>、主坝、副坝的公路</t>
    </r>
    <r>
      <rPr>
        <sz val="8"/>
        <rFont val="Times New Roman"/>
        <charset val="134"/>
      </rPr>
      <t>132</t>
    </r>
    <r>
      <rPr>
        <sz val="8"/>
        <rFont val="方正仿宋_GBK"/>
        <charset val="134"/>
      </rPr>
      <t>米长，宽</t>
    </r>
    <r>
      <rPr>
        <sz val="8"/>
        <rFont val="Times New Roman"/>
        <charset val="134"/>
      </rPr>
      <t>5</t>
    </r>
    <r>
      <rPr>
        <sz val="8"/>
        <rFont val="方正仿宋_GBK"/>
        <charset val="134"/>
      </rPr>
      <t>米。</t>
    </r>
    <r>
      <rPr>
        <sz val="8"/>
        <rFont val="Times New Roman"/>
        <charset val="134"/>
      </rPr>
      <t>7</t>
    </r>
    <r>
      <rPr>
        <sz val="8"/>
        <rFont val="方正仿宋_GBK"/>
        <charset val="134"/>
      </rPr>
      <t>、主坝、副坝外坎格构护坡长</t>
    </r>
    <r>
      <rPr>
        <sz val="8"/>
        <rFont val="Times New Roman"/>
        <charset val="134"/>
      </rPr>
      <t>132</t>
    </r>
    <r>
      <rPr>
        <sz val="8"/>
        <rFont val="方正仿宋_GBK"/>
        <charset val="134"/>
      </rPr>
      <t>米、高</t>
    </r>
    <r>
      <rPr>
        <sz val="8"/>
        <rFont val="Times New Roman"/>
        <charset val="134"/>
      </rPr>
      <t>20</t>
    </r>
    <r>
      <rPr>
        <sz val="8"/>
        <rFont val="方正仿宋_GBK"/>
        <charset val="134"/>
      </rPr>
      <t>米，总</t>
    </r>
    <r>
      <rPr>
        <sz val="8"/>
        <rFont val="Times New Roman"/>
        <charset val="134"/>
      </rPr>
      <t>2640</t>
    </r>
    <r>
      <rPr>
        <sz val="8"/>
        <rFont val="方正仿宋_GBK"/>
        <charset val="134"/>
      </rPr>
      <t>米护坡。</t>
    </r>
    <r>
      <rPr>
        <sz val="8"/>
        <rFont val="Times New Roman"/>
        <charset val="134"/>
      </rPr>
      <t>8</t>
    </r>
    <r>
      <rPr>
        <sz val="8"/>
        <rFont val="方正仿宋_GBK"/>
        <charset val="134"/>
      </rPr>
      <t>、坡面的土石方开挖</t>
    </r>
    <r>
      <rPr>
        <sz val="8"/>
        <rFont val="Times New Roman"/>
        <charset val="134"/>
      </rPr>
      <t>1000</t>
    </r>
    <r>
      <rPr>
        <sz val="8"/>
        <rFont val="方正仿宋_GBK"/>
        <charset val="134"/>
      </rPr>
      <t>方。</t>
    </r>
  </si>
  <si>
    <r>
      <rPr>
        <sz val="8"/>
        <rFont val="方正仿宋_GBK"/>
        <charset val="134"/>
      </rPr>
      <t>双河社区</t>
    </r>
    <r>
      <rPr>
        <sz val="8"/>
        <rFont val="Times New Roman"/>
        <charset val="134"/>
      </rPr>
      <t>10</t>
    </r>
    <r>
      <rPr>
        <sz val="8"/>
        <rFont val="方正仿宋_GBK"/>
        <charset val="134"/>
      </rPr>
      <t>组</t>
    </r>
  </si>
  <si>
    <r>
      <rPr>
        <sz val="8"/>
        <rFont val="方正仿宋_GBK"/>
        <charset val="134"/>
      </rPr>
      <t>通过整修杨家丫口应急抗旱的山坪塘，作为双河社区</t>
    </r>
    <r>
      <rPr>
        <sz val="8"/>
        <rFont val="Times New Roman"/>
        <charset val="134"/>
      </rPr>
      <t>7-10</t>
    </r>
    <r>
      <rPr>
        <sz val="8"/>
        <rFont val="方正仿宋_GBK"/>
        <charset val="134"/>
      </rPr>
      <t>组备用水源，灌溉柑橘主导产业</t>
    </r>
    <r>
      <rPr>
        <sz val="8"/>
        <rFont val="Times New Roman"/>
        <charset val="134"/>
      </rPr>
      <t>2000</t>
    </r>
    <r>
      <rPr>
        <sz val="8"/>
        <rFont val="方正仿宋_GBK"/>
        <charset val="134"/>
      </rPr>
      <t>亩，受益约</t>
    </r>
    <r>
      <rPr>
        <sz val="8"/>
        <rFont val="Times New Roman"/>
        <charset val="134"/>
      </rPr>
      <t>1000</t>
    </r>
    <r>
      <rPr>
        <sz val="8"/>
        <rFont val="方正仿宋_GBK"/>
        <charset val="134"/>
      </rPr>
      <t>人（其中脱贫户</t>
    </r>
    <r>
      <rPr>
        <sz val="8"/>
        <rFont val="Times New Roman"/>
        <charset val="134"/>
      </rPr>
      <t>110</t>
    </r>
    <r>
      <rPr>
        <sz val="8"/>
        <rFont val="方正仿宋_GBK"/>
        <charset val="134"/>
      </rPr>
      <t>人）。</t>
    </r>
  </si>
  <si>
    <r>
      <rPr>
        <sz val="8"/>
        <rFont val="方正仿宋_GBK"/>
        <charset val="134"/>
      </rPr>
      <t>村民代表</t>
    </r>
    <r>
      <rPr>
        <sz val="8"/>
        <rFont val="Times New Roman"/>
        <charset val="134"/>
      </rPr>
      <t>25</t>
    </r>
    <r>
      <rPr>
        <sz val="8"/>
        <rFont val="方正仿宋_GBK"/>
        <charset val="134"/>
      </rPr>
      <t>参与前期项目确定会议、决议，</t>
    </r>
    <r>
      <rPr>
        <sz val="8"/>
        <rFont val="Times New Roman"/>
        <charset val="134"/>
      </rPr>
      <t>25</t>
    </r>
    <r>
      <rPr>
        <sz val="8"/>
        <rFont val="方正仿宋_GBK"/>
        <charset val="134"/>
      </rPr>
      <t>人参与项目的选择，</t>
    </r>
    <r>
      <rPr>
        <sz val="8"/>
        <rFont val="Times New Roman"/>
        <charset val="134"/>
      </rPr>
      <t>6</t>
    </r>
    <r>
      <rPr>
        <sz val="8"/>
        <rFont val="方正仿宋_GBK"/>
        <charset val="134"/>
      </rPr>
      <t>人参与项目实施过程中施工质量和资金使用的监督；利益联结机制：提升</t>
    </r>
    <r>
      <rPr>
        <sz val="8"/>
        <rFont val="Times New Roman"/>
        <charset val="134"/>
      </rPr>
      <t>1000</t>
    </r>
    <r>
      <rPr>
        <sz val="8"/>
        <rFont val="方正仿宋_GBK"/>
        <charset val="134"/>
      </rPr>
      <t>人（其中脱贫户</t>
    </r>
    <r>
      <rPr>
        <sz val="8"/>
        <rFont val="Times New Roman"/>
        <charset val="134"/>
      </rPr>
      <t>110</t>
    </r>
    <r>
      <rPr>
        <sz val="8"/>
        <rFont val="方正仿宋_GBK"/>
        <charset val="134"/>
      </rPr>
      <t>人）饮水质量，灌溉柑橘主导产业</t>
    </r>
    <r>
      <rPr>
        <sz val="8"/>
        <rFont val="Times New Roman"/>
        <charset val="134"/>
      </rPr>
      <t>2000</t>
    </r>
    <r>
      <rPr>
        <sz val="8"/>
        <rFont val="方正仿宋_GBK"/>
        <charset val="134"/>
      </rPr>
      <t>亩。</t>
    </r>
  </si>
  <si>
    <r>
      <rPr>
        <sz val="8"/>
        <rFont val="Times New Roman"/>
        <charset val="134"/>
      </rPr>
      <t>82</t>
    </r>
    <r>
      <rPr>
        <sz val="8"/>
        <rFont val="方正仿宋_GBK"/>
        <charset val="134"/>
      </rPr>
      <t>万元</t>
    </r>
  </si>
  <si>
    <r>
      <rPr>
        <sz val="8"/>
        <rFont val="方正仿宋_GBK"/>
        <charset val="134"/>
      </rPr>
      <t>受益脱贫人口》</t>
    </r>
    <r>
      <rPr>
        <sz val="8"/>
        <rFont val="Times New Roman"/>
        <charset val="134"/>
      </rPr>
      <t>110</t>
    </r>
    <r>
      <rPr>
        <sz val="8"/>
        <rFont val="方正仿宋_GBK"/>
        <charset val="134"/>
      </rPr>
      <t>人</t>
    </r>
  </si>
  <si>
    <r>
      <rPr>
        <sz val="8"/>
        <rFont val="方正仿宋_GBK"/>
        <charset val="134"/>
      </rPr>
      <t>云阳县</t>
    </r>
    <r>
      <rPr>
        <sz val="8"/>
        <rFont val="Times New Roman"/>
        <charset val="134"/>
      </rPr>
      <t>2024</t>
    </r>
    <r>
      <rPr>
        <sz val="8"/>
        <rFont val="方正仿宋_GBK"/>
        <charset val="134"/>
      </rPr>
      <t>年双龙镇六合村柑橘园产业路建设项目</t>
    </r>
  </si>
  <si>
    <r>
      <rPr>
        <sz val="8"/>
        <rFont val="方正仿宋_GBK"/>
        <charset val="134"/>
      </rPr>
      <t>柑橘产业园区约</t>
    </r>
    <r>
      <rPr>
        <sz val="8"/>
        <rFont val="Times New Roman"/>
        <charset val="134"/>
      </rPr>
      <t>500</t>
    </r>
    <r>
      <rPr>
        <sz val="8"/>
        <rFont val="方正仿宋_GBK"/>
        <charset val="134"/>
      </rPr>
      <t>亩，产业路硬化：</t>
    </r>
    <r>
      <rPr>
        <sz val="8"/>
        <rFont val="Times New Roman"/>
        <charset val="134"/>
      </rPr>
      <t>C25</t>
    </r>
    <r>
      <rPr>
        <sz val="8"/>
        <rFont val="方正仿宋_GBK"/>
        <charset val="134"/>
      </rPr>
      <t>砼，长</t>
    </r>
    <r>
      <rPr>
        <sz val="8"/>
        <rFont val="Times New Roman"/>
        <charset val="134"/>
      </rPr>
      <t>5</t>
    </r>
    <r>
      <rPr>
        <sz val="8"/>
        <rFont val="方正仿宋_GBK"/>
        <charset val="134"/>
      </rPr>
      <t>公里，宽</t>
    </r>
    <r>
      <rPr>
        <sz val="8"/>
        <rFont val="Times New Roman"/>
        <charset val="134"/>
      </rPr>
      <t>3.5</t>
    </r>
    <r>
      <rPr>
        <sz val="8"/>
        <rFont val="方正仿宋_GBK"/>
        <charset val="134"/>
      </rPr>
      <t>米，厚</t>
    </r>
    <r>
      <rPr>
        <sz val="8"/>
        <rFont val="Times New Roman"/>
        <charset val="134"/>
      </rPr>
      <t>0.2</t>
    </r>
    <r>
      <rPr>
        <sz val="8"/>
        <rFont val="方正仿宋_GBK"/>
        <charset val="134"/>
      </rPr>
      <t>米。</t>
    </r>
  </si>
  <si>
    <r>
      <rPr>
        <sz val="8"/>
        <rFont val="方正仿宋_GBK"/>
        <charset val="134"/>
      </rPr>
      <t>六合村</t>
    </r>
    <r>
      <rPr>
        <sz val="8"/>
        <rFont val="Times New Roman"/>
        <charset val="134"/>
      </rPr>
      <t>7</t>
    </r>
    <r>
      <rPr>
        <sz val="8"/>
        <rFont val="方正仿宋_GBK"/>
        <charset val="134"/>
      </rPr>
      <t>组</t>
    </r>
    <r>
      <rPr>
        <sz val="8"/>
        <rFont val="Times New Roman"/>
        <charset val="134"/>
      </rPr>
      <t>8</t>
    </r>
    <r>
      <rPr>
        <sz val="8"/>
        <rFont val="方正仿宋_GBK"/>
        <charset val="134"/>
      </rPr>
      <t>组</t>
    </r>
  </si>
  <si>
    <r>
      <rPr>
        <sz val="8"/>
        <rFont val="方正仿宋_GBK"/>
        <charset val="134"/>
      </rPr>
      <t>通过硬化产业路，</t>
    </r>
    <r>
      <rPr>
        <sz val="8"/>
        <rFont val="Times New Roman"/>
        <charset val="134"/>
      </rPr>
      <t>C25</t>
    </r>
    <r>
      <rPr>
        <sz val="8"/>
        <rFont val="方正仿宋_GBK"/>
        <charset val="134"/>
      </rPr>
      <t>砼，长</t>
    </r>
    <r>
      <rPr>
        <sz val="8"/>
        <rFont val="Times New Roman"/>
        <charset val="134"/>
      </rPr>
      <t>5</t>
    </r>
    <r>
      <rPr>
        <sz val="8"/>
        <rFont val="方正仿宋_GBK"/>
        <charset val="134"/>
      </rPr>
      <t>公里，宽</t>
    </r>
    <r>
      <rPr>
        <sz val="8"/>
        <rFont val="Times New Roman"/>
        <charset val="134"/>
      </rPr>
      <t>3</t>
    </r>
    <r>
      <rPr>
        <sz val="8"/>
        <rFont val="方正仿宋_GBK"/>
        <charset val="134"/>
      </rPr>
      <t>米，厚</t>
    </r>
    <r>
      <rPr>
        <sz val="8"/>
        <rFont val="Times New Roman"/>
        <charset val="134"/>
      </rPr>
      <t>0.2</t>
    </r>
    <r>
      <rPr>
        <sz val="8"/>
        <rFont val="方正仿宋_GBK"/>
        <charset val="134"/>
      </rPr>
      <t>米。改善农户</t>
    </r>
    <r>
      <rPr>
        <sz val="8"/>
        <rFont val="Times New Roman"/>
        <charset val="134"/>
      </rPr>
      <t>568</t>
    </r>
    <r>
      <rPr>
        <sz val="8"/>
        <rFont val="方正仿宋_GBK"/>
        <charset val="134"/>
      </rPr>
      <t>人</t>
    </r>
    <r>
      <rPr>
        <sz val="8"/>
        <rFont val="Times New Roman"/>
        <charset val="134"/>
      </rPr>
      <t xml:space="preserve"> (</t>
    </r>
    <r>
      <rPr>
        <sz val="8"/>
        <rFont val="方正仿宋_GBK"/>
        <charset val="134"/>
      </rPr>
      <t>其中脱贫人口</t>
    </r>
    <r>
      <rPr>
        <sz val="8"/>
        <rFont val="Times New Roman"/>
        <charset val="134"/>
      </rPr>
      <t>12</t>
    </r>
    <r>
      <rPr>
        <sz val="8"/>
        <rFont val="方正仿宋_GBK"/>
        <charset val="134"/>
      </rPr>
      <t>人</t>
    </r>
    <r>
      <rPr>
        <sz val="8"/>
        <rFont val="Times New Roman"/>
        <charset val="134"/>
      </rPr>
      <t>)</t>
    </r>
    <r>
      <rPr>
        <sz val="8"/>
        <rFont val="方正仿宋_GBK"/>
        <charset val="134"/>
      </rPr>
      <t>生产生活条件.</t>
    </r>
  </si>
  <si>
    <r>
      <rPr>
        <sz val="8"/>
        <rFont val="方正仿宋_GBK"/>
        <charset val="134"/>
      </rPr>
      <t>通过硬化产业路，</t>
    </r>
    <r>
      <rPr>
        <sz val="8"/>
        <rFont val="Times New Roman"/>
        <charset val="134"/>
      </rPr>
      <t>C25</t>
    </r>
    <r>
      <rPr>
        <sz val="8"/>
        <rFont val="方正仿宋_GBK"/>
        <charset val="134"/>
      </rPr>
      <t>砼，长</t>
    </r>
    <r>
      <rPr>
        <sz val="8"/>
        <rFont val="Times New Roman"/>
        <charset val="134"/>
      </rPr>
      <t>5</t>
    </r>
    <r>
      <rPr>
        <sz val="8"/>
        <rFont val="方正仿宋_GBK"/>
        <charset val="134"/>
      </rPr>
      <t>公里，宽</t>
    </r>
    <r>
      <rPr>
        <sz val="8"/>
        <rFont val="Times New Roman"/>
        <charset val="134"/>
      </rPr>
      <t>3</t>
    </r>
    <r>
      <rPr>
        <sz val="8"/>
        <rFont val="方正仿宋_GBK"/>
        <charset val="134"/>
      </rPr>
      <t>米，厚</t>
    </r>
    <r>
      <rPr>
        <sz val="8"/>
        <rFont val="Times New Roman"/>
        <charset val="134"/>
      </rPr>
      <t>0.2</t>
    </r>
    <r>
      <rPr>
        <sz val="8"/>
        <rFont val="方正仿宋_GBK"/>
        <charset val="134"/>
      </rPr>
      <t>米。改善农户</t>
    </r>
    <r>
      <rPr>
        <sz val="8"/>
        <rFont val="Times New Roman"/>
        <charset val="134"/>
      </rPr>
      <t>568</t>
    </r>
    <r>
      <rPr>
        <sz val="8"/>
        <rFont val="方正仿宋_GBK"/>
        <charset val="134"/>
      </rPr>
      <t>人</t>
    </r>
    <r>
      <rPr>
        <sz val="8"/>
        <rFont val="Times New Roman"/>
        <charset val="134"/>
      </rPr>
      <t xml:space="preserve"> (</t>
    </r>
    <r>
      <rPr>
        <sz val="8"/>
        <rFont val="方正仿宋_GBK"/>
        <charset val="134"/>
      </rPr>
      <t>其中脱贫人口</t>
    </r>
    <r>
      <rPr>
        <sz val="8"/>
        <rFont val="Times New Roman"/>
        <charset val="134"/>
      </rPr>
      <t>12</t>
    </r>
    <r>
      <rPr>
        <sz val="8"/>
        <rFont val="方正仿宋_GBK"/>
        <charset val="134"/>
      </rPr>
      <t>人</t>
    </r>
    <r>
      <rPr>
        <sz val="8"/>
        <rFont val="Times New Roman"/>
        <charset val="134"/>
      </rPr>
      <t>)</t>
    </r>
    <r>
      <rPr>
        <sz val="8"/>
        <rFont val="方正仿宋_GBK"/>
        <charset val="134"/>
      </rPr>
      <t>生产生活条件</t>
    </r>
  </si>
  <si>
    <r>
      <rPr>
        <sz val="8"/>
        <rFont val="方正仿宋_GBK"/>
        <charset val="134"/>
      </rPr>
      <t>硬化产业路</t>
    </r>
    <r>
      <rPr>
        <sz val="8"/>
        <rFont val="Times New Roman"/>
        <charset val="134"/>
      </rPr>
      <t>5</t>
    </r>
    <r>
      <rPr>
        <sz val="8"/>
        <rFont val="方正仿宋_GBK"/>
        <charset val="134"/>
      </rPr>
      <t>公里</t>
    </r>
  </si>
  <si>
    <r>
      <rPr>
        <sz val="8"/>
        <rFont val="方正仿宋_GBK"/>
        <charset val="134"/>
      </rPr>
      <t>云阳县</t>
    </r>
    <r>
      <rPr>
        <sz val="8"/>
        <rFont val="Times New Roman"/>
        <charset val="134"/>
      </rPr>
      <t>2024</t>
    </r>
    <r>
      <rPr>
        <sz val="8"/>
        <rFont val="方正仿宋_GBK"/>
        <charset val="134"/>
      </rPr>
      <t>年双龙镇六合村应急抗旱水源建设项目</t>
    </r>
  </si>
  <si>
    <r>
      <rPr>
        <sz val="8"/>
        <rFont val="方正仿宋_GBK"/>
        <charset val="134"/>
      </rPr>
      <t>整修抗旱水源设施</t>
    </r>
    <r>
      <rPr>
        <sz val="8"/>
        <rFont val="Times New Roman"/>
        <charset val="134"/>
      </rPr>
      <t>10</t>
    </r>
    <r>
      <rPr>
        <sz val="8"/>
        <rFont val="方正仿宋_GBK"/>
        <charset val="134"/>
      </rPr>
      <t>口</t>
    </r>
  </si>
  <si>
    <r>
      <rPr>
        <sz val="8"/>
        <rFont val="方正仿宋_GBK"/>
        <charset val="134"/>
      </rPr>
      <t>通过整修抗旱水源设施</t>
    </r>
    <r>
      <rPr>
        <sz val="8"/>
        <rFont val="Times New Roman"/>
        <charset val="134"/>
      </rPr>
      <t>10</t>
    </r>
    <r>
      <rPr>
        <sz val="8"/>
        <rFont val="方正仿宋_GBK"/>
        <charset val="134"/>
      </rPr>
      <t>口，改善</t>
    </r>
    <r>
      <rPr>
        <sz val="8"/>
        <rFont val="Times New Roman"/>
        <charset val="134"/>
      </rPr>
      <t>769</t>
    </r>
    <r>
      <rPr>
        <sz val="8"/>
        <rFont val="方正仿宋_GBK"/>
        <charset val="134"/>
      </rPr>
      <t>人</t>
    </r>
    <r>
      <rPr>
        <sz val="8"/>
        <rFont val="Times New Roman"/>
        <charset val="134"/>
      </rPr>
      <t xml:space="preserve"> (</t>
    </r>
    <r>
      <rPr>
        <sz val="8"/>
        <rFont val="方正仿宋_GBK"/>
        <charset val="134"/>
      </rPr>
      <t>其中脱贫人口</t>
    </r>
    <r>
      <rPr>
        <sz val="8"/>
        <rFont val="Times New Roman"/>
        <charset val="134"/>
      </rPr>
      <t>25</t>
    </r>
    <r>
      <rPr>
        <sz val="8"/>
        <rFont val="方正仿宋_GBK"/>
        <charset val="134"/>
      </rPr>
      <t>人</t>
    </r>
    <r>
      <rPr>
        <sz val="8"/>
        <rFont val="Times New Roman"/>
        <charset val="134"/>
      </rPr>
      <t>)</t>
    </r>
    <r>
      <rPr>
        <sz val="8"/>
        <rFont val="方正仿宋_GBK"/>
        <charset val="134"/>
      </rPr>
      <t>生产生活条件。</t>
    </r>
  </si>
  <si>
    <r>
      <rPr>
        <sz val="8"/>
        <rFont val="方正仿宋_GBK"/>
        <charset val="134"/>
      </rPr>
      <t>村民代表</t>
    </r>
    <r>
      <rPr>
        <sz val="8"/>
        <rFont val="Times New Roman"/>
        <charset val="134"/>
      </rPr>
      <t>10</t>
    </r>
    <r>
      <rPr>
        <sz val="8"/>
        <rFont val="方正仿宋_GBK"/>
        <charset val="134"/>
      </rPr>
      <t>人参与前期项目确定会议、决议，入库项目的选择，</t>
    </r>
    <r>
      <rPr>
        <sz val="8"/>
        <rFont val="Times New Roman"/>
        <charset val="134"/>
      </rPr>
      <t>3</t>
    </r>
    <r>
      <rPr>
        <sz val="8"/>
        <rFont val="方正仿宋_GBK"/>
        <charset val="134"/>
      </rPr>
      <t>人参与项目实施过程中施工质量和资金使用的监督，利益联机机制：可改善</t>
    </r>
    <r>
      <rPr>
        <sz val="8"/>
        <rFont val="Times New Roman"/>
        <charset val="134"/>
      </rPr>
      <t>769</t>
    </r>
    <r>
      <rPr>
        <sz val="8"/>
        <rFont val="方正仿宋_GBK"/>
        <charset val="134"/>
      </rPr>
      <t>人（脱贫人口</t>
    </r>
    <r>
      <rPr>
        <sz val="8"/>
        <rFont val="Times New Roman"/>
        <charset val="134"/>
      </rPr>
      <t>25</t>
    </r>
    <r>
      <rPr>
        <sz val="8"/>
        <rFont val="方正仿宋_GBK"/>
        <charset val="134"/>
      </rPr>
      <t>人）的生产生活条件。</t>
    </r>
  </si>
  <si>
    <r>
      <rPr>
        <sz val="8"/>
        <rFont val="Times New Roman"/>
        <charset val="134"/>
      </rPr>
      <t>10</t>
    </r>
    <r>
      <rPr>
        <sz val="8"/>
        <rFont val="方正仿宋_GBK"/>
        <charset val="134"/>
      </rPr>
      <t>口</t>
    </r>
  </si>
  <si>
    <r>
      <rPr>
        <sz val="8"/>
        <rFont val="方正仿宋_GBK"/>
        <charset val="134"/>
      </rPr>
      <t>受益脱贫人口≥</t>
    </r>
    <r>
      <rPr>
        <sz val="8"/>
        <rFont val="Times New Roman"/>
        <charset val="134"/>
      </rPr>
      <t>25</t>
    </r>
    <r>
      <rPr>
        <sz val="8"/>
        <rFont val="方正仿宋_GBK"/>
        <charset val="134"/>
      </rPr>
      <t>人</t>
    </r>
  </si>
  <si>
    <r>
      <rPr>
        <sz val="8"/>
        <rFont val="方正仿宋_GBK"/>
        <charset val="134"/>
      </rPr>
      <t>云阳县</t>
    </r>
    <r>
      <rPr>
        <sz val="8"/>
        <rFont val="Times New Roman"/>
        <charset val="134"/>
      </rPr>
      <t>2024</t>
    </r>
    <r>
      <rPr>
        <sz val="8"/>
        <rFont val="方正仿宋_GBK"/>
        <charset val="134"/>
      </rPr>
      <t>年双龙镇六合村六合水产柑橘园提质增效建设项目</t>
    </r>
  </si>
  <si>
    <r>
      <rPr>
        <sz val="8"/>
        <rFont val="方正仿宋_GBK"/>
        <charset val="134"/>
      </rPr>
      <t>建设水肥药一体化灌溉系统</t>
    </r>
    <r>
      <rPr>
        <sz val="8"/>
        <rFont val="Times New Roman"/>
        <charset val="134"/>
      </rPr>
      <t>1</t>
    </r>
    <r>
      <rPr>
        <sz val="8"/>
        <rFont val="方正仿宋_GBK"/>
        <charset val="134"/>
      </rPr>
      <t>套；每套包含泵房</t>
    </r>
    <r>
      <rPr>
        <sz val="8"/>
        <rFont val="Times New Roman"/>
        <charset val="134"/>
      </rPr>
      <t>1</t>
    </r>
    <r>
      <rPr>
        <sz val="8"/>
        <rFont val="方正仿宋_GBK"/>
        <charset val="134"/>
      </rPr>
      <t>个</t>
    </r>
    <r>
      <rPr>
        <sz val="8"/>
        <rFont val="Times New Roman"/>
        <charset val="134"/>
      </rPr>
      <t>30</t>
    </r>
    <r>
      <rPr>
        <sz val="8"/>
        <rFont val="方正仿宋_GBK"/>
        <charset val="134"/>
      </rPr>
      <t>平方米左右，首部系统一套，田间管网覆盖</t>
    </r>
    <r>
      <rPr>
        <sz val="8"/>
        <rFont val="Times New Roman"/>
        <charset val="134"/>
      </rPr>
      <t>150</t>
    </r>
    <r>
      <rPr>
        <sz val="8"/>
        <rFont val="方正仿宋_GBK"/>
        <charset val="134"/>
      </rPr>
      <t>亩，实现施肥枪施肥及喷药。</t>
    </r>
  </si>
  <si>
    <r>
      <rPr>
        <sz val="8"/>
        <rFont val="方正仿宋_GBK"/>
        <charset val="134"/>
      </rPr>
      <t>六合村</t>
    </r>
    <r>
      <rPr>
        <sz val="8"/>
        <rFont val="Times New Roman"/>
        <charset val="134"/>
      </rPr>
      <t>12</t>
    </r>
    <r>
      <rPr>
        <sz val="8"/>
        <rFont val="方正仿宋_GBK"/>
        <charset val="134"/>
      </rPr>
      <t>组</t>
    </r>
  </si>
  <si>
    <r>
      <rPr>
        <sz val="8"/>
        <rFont val="方正仿宋_GBK"/>
        <charset val="134"/>
      </rPr>
      <t>通过建设水肥药一体化灌溉系统</t>
    </r>
    <r>
      <rPr>
        <sz val="8"/>
        <rFont val="Times New Roman"/>
        <charset val="134"/>
      </rPr>
      <t>1</t>
    </r>
    <r>
      <rPr>
        <sz val="8"/>
        <rFont val="方正仿宋_GBK"/>
        <charset val="134"/>
      </rPr>
      <t>套；每套包含泵房</t>
    </r>
    <r>
      <rPr>
        <sz val="8"/>
        <rFont val="Times New Roman"/>
        <charset val="134"/>
      </rPr>
      <t>1</t>
    </r>
    <r>
      <rPr>
        <sz val="8"/>
        <rFont val="方正仿宋_GBK"/>
        <charset val="134"/>
      </rPr>
      <t>个</t>
    </r>
    <r>
      <rPr>
        <sz val="8"/>
        <rFont val="Times New Roman"/>
        <charset val="134"/>
      </rPr>
      <t>30</t>
    </r>
    <r>
      <rPr>
        <sz val="8"/>
        <rFont val="方正仿宋_GBK"/>
        <charset val="134"/>
      </rPr>
      <t>平方米左右，首部系统一套，田间管网覆盖</t>
    </r>
    <r>
      <rPr>
        <sz val="8"/>
        <rFont val="Times New Roman"/>
        <charset val="134"/>
      </rPr>
      <t>150</t>
    </r>
    <r>
      <rPr>
        <sz val="8"/>
        <rFont val="方正仿宋_GBK"/>
        <charset val="134"/>
      </rPr>
      <t>亩，达到化肥减施</t>
    </r>
    <r>
      <rPr>
        <sz val="8"/>
        <rFont val="Times New Roman"/>
        <charset val="134"/>
      </rPr>
      <t>10%</t>
    </r>
    <r>
      <rPr>
        <sz val="8"/>
        <rFont val="方正仿宋_GBK"/>
        <charset val="134"/>
      </rPr>
      <t>以上，劳动力减少</t>
    </r>
    <r>
      <rPr>
        <sz val="8"/>
        <rFont val="Times New Roman"/>
        <charset val="134"/>
      </rPr>
      <t>40%</t>
    </r>
    <r>
      <rPr>
        <sz val="8"/>
        <rFont val="方正仿宋_GBK"/>
        <charset val="134"/>
      </rPr>
      <t>以上；亩均增产</t>
    </r>
    <r>
      <rPr>
        <sz val="8"/>
        <rFont val="Times New Roman"/>
        <charset val="134"/>
      </rPr>
      <t>50</t>
    </r>
    <r>
      <rPr>
        <sz val="8"/>
        <rFont val="方正仿宋_GBK"/>
        <charset val="134"/>
      </rPr>
      <t>公斤，带动流转土地农户</t>
    </r>
    <r>
      <rPr>
        <sz val="8"/>
        <rFont val="Times New Roman"/>
        <charset val="134"/>
      </rPr>
      <t>34</t>
    </r>
    <r>
      <rPr>
        <sz val="8"/>
        <rFont val="方正仿宋_GBK"/>
        <charset val="134"/>
      </rPr>
      <t>人受益，其中脱贫人口</t>
    </r>
    <r>
      <rPr>
        <sz val="8"/>
        <rFont val="Times New Roman"/>
        <charset val="134"/>
      </rPr>
      <t>1</t>
    </r>
    <r>
      <rPr>
        <sz val="8"/>
        <rFont val="方正仿宋_GBK"/>
        <charset val="134"/>
      </rPr>
      <t>人。</t>
    </r>
  </si>
  <si>
    <r>
      <rPr>
        <sz val="8"/>
        <rFont val="方正仿宋_GBK"/>
        <charset val="134"/>
      </rPr>
      <t>村民代表</t>
    </r>
    <r>
      <rPr>
        <sz val="8"/>
        <rFont val="Times New Roman"/>
        <charset val="134"/>
      </rPr>
      <t>10</t>
    </r>
    <r>
      <rPr>
        <sz val="8"/>
        <rFont val="方正仿宋_GBK"/>
        <charset val="134"/>
      </rPr>
      <t>人参与前期项目确定会议、决议，入库项目的选择，</t>
    </r>
    <r>
      <rPr>
        <sz val="8"/>
        <rFont val="Times New Roman"/>
        <charset val="134"/>
      </rPr>
      <t>3</t>
    </r>
    <r>
      <rPr>
        <sz val="8"/>
        <rFont val="方正仿宋_GBK"/>
        <charset val="134"/>
      </rPr>
      <t>人参与项目实施过程中施工质量和资金使用的监督，利益联机机制：通过流转土地、临时务工等带动流转土地农户</t>
    </r>
    <r>
      <rPr>
        <sz val="8"/>
        <rFont val="Times New Roman"/>
        <charset val="134"/>
      </rPr>
      <t>34</t>
    </r>
    <r>
      <rPr>
        <sz val="8"/>
        <rFont val="方正仿宋_GBK"/>
        <charset val="134"/>
      </rPr>
      <t>人受益，其中脱贫人口</t>
    </r>
    <r>
      <rPr>
        <sz val="8"/>
        <rFont val="Times New Roman"/>
        <charset val="134"/>
      </rPr>
      <t>1</t>
    </r>
    <r>
      <rPr>
        <sz val="8"/>
        <rFont val="方正仿宋_GBK"/>
        <charset val="134"/>
      </rPr>
      <t>人。</t>
    </r>
  </si>
  <si>
    <r>
      <rPr>
        <sz val="8"/>
        <rFont val="宋体"/>
        <charset val="134"/>
      </rPr>
      <t>提质增效</t>
    </r>
    <r>
      <rPr>
        <sz val="8"/>
        <rFont val="Times New Roman"/>
        <charset val="134"/>
      </rPr>
      <t>150</t>
    </r>
    <r>
      <rPr>
        <sz val="8"/>
        <rFont val="方正仿宋_GBK"/>
        <charset val="134"/>
      </rPr>
      <t>亩</t>
    </r>
  </si>
  <si>
    <r>
      <rPr>
        <sz val="8"/>
        <rFont val="方正仿宋_GBK"/>
        <charset val="134"/>
      </rPr>
      <t>安装水肥药一体化灌溉系统，每亩成本</t>
    </r>
    <r>
      <rPr>
        <sz val="8"/>
        <rFont val="Times New Roman"/>
        <charset val="134"/>
      </rPr>
      <t>1600</t>
    </r>
    <r>
      <rPr>
        <sz val="8"/>
        <rFont val="方正仿宋_GBK"/>
        <charset val="134"/>
      </rPr>
      <t>元。</t>
    </r>
  </si>
  <si>
    <r>
      <rPr>
        <sz val="8"/>
        <rFont val="方正仿宋_GBK"/>
        <charset val="134"/>
      </rPr>
      <t>每亩柑橘增收</t>
    </r>
    <r>
      <rPr>
        <sz val="8"/>
        <rFont val="Times New Roman"/>
        <charset val="134"/>
      </rPr>
      <t>200</t>
    </r>
    <r>
      <rPr>
        <sz val="8"/>
        <rFont val="方正仿宋_GBK"/>
        <charset val="134"/>
      </rPr>
      <t>元</t>
    </r>
  </si>
  <si>
    <r>
      <rPr>
        <sz val="8"/>
        <rFont val="方正仿宋_GBK"/>
        <charset val="134"/>
      </rPr>
      <t>受益脱贫人口≥</t>
    </r>
    <r>
      <rPr>
        <sz val="8"/>
        <rFont val="Times New Roman"/>
        <charset val="134"/>
      </rPr>
      <t>1</t>
    </r>
    <r>
      <rPr>
        <sz val="8"/>
        <rFont val="方正仿宋_GBK"/>
        <charset val="134"/>
      </rPr>
      <t>人</t>
    </r>
  </si>
  <si>
    <t>向可全</t>
  </si>
  <si>
    <r>
      <rPr>
        <sz val="8"/>
        <rFont val="方正仿宋_GBK"/>
        <charset val="134"/>
      </rPr>
      <t>云阳县</t>
    </r>
    <r>
      <rPr>
        <sz val="8"/>
        <rFont val="Times New Roman"/>
        <charset val="134"/>
      </rPr>
      <t>2024</t>
    </r>
    <r>
      <rPr>
        <sz val="8"/>
        <rFont val="方正仿宋_GBK"/>
        <charset val="134"/>
      </rPr>
      <t>年双龙镇六合村洪银柑橘园提质增效建设项目</t>
    </r>
  </si>
  <si>
    <r>
      <rPr>
        <sz val="8"/>
        <rFont val="方正仿宋_GBK"/>
        <charset val="134"/>
      </rPr>
      <t>建设水肥药一体化灌溉系统</t>
    </r>
    <r>
      <rPr>
        <sz val="8"/>
        <rFont val="Times New Roman"/>
        <charset val="134"/>
      </rPr>
      <t>1</t>
    </r>
    <r>
      <rPr>
        <sz val="8"/>
        <rFont val="方正仿宋_GBK"/>
        <charset val="134"/>
      </rPr>
      <t>套；每套包含泵房</t>
    </r>
    <r>
      <rPr>
        <sz val="8"/>
        <rFont val="Times New Roman"/>
        <charset val="134"/>
      </rPr>
      <t>1</t>
    </r>
    <r>
      <rPr>
        <sz val="8"/>
        <rFont val="方正仿宋_GBK"/>
        <charset val="134"/>
      </rPr>
      <t>个</t>
    </r>
    <r>
      <rPr>
        <sz val="8"/>
        <rFont val="Times New Roman"/>
        <charset val="134"/>
      </rPr>
      <t>30</t>
    </r>
    <r>
      <rPr>
        <sz val="8"/>
        <rFont val="方正仿宋_GBK"/>
        <charset val="134"/>
      </rPr>
      <t>平方米左右，首部系统一套，田间管网覆盖</t>
    </r>
    <r>
      <rPr>
        <sz val="8"/>
        <rFont val="Times New Roman"/>
        <charset val="134"/>
      </rPr>
      <t>100</t>
    </r>
    <r>
      <rPr>
        <sz val="8"/>
        <rFont val="方正仿宋_GBK"/>
        <charset val="134"/>
      </rPr>
      <t>亩，实现施肥枪施肥及喷药。</t>
    </r>
  </si>
  <si>
    <r>
      <rPr>
        <sz val="8"/>
        <rFont val="方正仿宋_GBK"/>
        <charset val="134"/>
      </rPr>
      <t>六合村</t>
    </r>
    <r>
      <rPr>
        <sz val="8"/>
        <rFont val="Times New Roman"/>
        <charset val="134"/>
      </rPr>
      <t>9</t>
    </r>
    <r>
      <rPr>
        <sz val="8"/>
        <rFont val="方正仿宋_GBK"/>
        <charset val="134"/>
      </rPr>
      <t>组</t>
    </r>
  </si>
  <si>
    <r>
      <rPr>
        <sz val="8"/>
        <rFont val="方正仿宋_GBK"/>
        <charset val="134"/>
      </rPr>
      <t>通过建设水肥药一体化灌溉系统</t>
    </r>
    <r>
      <rPr>
        <sz val="8"/>
        <rFont val="Times New Roman"/>
        <charset val="134"/>
      </rPr>
      <t>1</t>
    </r>
    <r>
      <rPr>
        <sz val="8"/>
        <rFont val="方正仿宋_GBK"/>
        <charset val="134"/>
      </rPr>
      <t>套；每套包含泵房</t>
    </r>
    <r>
      <rPr>
        <sz val="8"/>
        <rFont val="Times New Roman"/>
        <charset val="134"/>
      </rPr>
      <t>1</t>
    </r>
    <r>
      <rPr>
        <sz val="8"/>
        <rFont val="方正仿宋_GBK"/>
        <charset val="134"/>
      </rPr>
      <t>个</t>
    </r>
    <r>
      <rPr>
        <sz val="8"/>
        <rFont val="Times New Roman"/>
        <charset val="134"/>
      </rPr>
      <t>30</t>
    </r>
    <r>
      <rPr>
        <sz val="8"/>
        <rFont val="方正仿宋_GBK"/>
        <charset val="134"/>
      </rPr>
      <t>平方米左右，首部系统一套，田间管网覆盖</t>
    </r>
    <r>
      <rPr>
        <sz val="8"/>
        <rFont val="Times New Roman"/>
        <charset val="134"/>
      </rPr>
      <t>100</t>
    </r>
    <r>
      <rPr>
        <sz val="8"/>
        <rFont val="方正仿宋_GBK"/>
        <charset val="134"/>
      </rPr>
      <t>亩，达到化肥减施</t>
    </r>
    <r>
      <rPr>
        <sz val="8"/>
        <rFont val="Times New Roman"/>
        <charset val="134"/>
      </rPr>
      <t>10%</t>
    </r>
    <r>
      <rPr>
        <sz val="8"/>
        <rFont val="方正仿宋_GBK"/>
        <charset val="134"/>
      </rPr>
      <t>以上，劳动力减少</t>
    </r>
    <r>
      <rPr>
        <sz val="8"/>
        <rFont val="Times New Roman"/>
        <charset val="134"/>
      </rPr>
      <t>40%</t>
    </r>
    <r>
      <rPr>
        <sz val="8"/>
        <rFont val="方正仿宋_GBK"/>
        <charset val="134"/>
      </rPr>
      <t>以上；亩均增产</t>
    </r>
    <r>
      <rPr>
        <sz val="8"/>
        <rFont val="Times New Roman"/>
        <charset val="134"/>
      </rPr>
      <t>50</t>
    </r>
    <r>
      <rPr>
        <sz val="8"/>
        <rFont val="方正仿宋_GBK"/>
        <charset val="134"/>
      </rPr>
      <t>公斤，带动流转土地农户</t>
    </r>
    <r>
      <rPr>
        <sz val="8"/>
        <rFont val="Times New Roman"/>
        <charset val="134"/>
      </rPr>
      <t>19</t>
    </r>
    <r>
      <rPr>
        <sz val="8"/>
        <rFont val="方正仿宋_GBK"/>
        <charset val="134"/>
      </rPr>
      <t>人受益，其中脱贫人口</t>
    </r>
    <r>
      <rPr>
        <sz val="8"/>
        <rFont val="Times New Roman"/>
        <charset val="134"/>
      </rPr>
      <t>2</t>
    </r>
    <r>
      <rPr>
        <sz val="8"/>
        <rFont val="方正仿宋_GBK"/>
        <charset val="134"/>
      </rPr>
      <t>人。</t>
    </r>
  </si>
  <si>
    <r>
      <rPr>
        <sz val="8"/>
        <rFont val="方正仿宋_GBK"/>
        <charset val="134"/>
      </rPr>
      <t>村民代表</t>
    </r>
    <r>
      <rPr>
        <sz val="8"/>
        <rFont val="Times New Roman"/>
        <charset val="134"/>
      </rPr>
      <t>10</t>
    </r>
    <r>
      <rPr>
        <sz val="8"/>
        <rFont val="方正仿宋_GBK"/>
        <charset val="134"/>
      </rPr>
      <t>人参与前期项目确定会议、决议，入库项目的选择，</t>
    </r>
    <r>
      <rPr>
        <sz val="8"/>
        <rFont val="Times New Roman"/>
        <charset val="134"/>
      </rPr>
      <t>3</t>
    </r>
    <r>
      <rPr>
        <sz val="8"/>
        <rFont val="方正仿宋_GBK"/>
        <charset val="134"/>
      </rPr>
      <t>人参与项目实施过程中施工质量和资金使用的监督，利益联机机制：带动流转土地农户</t>
    </r>
    <r>
      <rPr>
        <sz val="8"/>
        <rFont val="Times New Roman"/>
        <charset val="134"/>
      </rPr>
      <t>19</t>
    </r>
    <r>
      <rPr>
        <sz val="8"/>
        <rFont val="方正仿宋_GBK"/>
        <charset val="134"/>
      </rPr>
      <t>人受益，其中脱贫人口</t>
    </r>
    <r>
      <rPr>
        <sz val="8"/>
        <rFont val="Times New Roman"/>
        <charset val="134"/>
      </rPr>
      <t>2</t>
    </r>
    <r>
      <rPr>
        <sz val="8"/>
        <rFont val="方正仿宋_GBK"/>
        <charset val="134"/>
      </rPr>
      <t>人。</t>
    </r>
  </si>
  <si>
    <r>
      <rPr>
        <sz val="8"/>
        <rFont val="方正仿宋_GBK"/>
        <charset val="134"/>
      </rPr>
      <t>通过建设水肥药一体化灌溉系统</t>
    </r>
    <r>
      <rPr>
        <sz val="8"/>
        <rFont val="Times New Roman"/>
        <charset val="134"/>
      </rPr>
      <t>1</t>
    </r>
    <r>
      <rPr>
        <sz val="8"/>
        <rFont val="方正仿宋_GBK"/>
        <charset val="134"/>
      </rPr>
      <t>套；每套包含泵房</t>
    </r>
    <r>
      <rPr>
        <sz val="8"/>
        <rFont val="Times New Roman"/>
        <charset val="134"/>
      </rPr>
      <t>1</t>
    </r>
    <r>
      <rPr>
        <sz val="8"/>
        <rFont val="方正仿宋_GBK"/>
        <charset val="134"/>
      </rPr>
      <t>个</t>
    </r>
    <r>
      <rPr>
        <sz val="8"/>
        <rFont val="Times New Roman"/>
        <charset val="134"/>
      </rPr>
      <t>30</t>
    </r>
    <r>
      <rPr>
        <sz val="8"/>
        <rFont val="方正仿宋_GBK"/>
        <charset val="134"/>
      </rPr>
      <t>平方米左右，首部系统一套，田间管网覆盖</t>
    </r>
    <r>
      <rPr>
        <sz val="8"/>
        <rFont val="Times New Roman"/>
        <charset val="134"/>
      </rPr>
      <t>100</t>
    </r>
    <r>
      <rPr>
        <sz val="8"/>
        <rFont val="方正仿宋_GBK"/>
        <charset val="134"/>
      </rPr>
      <t>亩，达到化肥减施</t>
    </r>
    <r>
      <rPr>
        <sz val="8"/>
        <rFont val="Times New Roman"/>
        <charset val="134"/>
      </rPr>
      <t>10%</t>
    </r>
    <r>
      <rPr>
        <sz val="8"/>
        <rFont val="方正仿宋_GBK"/>
        <charset val="134"/>
      </rPr>
      <t>以上，劳动力减少</t>
    </r>
    <r>
      <rPr>
        <sz val="8"/>
        <rFont val="Times New Roman"/>
        <charset val="134"/>
      </rPr>
      <t>40%</t>
    </r>
    <r>
      <rPr>
        <sz val="8"/>
        <rFont val="方正仿宋_GBK"/>
        <charset val="134"/>
      </rPr>
      <t>以上；亩均增产</t>
    </r>
    <r>
      <rPr>
        <sz val="8"/>
        <rFont val="Times New Roman"/>
        <charset val="134"/>
      </rPr>
      <t>50</t>
    </r>
    <r>
      <rPr>
        <sz val="8"/>
        <rFont val="方正仿宋_GBK"/>
        <charset val="134"/>
      </rPr>
      <t>公斤增收</t>
    </r>
    <r>
      <rPr>
        <sz val="8"/>
        <rFont val="Times New Roman"/>
        <charset val="134"/>
      </rPr>
      <t>200</t>
    </r>
    <r>
      <rPr>
        <sz val="8"/>
        <rFont val="方正仿宋_GBK"/>
        <charset val="134"/>
      </rPr>
      <t>元，带动受益人口</t>
    </r>
    <r>
      <rPr>
        <sz val="8"/>
        <rFont val="Times New Roman"/>
        <charset val="134"/>
      </rPr>
      <t>19</t>
    </r>
    <r>
      <rPr>
        <sz val="8"/>
        <rFont val="方正仿宋_GBK"/>
        <charset val="134"/>
      </rPr>
      <t>人（其中脱贫人口</t>
    </r>
    <r>
      <rPr>
        <sz val="8"/>
        <rFont val="Times New Roman"/>
        <charset val="134"/>
      </rPr>
      <t>2</t>
    </r>
    <r>
      <rPr>
        <sz val="8"/>
        <rFont val="方正仿宋_GBK"/>
        <charset val="134"/>
      </rPr>
      <t>人）。</t>
    </r>
  </si>
  <si>
    <r>
      <rPr>
        <sz val="8"/>
        <rFont val="宋体"/>
        <charset val="134"/>
      </rPr>
      <t>提质增效</t>
    </r>
    <r>
      <rPr>
        <sz val="8"/>
        <rFont val="Times New Roman"/>
        <charset val="134"/>
      </rPr>
      <t>100</t>
    </r>
    <r>
      <rPr>
        <sz val="8"/>
        <rFont val="方正仿宋_GBK"/>
        <charset val="134"/>
      </rPr>
      <t>亩</t>
    </r>
  </si>
  <si>
    <r>
      <rPr>
        <sz val="8"/>
        <rFont val="方正仿宋_GBK"/>
        <charset val="134"/>
      </rPr>
      <t>受益脱贫人口≥</t>
    </r>
    <r>
      <rPr>
        <sz val="8"/>
        <rFont val="Times New Roman"/>
        <charset val="134"/>
      </rPr>
      <t>2</t>
    </r>
    <r>
      <rPr>
        <sz val="8"/>
        <rFont val="方正仿宋_GBK"/>
        <charset val="134"/>
      </rPr>
      <t>人</t>
    </r>
  </si>
  <si>
    <t>聂代银</t>
  </si>
  <si>
    <r>
      <rPr>
        <sz val="8"/>
        <rFont val="方正仿宋_GBK"/>
        <charset val="134"/>
      </rPr>
      <t>云阳县</t>
    </r>
    <r>
      <rPr>
        <sz val="8"/>
        <rFont val="Times New Roman"/>
        <charset val="134"/>
      </rPr>
      <t>2024</t>
    </r>
    <r>
      <rPr>
        <sz val="8"/>
        <rFont val="方正仿宋_GBK"/>
        <charset val="134"/>
      </rPr>
      <t>年双龙镇六合村聚升源柑橘园提质增效建设项目</t>
    </r>
  </si>
  <si>
    <r>
      <rPr>
        <sz val="8"/>
        <rFont val="Times New Roman"/>
        <charset val="134"/>
      </rPr>
      <t>105</t>
    </r>
    <r>
      <rPr>
        <sz val="8"/>
        <rFont val="方正仿宋_GBK"/>
        <charset val="134"/>
      </rPr>
      <t>亩柑橘园区新建轨道运输</t>
    </r>
    <r>
      <rPr>
        <sz val="8"/>
        <rFont val="Times New Roman"/>
        <charset val="134"/>
      </rPr>
      <t>5</t>
    </r>
    <r>
      <rPr>
        <sz val="8"/>
        <rFont val="方正仿宋_GBK"/>
        <charset val="134"/>
      </rPr>
      <t>条，总长</t>
    </r>
    <r>
      <rPr>
        <sz val="8"/>
        <rFont val="Times New Roman"/>
        <charset val="134"/>
      </rPr>
      <t>2000</t>
    </r>
    <r>
      <rPr>
        <sz val="8"/>
        <rFont val="方正仿宋_GBK"/>
        <charset val="134"/>
      </rPr>
      <t>米，机头</t>
    </r>
    <r>
      <rPr>
        <sz val="8"/>
        <rFont val="Times New Roman"/>
        <charset val="134"/>
      </rPr>
      <t>5</t>
    </r>
    <r>
      <rPr>
        <sz val="8"/>
        <rFont val="方正仿宋_GBK"/>
        <charset val="134"/>
      </rPr>
      <t>个。</t>
    </r>
  </si>
  <si>
    <r>
      <rPr>
        <sz val="8"/>
        <rFont val="方正仿宋_GBK"/>
        <charset val="134"/>
      </rPr>
      <t>六合村</t>
    </r>
    <r>
      <rPr>
        <sz val="8"/>
        <rFont val="Times New Roman"/>
        <charset val="134"/>
      </rPr>
      <t>8</t>
    </r>
    <r>
      <rPr>
        <sz val="8"/>
        <rFont val="方正仿宋_GBK"/>
        <charset val="134"/>
      </rPr>
      <t>组</t>
    </r>
  </si>
  <si>
    <r>
      <rPr>
        <sz val="8"/>
        <rFont val="方正仿宋_GBK"/>
        <charset val="134"/>
      </rPr>
      <t>通过柑橘园区新建轨道运输</t>
    </r>
    <r>
      <rPr>
        <sz val="8"/>
        <rFont val="Times New Roman"/>
        <charset val="134"/>
      </rPr>
      <t>5</t>
    </r>
    <r>
      <rPr>
        <sz val="8"/>
        <rFont val="方正仿宋_GBK"/>
        <charset val="134"/>
      </rPr>
      <t>条，总长</t>
    </r>
    <r>
      <rPr>
        <sz val="8"/>
        <rFont val="Times New Roman"/>
        <charset val="134"/>
      </rPr>
      <t>2000</t>
    </r>
    <r>
      <rPr>
        <sz val="8"/>
        <rFont val="方正仿宋_GBK"/>
        <charset val="134"/>
      </rPr>
      <t>米，机头</t>
    </r>
    <r>
      <rPr>
        <sz val="8"/>
        <rFont val="Times New Roman"/>
        <charset val="134"/>
      </rPr>
      <t>5</t>
    </r>
    <r>
      <rPr>
        <sz val="8"/>
        <rFont val="方正仿宋_GBK"/>
        <charset val="134"/>
      </rPr>
      <t>个。劳动力减少</t>
    </r>
    <r>
      <rPr>
        <sz val="8"/>
        <rFont val="Times New Roman"/>
        <charset val="134"/>
      </rPr>
      <t>50%</t>
    </r>
    <r>
      <rPr>
        <sz val="8"/>
        <rFont val="方正仿宋_GBK"/>
        <charset val="134"/>
      </rPr>
      <t>以上；降低果农生产成本</t>
    </r>
    <r>
      <rPr>
        <sz val="8"/>
        <rFont val="Times New Roman"/>
        <charset val="134"/>
      </rPr>
      <t>200</t>
    </r>
    <r>
      <rPr>
        <sz val="8"/>
        <rFont val="方正仿宋_GBK"/>
        <charset val="134"/>
      </rPr>
      <t>元</t>
    </r>
    <r>
      <rPr>
        <sz val="8"/>
        <rFont val="Times New Roman"/>
        <charset val="134"/>
      </rPr>
      <t>/</t>
    </r>
    <r>
      <rPr>
        <sz val="8"/>
        <rFont val="方正仿宋_GBK"/>
        <charset val="134"/>
      </rPr>
      <t>亩，带动流转土地农户</t>
    </r>
    <r>
      <rPr>
        <sz val="8"/>
        <rFont val="Times New Roman"/>
        <charset val="134"/>
      </rPr>
      <t>30</t>
    </r>
    <r>
      <rPr>
        <sz val="8"/>
        <rFont val="方正仿宋_GBK"/>
        <charset val="134"/>
      </rPr>
      <t>人受益，其中脱贫人口</t>
    </r>
    <r>
      <rPr>
        <sz val="8"/>
        <rFont val="Times New Roman"/>
        <charset val="134"/>
      </rPr>
      <t>3</t>
    </r>
    <r>
      <rPr>
        <sz val="8"/>
        <rFont val="方正仿宋_GBK"/>
        <charset val="134"/>
      </rPr>
      <t>人。</t>
    </r>
  </si>
  <si>
    <r>
      <rPr>
        <sz val="8"/>
        <rFont val="方正仿宋_GBK"/>
        <charset val="134"/>
      </rPr>
      <t>村民代表</t>
    </r>
    <r>
      <rPr>
        <sz val="8"/>
        <rFont val="Times New Roman"/>
        <charset val="134"/>
      </rPr>
      <t>10</t>
    </r>
    <r>
      <rPr>
        <sz val="8"/>
        <rFont val="方正仿宋_GBK"/>
        <charset val="134"/>
      </rPr>
      <t>人参与前期项目确定会议、决议，入库项目的选择，</t>
    </r>
    <r>
      <rPr>
        <sz val="8"/>
        <rFont val="Times New Roman"/>
        <charset val="134"/>
      </rPr>
      <t>3</t>
    </r>
    <r>
      <rPr>
        <sz val="8"/>
        <rFont val="方正仿宋_GBK"/>
        <charset val="134"/>
      </rPr>
      <t>人参与项目实施过程中施工质量和资金使用的监督，利益联机机制：带动流转土地农户</t>
    </r>
    <r>
      <rPr>
        <sz val="8"/>
        <rFont val="Times New Roman"/>
        <charset val="134"/>
      </rPr>
      <t>30</t>
    </r>
    <r>
      <rPr>
        <sz val="8"/>
        <rFont val="方正仿宋_GBK"/>
        <charset val="134"/>
      </rPr>
      <t>人受益，其中脱贫人口</t>
    </r>
    <r>
      <rPr>
        <sz val="8"/>
        <rFont val="Times New Roman"/>
        <charset val="134"/>
      </rPr>
      <t>3</t>
    </r>
    <r>
      <rPr>
        <sz val="8"/>
        <rFont val="方正仿宋_GBK"/>
        <charset val="134"/>
      </rPr>
      <t>人。</t>
    </r>
  </si>
  <si>
    <r>
      <rPr>
        <sz val="8"/>
        <rFont val="方正仿宋_GBK"/>
        <charset val="134"/>
      </rPr>
      <t>通过柑橘园区新建轨道运输</t>
    </r>
    <r>
      <rPr>
        <sz val="8"/>
        <rFont val="Times New Roman"/>
        <charset val="134"/>
      </rPr>
      <t>5</t>
    </r>
    <r>
      <rPr>
        <sz val="8"/>
        <rFont val="方正仿宋_GBK"/>
        <charset val="134"/>
      </rPr>
      <t>条，总长</t>
    </r>
    <r>
      <rPr>
        <sz val="8"/>
        <rFont val="Times New Roman"/>
        <charset val="134"/>
      </rPr>
      <t>2000</t>
    </r>
    <r>
      <rPr>
        <sz val="8"/>
        <rFont val="方正仿宋_GBK"/>
        <charset val="134"/>
      </rPr>
      <t>米，机头</t>
    </r>
    <r>
      <rPr>
        <sz val="8"/>
        <rFont val="Times New Roman"/>
        <charset val="134"/>
      </rPr>
      <t>5</t>
    </r>
    <r>
      <rPr>
        <sz val="8"/>
        <rFont val="方正仿宋_GBK"/>
        <charset val="134"/>
      </rPr>
      <t>个。达到：劳动力减少</t>
    </r>
    <r>
      <rPr>
        <sz val="8"/>
        <rFont val="Times New Roman"/>
        <charset val="134"/>
      </rPr>
      <t>50%</t>
    </r>
    <r>
      <rPr>
        <sz val="8"/>
        <rFont val="方正仿宋_GBK"/>
        <charset val="134"/>
      </rPr>
      <t>以上；降低果农生产成本</t>
    </r>
    <r>
      <rPr>
        <sz val="8"/>
        <rFont val="Times New Roman"/>
        <charset val="134"/>
      </rPr>
      <t>200</t>
    </r>
    <r>
      <rPr>
        <sz val="8"/>
        <rFont val="方正仿宋_GBK"/>
        <charset val="134"/>
      </rPr>
      <t>元</t>
    </r>
    <r>
      <rPr>
        <sz val="8"/>
        <rFont val="Times New Roman"/>
        <charset val="134"/>
      </rPr>
      <t>/</t>
    </r>
    <r>
      <rPr>
        <sz val="8"/>
        <rFont val="方正仿宋_GBK"/>
        <charset val="134"/>
      </rPr>
      <t>亩，带动流转土地农户</t>
    </r>
    <r>
      <rPr>
        <sz val="8"/>
        <rFont val="Times New Roman"/>
        <charset val="134"/>
      </rPr>
      <t>30</t>
    </r>
    <r>
      <rPr>
        <sz val="8"/>
        <rFont val="方正仿宋_GBK"/>
        <charset val="134"/>
      </rPr>
      <t>人受益，其中脱贫人口</t>
    </r>
    <r>
      <rPr>
        <sz val="8"/>
        <rFont val="Times New Roman"/>
        <charset val="134"/>
      </rPr>
      <t>3</t>
    </r>
    <r>
      <rPr>
        <sz val="8"/>
        <rFont val="方正仿宋_GBK"/>
        <charset val="134"/>
      </rPr>
      <t>人。</t>
    </r>
  </si>
  <si>
    <r>
      <rPr>
        <sz val="8"/>
        <rFont val="方正仿宋_GBK"/>
        <charset val="134"/>
      </rPr>
      <t>新建机头</t>
    </r>
    <r>
      <rPr>
        <sz val="8"/>
        <rFont val="Times New Roman"/>
        <charset val="134"/>
      </rPr>
      <t>5</t>
    </r>
    <r>
      <rPr>
        <sz val="8"/>
        <rFont val="方正仿宋_GBK"/>
        <charset val="134"/>
      </rPr>
      <t>个，轨道</t>
    </r>
    <r>
      <rPr>
        <sz val="8"/>
        <rFont val="Times New Roman"/>
        <charset val="134"/>
      </rPr>
      <t>5</t>
    </r>
    <r>
      <rPr>
        <sz val="8"/>
        <rFont val="方正仿宋_GBK"/>
        <charset val="134"/>
      </rPr>
      <t>条</t>
    </r>
  </si>
  <si>
    <r>
      <rPr>
        <sz val="8"/>
        <rFont val="方正仿宋_GBK"/>
        <charset val="134"/>
      </rPr>
      <t>每个机头</t>
    </r>
    <r>
      <rPr>
        <sz val="8"/>
        <rFont val="Times New Roman"/>
        <charset val="134"/>
      </rPr>
      <t>6000</t>
    </r>
    <r>
      <rPr>
        <sz val="8"/>
        <rFont val="方正仿宋_GBK"/>
        <charset val="134"/>
      </rPr>
      <t>元，轨道每米</t>
    </r>
    <r>
      <rPr>
        <sz val="8"/>
        <rFont val="Times New Roman"/>
        <charset val="134"/>
      </rPr>
      <t>160</t>
    </r>
    <r>
      <rPr>
        <sz val="8"/>
        <rFont val="方正仿宋_GBK"/>
        <charset val="134"/>
      </rPr>
      <t>元。</t>
    </r>
  </si>
  <si>
    <r>
      <rPr>
        <sz val="8"/>
        <rFont val="方正仿宋_GBK"/>
        <charset val="134"/>
      </rPr>
      <t>受益脱贫人口≥</t>
    </r>
    <r>
      <rPr>
        <sz val="8"/>
        <rFont val="Times New Roman"/>
        <charset val="134"/>
      </rPr>
      <t>3</t>
    </r>
    <r>
      <rPr>
        <sz val="8"/>
        <rFont val="方正仿宋_GBK"/>
        <charset val="134"/>
      </rPr>
      <t>人</t>
    </r>
  </si>
  <si>
    <t>王方礼</t>
  </si>
  <si>
    <r>
      <rPr>
        <sz val="8"/>
        <rFont val="方正仿宋_GBK"/>
        <charset val="134"/>
      </rPr>
      <t>云阳县</t>
    </r>
    <r>
      <rPr>
        <sz val="8"/>
        <rFont val="Times New Roman"/>
        <charset val="134"/>
      </rPr>
      <t>2024</t>
    </r>
    <r>
      <rPr>
        <sz val="8"/>
        <rFont val="方正仿宋_GBK"/>
        <charset val="134"/>
      </rPr>
      <t>年双龙镇六合村耕益柑橘园提质增效建设项目</t>
    </r>
  </si>
  <si>
    <r>
      <rPr>
        <sz val="8"/>
        <rFont val="Times New Roman"/>
        <charset val="134"/>
      </rPr>
      <t>200</t>
    </r>
    <r>
      <rPr>
        <sz val="8"/>
        <rFont val="方正仿宋_GBK"/>
        <charset val="134"/>
      </rPr>
      <t>亩柑橘园区新建轨道运输</t>
    </r>
    <r>
      <rPr>
        <sz val="8"/>
        <rFont val="Times New Roman"/>
        <charset val="134"/>
      </rPr>
      <t>3</t>
    </r>
    <r>
      <rPr>
        <sz val="8"/>
        <rFont val="方正仿宋_GBK"/>
        <charset val="134"/>
      </rPr>
      <t>条，总长</t>
    </r>
    <r>
      <rPr>
        <sz val="8"/>
        <rFont val="Times New Roman"/>
        <charset val="134"/>
      </rPr>
      <t>1400</t>
    </r>
    <r>
      <rPr>
        <sz val="8"/>
        <rFont val="方正仿宋_GBK"/>
        <charset val="134"/>
      </rPr>
      <t>米，机头</t>
    </r>
    <r>
      <rPr>
        <sz val="8"/>
        <rFont val="Times New Roman"/>
        <charset val="134"/>
      </rPr>
      <t>3</t>
    </r>
    <r>
      <rPr>
        <sz val="8"/>
        <rFont val="方正仿宋_GBK"/>
        <charset val="134"/>
      </rPr>
      <t>个。</t>
    </r>
  </si>
  <si>
    <r>
      <rPr>
        <sz val="8"/>
        <rFont val="方正仿宋_GBK"/>
        <charset val="134"/>
      </rPr>
      <t>通过柑橘园区新建轨道运输</t>
    </r>
    <r>
      <rPr>
        <sz val="8"/>
        <rFont val="Times New Roman"/>
        <charset val="134"/>
      </rPr>
      <t>3</t>
    </r>
    <r>
      <rPr>
        <sz val="8"/>
        <rFont val="方正仿宋_GBK"/>
        <charset val="134"/>
      </rPr>
      <t>条，总长</t>
    </r>
    <r>
      <rPr>
        <sz val="8"/>
        <rFont val="Times New Roman"/>
        <charset val="134"/>
      </rPr>
      <t>1400</t>
    </r>
    <r>
      <rPr>
        <sz val="8"/>
        <rFont val="方正仿宋_GBK"/>
        <charset val="134"/>
      </rPr>
      <t>米，机头</t>
    </r>
    <r>
      <rPr>
        <sz val="8"/>
        <rFont val="Times New Roman"/>
        <charset val="134"/>
      </rPr>
      <t>3</t>
    </r>
    <r>
      <rPr>
        <sz val="8"/>
        <rFont val="方正仿宋_GBK"/>
        <charset val="134"/>
      </rPr>
      <t>个。劳动力可减少</t>
    </r>
    <r>
      <rPr>
        <sz val="8"/>
        <rFont val="Times New Roman"/>
        <charset val="134"/>
      </rPr>
      <t>50%</t>
    </r>
    <r>
      <rPr>
        <sz val="8"/>
        <rFont val="方正仿宋_GBK"/>
        <charset val="134"/>
      </rPr>
      <t>以上；降低果农生产成本</t>
    </r>
    <r>
      <rPr>
        <sz val="8"/>
        <rFont val="Times New Roman"/>
        <charset val="134"/>
      </rPr>
      <t>200</t>
    </r>
    <r>
      <rPr>
        <sz val="8"/>
        <rFont val="方正仿宋_GBK"/>
        <charset val="134"/>
      </rPr>
      <t>元</t>
    </r>
    <r>
      <rPr>
        <sz val="8"/>
        <rFont val="Times New Roman"/>
        <charset val="134"/>
      </rPr>
      <t>/</t>
    </r>
    <r>
      <rPr>
        <sz val="8"/>
        <rFont val="方正仿宋_GBK"/>
        <charset val="134"/>
      </rPr>
      <t>亩，带动流转土地农户</t>
    </r>
    <r>
      <rPr>
        <sz val="8"/>
        <rFont val="Times New Roman"/>
        <charset val="134"/>
      </rPr>
      <t>36</t>
    </r>
    <r>
      <rPr>
        <sz val="8"/>
        <rFont val="方正仿宋_GBK"/>
        <charset val="134"/>
      </rPr>
      <t>人受益，其中脱贫人口</t>
    </r>
    <r>
      <rPr>
        <sz val="8"/>
        <rFont val="Times New Roman"/>
        <charset val="134"/>
      </rPr>
      <t>1</t>
    </r>
    <r>
      <rPr>
        <sz val="8"/>
        <rFont val="方正仿宋_GBK"/>
        <charset val="134"/>
      </rPr>
      <t>人。</t>
    </r>
  </si>
  <si>
    <r>
      <rPr>
        <sz val="8"/>
        <rFont val="方正仿宋_GBK"/>
        <charset val="134"/>
      </rPr>
      <t>村民代表</t>
    </r>
    <r>
      <rPr>
        <sz val="8"/>
        <rFont val="Times New Roman"/>
        <charset val="134"/>
      </rPr>
      <t>10</t>
    </r>
    <r>
      <rPr>
        <sz val="8"/>
        <rFont val="方正仿宋_GBK"/>
        <charset val="134"/>
      </rPr>
      <t>人参与前期项目确定会议、决议，入库项目的选择，</t>
    </r>
    <r>
      <rPr>
        <sz val="8"/>
        <rFont val="Times New Roman"/>
        <charset val="134"/>
      </rPr>
      <t>3</t>
    </r>
    <r>
      <rPr>
        <sz val="8"/>
        <rFont val="方正仿宋_GBK"/>
        <charset val="134"/>
      </rPr>
      <t>人参与项目实施过程中施工质量和资金使用的监督，利益联机机制：带动流转土地农户</t>
    </r>
    <r>
      <rPr>
        <sz val="8"/>
        <rFont val="Times New Roman"/>
        <charset val="134"/>
      </rPr>
      <t>36</t>
    </r>
    <r>
      <rPr>
        <sz val="8"/>
        <rFont val="方正仿宋_GBK"/>
        <charset val="134"/>
      </rPr>
      <t>人受益，其中脱贫人口</t>
    </r>
    <r>
      <rPr>
        <sz val="8"/>
        <rFont val="Times New Roman"/>
        <charset val="134"/>
      </rPr>
      <t>1</t>
    </r>
    <r>
      <rPr>
        <sz val="8"/>
        <rFont val="方正仿宋_GBK"/>
        <charset val="134"/>
      </rPr>
      <t>人。</t>
    </r>
  </si>
  <si>
    <r>
      <rPr>
        <sz val="8"/>
        <rFont val="方正仿宋_GBK"/>
        <charset val="134"/>
      </rPr>
      <t>通过柑橘园区新建轨道运输</t>
    </r>
    <r>
      <rPr>
        <sz val="8"/>
        <rFont val="Times New Roman"/>
        <charset val="134"/>
      </rPr>
      <t>3</t>
    </r>
    <r>
      <rPr>
        <sz val="8"/>
        <rFont val="方正仿宋_GBK"/>
        <charset val="134"/>
      </rPr>
      <t>条，总长</t>
    </r>
    <r>
      <rPr>
        <sz val="8"/>
        <rFont val="Times New Roman"/>
        <charset val="134"/>
      </rPr>
      <t>1400</t>
    </r>
    <r>
      <rPr>
        <sz val="8"/>
        <rFont val="方正仿宋_GBK"/>
        <charset val="134"/>
      </rPr>
      <t>米，机头</t>
    </r>
    <r>
      <rPr>
        <sz val="8"/>
        <rFont val="Times New Roman"/>
        <charset val="134"/>
      </rPr>
      <t>3</t>
    </r>
    <r>
      <rPr>
        <sz val="8"/>
        <rFont val="方正仿宋_GBK"/>
        <charset val="134"/>
      </rPr>
      <t>个。达到：劳动力减少</t>
    </r>
    <r>
      <rPr>
        <sz val="8"/>
        <rFont val="Times New Roman"/>
        <charset val="134"/>
      </rPr>
      <t>50%</t>
    </r>
    <r>
      <rPr>
        <sz val="8"/>
        <rFont val="方正仿宋_GBK"/>
        <charset val="134"/>
      </rPr>
      <t>以上；降低果农生产成本</t>
    </r>
    <r>
      <rPr>
        <sz val="8"/>
        <rFont val="Times New Roman"/>
        <charset val="134"/>
      </rPr>
      <t>200</t>
    </r>
    <r>
      <rPr>
        <sz val="8"/>
        <rFont val="方正仿宋_GBK"/>
        <charset val="134"/>
      </rPr>
      <t>元</t>
    </r>
    <r>
      <rPr>
        <sz val="8"/>
        <rFont val="Times New Roman"/>
        <charset val="134"/>
      </rPr>
      <t>/</t>
    </r>
    <r>
      <rPr>
        <sz val="8"/>
        <rFont val="方正仿宋_GBK"/>
        <charset val="134"/>
      </rPr>
      <t>亩，带动流转土地农户</t>
    </r>
    <r>
      <rPr>
        <sz val="8"/>
        <rFont val="Times New Roman"/>
        <charset val="134"/>
      </rPr>
      <t>36</t>
    </r>
    <r>
      <rPr>
        <sz val="8"/>
        <rFont val="方正仿宋_GBK"/>
        <charset val="134"/>
      </rPr>
      <t>人受益，其中脱贫人口</t>
    </r>
    <r>
      <rPr>
        <sz val="8"/>
        <rFont val="Times New Roman"/>
        <charset val="134"/>
      </rPr>
      <t>1</t>
    </r>
    <r>
      <rPr>
        <sz val="8"/>
        <rFont val="方正仿宋_GBK"/>
        <charset val="134"/>
      </rPr>
      <t>人。</t>
    </r>
  </si>
  <si>
    <r>
      <rPr>
        <sz val="8"/>
        <rFont val="方正仿宋_GBK"/>
        <charset val="134"/>
      </rPr>
      <t>机头</t>
    </r>
    <r>
      <rPr>
        <sz val="8"/>
        <rFont val="Times New Roman"/>
        <charset val="134"/>
      </rPr>
      <t>3</t>
    </r>
    <r>
      <rPr>
        <sz val="8"/>
        <rFont val="方正仿宋_GBK"/>
        <charset val="134"/>
      </rPr>
      <t>个，轨道</t>
    </r>
    <r>
      <rPr>
        <sz val="8"/>
        <rFont val="Times New Roman"/>
        <charset val="134"/>
      </rPr>
      <t>3</t>
    </r>
    <r>
      <rPr>
        <sz val="8"/>
        <rFont val="方正仿宋_GBK"/>
        <charset val="134"/>
      </rPr>
      <t>条</t>
    </r>
  </si>
  <si>
    <t>叶浪</t>
  </si>
  <si>
    <r>
      <rPr>
        <sz val="8"/>
        <rFont val="方正仿宋_GBK"/>
        <charset val="134"/>
      </rPr>
      <t>云阳县</t>
    </r>
    <r>
      <rPr>
        <sz val="8"/>
        <rFont val="Times New Roman"/>
        <charset val="134"/>
      </rPr>
      <t>2024</t>
    </r>
    <r>
      <rPr>
        <sz val="8"/>
        <rFont val="方正仿宋_GBK"/>
        <charset val="134"/>
      </rPr>
      <t>年双龙镇六合村精诚柑橘园轨道运输建设项目</t>
    </r>
  </si>
  <si>
    <r>
      <rPr>
        <sz val="8"/>
        <rFont val="Times New Roman"/>
        <charset val="134"/>
      </rPr>
      <t>150</t>
    </r>
    <r>
      <rPr>
        <sz val="8"/>
        <rFont val="方正仿宋_GBK"/>
        <charset val="134"/>
      </rPr>
      <t>亩柑橘园区新建种植基地轨道运输</t>
    </r>
    <r>
      <rPr>
        <sz val="8"/>
        <rFont val="Times New Roman"/>
        <charset val="134"/>
      </rPr>
      <t>6</t>
    </r>
    <r>
      <rPr>
        <sz val="8"/>
        <rFont val="方正仿宋_GBK"/>
        <charset val="134"/>
      </rPr>
      <t>条，总长</t>
    </r>
    <r>
      <rPr>
        <sz val="8"/>
        <rFont val="Times New Roman"/>
        <charset val="134"/>
      </rPr>
      <t>3000</t>
    </r>
    <r>
      <rPr>
        <sz val="8"/>
        <rFont val="方正仿宋_GBK"/>
        <charset val="134"/>
      </rPr>
      <t>米，机头</t>
    </r>
    <r>
      <rPr>
        <sz val="8"/>
        <rFont val="Times New Roman"/>
        <charset val="134"/>
      </rPr>
      <t>6</t>
    </r>
    <r>
      <rPr>
        <sz val="8"/>
        <rFont val="方正仿宋_GBK"/>
        <charset val="134"/>
      </rPr>
      <t>个。</t>
    </r>
  </si>
  <si>
    <r>
      <rPr>
        <sz val="8"/>
        <rFont val="方正仿宋_GBK"/>
        <charset val="134"/>
      </rPr>
      <t>通过柑橘园区新建轨道运输</t>
    </r>
    <r>
      <rPr>
        <sz val="8"/>
        <rFont val="Times New Roman"/>
        <charset val="134"/>
      </rPr>
      <t>6</t>
    </r>
    <r>
      <rPr>
        <sz val="8"/>
        <rFont val="方正仿宋_GBK"/>
        <charset val="134"/>
      </rPr>
      <t>条，总长</t>
    </r>
    <r>
      <rPr>
        <sz val="8"/>
        <rFont val="Times New Roman"/>
        <charset val="134"/>
      </rPr>
      <t>3000</t>
    </r>
    <r>
      <rPr>
        <sz val="8"/>
        <rFont val="方正仿宋_GBK"/>
        <charset val="134"/>
      </rPr>
      <t>米，机头</t>
    </r>
    <r>
      <rPr>
        <sz val="8"/>
        <rFont val="Times New Roman"/>
        <charset val="134"/>
      </rPr>
      <t>6</t>
    </r>
    <r>
      <rPr>
        <sz val="8"/>
        <rFont val="方正仿宋_GBK"/>
        <charset val="134"/>
      </rPr>
      <t>个。劳动力可减少</t>
    </r>
    <r>
      <rPr>
        <sz val="8"/>
        <rFont val="Times New Roman"/>
        <charset val="134"/>
      </rPr>
      <t>50%</t>
    </r>
    <r>
      <rPr>
        <sz val="8"/>
        <rFont val="方正仿宋_GBK"/>
        <charset val="134"/>
      </rPr>
      <t>以上；降低果农生产成本</t>
    </r>
    <r>
      <rPr>
        <sz val="8"/>
        <rFont val="Times New Roman"/>
        <charset val="134"/>
      </rPr>
      <t>200</t>
    </r>
    <r>
      <rPr>
        <sz val="8"/>
        <rFont val="方正仿宋_GBK"/>
        <charset val="134"/>
      </rPr>
      <t>元</t>
    </r>
    <r>
      <rPr>
        <sz val="8"/>
        <rFont val="Times New Roman"/>
        <charset val="134"/>
      </rPr>
      <t>/</t>
    </r>
    <r>
      <rPr>
        <sz val="8"/>
        <rFont val="方正仿宋_GBK"/>
        <charset val="134"/>
      </rPr>
      <t>亩，带动流转土地农户</t>
    </r>
    <r>
      <rPr>
        <sz val="8"/>
        <rFont val="Times New Roman"/>
        <charset val="134"/>
      </rPr>
      <t>35</t>
    </r>
    <r>
      <rPr>
        <sz val="8"/>
        <rFont val="方正仿宋_GBK"/>
        <charset val="134"/>
      </rPr>
      <t>人受益，其中脱贫人口</t>
    </r>
    <r>
      <rPr>
        <sz val="8"/>
        <rFont val="Times New Roman"/>
        <charset val="134"/>
      </rPr>
      <t>3</t>
    </r>
    <r>
      <rPr>
        <sz val="8"/>
        <rFont val="方正仿宋_GBK"/>
        <charset val="134"/>
      </rPr>
      <t>人。</t>
    </r>
  </si>
  <si>
    <r>
      <rPr>
        <sz val="8"/>
        <rFont val="方正仿宋_GBK"/>
        <charset val="134"/>
      </rPr>
      <t>村民代表</t>
    </r>
    <r>
      <rPr>
        <sz val="8"/>
        <rFont val="Times New Roman"/>
        <charset val="134"/>
      </rPr>
      <t>10</t>
    </r>
    <r>
      <rPr>
        <sz val="8"/>
        <rFont val="方正仿宋_GBK"/>
        <charset val="134"/>
      </rPr>
      <t>人参与前期项目确定会议、决议，入库项目的选择，</t>
    </r>
    <r>
      <rPr>
        <sz val="8"/>
        <rFont val="Times New Roman"/>
        <charset val="134"/>
      </rPr>
      <t>3</t>
    </r>
    <r>
      <rPr>
        <sz val="8"/>
        <rFont val="方正仿宋_GBK"/>
        <charset val="134"/>
      </rPr>
      <t>人参与项目实施过程中施工质量和资金使用的监督，利益联机机制：带动流转土地农户</t>
    </r>
    <r>
      <rPr>
        <sz val="8"/>
        <rFont val="Times New Roman"/>
        <charset val="134"/>
      </rPr>
      <t>35</t>
    </r>
    <r>
      <rPr>
        <sz val="8"/>
        <rFont val="方正仿宋_GBK"/>
        <charset val="134"/>
      </rPr>
      <t>人受益，其中脱贫人口</t>
    </r>
    <r>
      <rPr>
        <sz val="8"/>
        <rFont val="Times New Roman"/>
        <charset val="134"/>
      </rPr>
      <t>3</t>
    </r>
    <r>
      <rPr>
        <sz val="8"/>
        <rFont val="方正仿宋_GBK"/>
        <charset val="134"/>
      </rPr>
      <t>人。</t>
    </r>
  </si>
  <si>
    <r>
      <rPr>
        <sz val="8"/>
        <rFont val="方正仿宋_GBK"/>
        <charset val="134"/>
      </rPr>
      <t>通过柑橘园区新建轨道运输</t>
    </r>
    <r>
      <rPr>
        <sz val="8"/>
        <rFont val="Times New Roman"/>
        <charset val="134"/>
      </rPr>
      <t>6</t>
    </r>
    <r>
      <rPr>
        <sz val="8"/>
        <rFont val="方正仿宋_GBK"/>
        <charset val="134"/>
      </rPr>
      <t>条，总长</t>
    </r>
    <r>
      <rPr>
        <sz val="8"/>
        <rFont val="Times New Roman"/>
        <charset val="134"/>
      </rPr>
      <t>3000</t>
    </r>
    <r>
      <rPr>
        <sz val="8"/>
        <rFont val="方正仿宋_GBK"/>
        <charset val="134"/>
      </rPr>
      <t>米，机头</t>
    </r>
    <r>
      <rPr>
        <sz val="8"/>
        <rFont val="Times New Roman"/>
        <charset val="134"/>
      </rPr>
      <t>6</t>
    </r>
    <r>
      <rPr>
        <sz val="8"/>
        <rFont val="方正仿宋_GBK"/>
        <charset val="134"/>
      </rPr>
      <t>个。达到：劳动力减少</t>
    </r>
    <r>
      <rPr>
        <sz val="8"/>
        <rFont val="Times New Roman"/>
        <charset val="134"/>
      </rPr>
      <t>50%</t>
    </r>
    <r>
      <rPr>
        <sz val="8"/>
        <rFont val="方正仿宋_GBK"/>
        <charset val="134"/>
      </rPr>
      <t>以上；降低果农生产成本</t>
    </r>
    <r>
      <rPr>
        <sz val="8"/>
        <rFont val="Times New Roman"/>
        <charset val="134"/>
      </rPr>
      <t>200</t>
    </r>
    <r>
      <rPr>
        <sz val="8"/>
        <rFont val="方正仿宋_GBK"/>
        <charset val="134"/>
      </rPr>
      <t>元</t>
    </r>
    <r>
      <rPr>
        <sz val="8"/>
        <rFont val="Times New Roman"/>
        <charset val="134"/>
      </rPr>
      <t>/</t>
    </r>
    <r>
      <rPr>
        <sz val="8"/>
        <rFont val="方正仿宋_GBK"/>
        <charset val="134"/>
      </rPr>
      <t>亩，带动流转土地农户</t>
    </r>
    <r>
      <rPr>
        <sz val="8"/>
        <rFont val="Times New Roman"/>
        <charset val="134"/>
      </rPr>
      <t>35</t>
    </r>
    <r>
      <rPr>
        <sz val="8"/>
        <rFont val="方正仿宋_GBK"/>
        <charset val="134"/>
      </rPr>
      <t>人受益，其中脱贫人口</t>
    </r>
    <r>
      <rPr>
        <sz val="8"/>
        <rFont val="Times New Roman"/>
        <charset val="134"/>
      </rPr>
      <t>3</t>
    </r>
    <r>
      <rPr>
        <sz val="8"/>
        <rFont val="方正仿宋_GBK"/>
        <charset val="134"/>
      </rPr>
      <t>人。</t>
    </r>
  </si>
  <si>
    <r>
      <rPr>
        <sz val="8"/>
        <rFont val="方正仿宋_GBK"/>
        <charset val="134"/>
      </rPr>
      <t>机头</t>
    </r>
    <r>
      <rPr>
        <sz val="8"/>
        <rFont val="Times New Roman"/>
        <charset val="134"/>
      </rPr>
      <t>6</t>
    </r>
    <r>
      <rPr>
        <sz val="8"/>
        <rFont val="方正仿宋_GBK"/>
        <charset val="134"/>
      </rPr>
      <t>个，轨道</t>
    </r>
    <r>
      <rPr>
        <sz val="8"/>
        <rFont val="Times New Roman"/>
        <charset val="134"/>
      </rPr>
      <t>6</t>
    </r>
    <r>
      <rPr>
        <sz val="8"/>
        <rFont val="方正仿宋_GBK"/>
        <charset val="134"/>
      </rPr>
      <t>条</t>
    </r>
  </si>
  <si>
    <t>朱小平</t>
  </si>
  <si>
    <r>
      <rPr>
        <sz val="8"/>
        <rFont val="方正仿宋_GBK"/>
        <charset val="134"/>
      </rPr>
      <t>云阳县</t>
    </r>
    <r>
      <rPr>
        <sz val="8"/>
        <rFont val="Times New Roman"/>
        <charset val="134"/>
      </rPr>
      <t>2024</t>
    </r>
    <r>
      <rPr>
        <sz val="8"/>
        <rFont val="方正仿宋_GBK"/>
        <charset val="134"/>
      </rPr>
      <t>年双龙镇六合村鑫建柑橘园提质增效建设项目</t>
    </r>
  </si>
  <si>
    <r>
      <rPr>
        <sz val="8"/>
        <rFont val="Times New Roman"/>
        <charset val="134"/>
      </rPr>
      <t>150</t>
    </r>
    <r>
      <rPr>
        <sz val="8"/>
        <rFont val="方正仿宋_GBK"/>
        <charset val="134"/>
      </rPr>
      <t>亩柑橘园区新建轨道运输</t>
    </r>
    <r>
      <rPr>
        <sz val="8"/>
        <rFont val="Times New Roman"/>
        <charset val="134"/>
      </rPr>
      <t>5</t>
    </r>
    <r>
      <rPr>
        <sz val="8"/>
        <rFont val="方正仿宋_GBK"/>
        <charset val="134"/>
      </rPr>
      <t>条，总长</t>
    </r>
    <r>
      <rPr>
        <sz val="8"/>
        <rFont val="Times New Roman"/>
        <charset val="134"/>
      </rPr>
      <t>2000</t>
    </r>
    <r>
      <rPr>
        <sz val="8"/>
        <rFont val="方正仿宋_GBK"/>
        <charset val="134"/>
      </rPr>
      <t>米，机头</t>
    </r>
    <r>
      <rPr>
        <sz val="8"/>
        <rFont val="Times New Roman"/>
        <charset val="134"/>
      </rPr>
      <t>5</t>
    </r>
    <r>
      <rPr>
        <sz val="8"/>
        <rFont val="方正仿宋_GBK"/>
        <charset val="134"/>
      </rPr>
      <t>个。</t>
    </r>
  </si>
  <si>
    <r>
      <rPr>
        <sz val="8"/>
        <rFont val="方正仿宋_GBK"/>
        <charset val="134"/>
      </rPr>
      <t>通过柑橘园区新建轨道运输</t>
    </r>
    <r>
      <rPr>
        <sz val="8"/>
        <rFont val="Times New Roman"/>
        <charset val="134"/>
      </rPr>
      <t>5</t>
    </r>
    <r>
      <rPr>
        <sz val="8"/>
        <rFont val="方正仿宋_GBK"/>
        <charset val="134"/>
      </rPr>
      <t>条，总长</t>
    </r>
    <r>
      <rPr>
        <sz val="8"/>
        <rFont val="Times New Roman"/>
        <charset val="134"/>
      </rPr>
      <t>2000</t>
    </r>
    <r>
      <rPr>
        <sz val="8"/>
        <rFont val="方正仿宋_GBK"/>
        <charset val="134"/>
      </rPr>
      <t>米，机头</t>
    </r>
    <r>
      <rPr>
        <sz val="8"/>
        <rFont val="Times New Roman"/>
        <charset val="134"/>
      </rPr>
      <t>5</t>
    </r>
    <r>
      <rPr>
        <sz val="8"/>
        <rFont val="方正仿宋_GBK"/>
        <charset val="134"/>
      </rPr>
      <t>个。劳动力可减少</t>
    </r>
    <r>
      <rPr>
        <sz val="8"/>
        <rFont val="Times New Roman"/>
        <charset val="134"/>
      </rPr>
      <t>50%</t>
    </r>
    <r>
      <rPr>
        <sz val="8"/>
        <rFont val="方正仿宋_GBK"/>
        <charset val="134"/>
      </rPr>
      <t>以上；降低果农生产成本</t>
    </r>
    <r>
      <rPr>
        <sz val="8"/>
        <rFont val="Times New Roman"/>
        <charset val="134"/>
      </rPr>
      <t>200</t>
    </r>
    <r>
      <rPr>
        <sz val="8"/>
        <rFont val="方正仿宋_GBK"/>
        <charset val="134"/>
      </rPr>
      <t>元</t>
    </r>
    <r>
      <rPr>
        <sz val="8"/>
        <rFont val="Times New Roman"/>
        <charset val="134"/>
      </rPr>
      <t>/</t>
    </r>
    <r>
      <rPr>
        <sz val="8"/>
        <rFont val="方正仿宋_GBK"/>
        <charset val="134"/>
      </rPr>
      <t>亩，带动流转土地农户</t>
    </r>
    <r>
      <rPr>
        <sz val="8"/>
        <rFont val="Times New Roman"/>
        <charset val="134"/>
      </rPr>
      <t>25</t>
    </r>
    <r>
      <rPr>
        <sz val="8"/>
        <rFont val="方正仿宋_GBK"/>
        <charset val="134"/>
      </rPr>
      <t>人受益，其中脱贫人口</t>
    </r>
    <r>
      <rPr>
        <sz val="8"/>
        <rFont val="Times New Roman"/>
        <charset val="134"/>
      </rPr>
      <t>2</t>
    </r>
    <r>
      <rPr>
        <sz val="8"/>
        <rFont val="方正仿宋_GBK"/>
        <charset val="134"/>
      </rPr>
      <t>人。</t>
    </r>
  </si>
  <si>
    <r>
      <rPr>
        <sz val="8"/>
        <rFont val="方正仿宋_GBK"/>
        <charset val="134"/>
      </rPr>
      <t>村民代表</t>
    </r>
    <r>
      <rPr>
        <sz val="8"/>
        <rFont val="Times New Roman"/>
        <charset val="134"/>
      </rPr>
      <t>10</t>
    </r>
    <r>
      <rPr>
        <sz val="8"/>
        <rFont val="方正仿宋_GBK"/>
        <charset val="134"/>
      </rPr>
      <t>人参与前期项目确定会议、决议，入库项目的选择，</t>
    </r>
    <r>
      <rPr>
        <sz val="8"/>
        <rFont val="Times New Roman"/>
        <charset val="134"/>
      </rPr>
      <t>3</t>
    </r>
    <r>
      <rPr>
        <sz val="8"/>
        <rFont val="方正仿宋_GBK"/>
        <charset val="134"/>
      </rPr>
      <t>人参与项目实施过程中施工质量和资金使用的监督，利益联机机制：带动流转土地农户</t>
    </r>
    <r>
      <rPr>
        <sz val="8"/>
        <rFont val="Times New Roman"/>
        <charset val="134"/>
      </rPr>
      <t>25</t>
    </r>
    <r>
      <rPr>
        <sz val="8"/>
        <rFont val="方正仿宋_GBK"/>
        <charset val="134"/>
      </rPr>
      <t>人受益，其中脱贫人口</t>
    </r>
    <r>
      <rPr>
        <sz val="8"/>
        <rFont val="Times New Roman"/>
        <charset val="134"/>
      </rPr>
      <t>2</t>
    </r>
    <r>
      <rPr>
        <sz val="8"/>
        <rFont val="方正仿宋_GBK"/>
        <charset val="134"/>
      </rPr>
      <t>人。</t>
    </r>
  </si>
  <si>
    <r>
      <rPr>
        <sz val="8"/>
        <rFont val="方正仿宋_GBK"/>
        <charset val="134"/>
      </rPr>
      <t>通过柑橘园区新建轨道运输</t>
    </r>
    <r>
      <rPr>
        <sz val="8"/>
        <rFont val="Times New Roman"/>
        <charset val="134"/>
      </rPr>
      <t>5</t>
    </r>
    <r>
      <rPr>
        <sz val="8"/>
        <rFont val="方正仿宋_GBK"/>
        <charset val="134"/>
      </rPr>
      <t>条，总长</t>
    </r>
    <r>
      <rPr>
        <sz val="8"/>
        <rFont val="Times New Roman"/>
        <charset val="134"/>
      </rPr>
      <t>2000</t>
    </r>
    <r>
      <rPr>
        <sz val="8"/>
        <rFont val="方正仿宋_GBK"/>
        <charset val="134"/>
      </rPr>
      <t>米，机头</t>
    </r>
    <r>
      <rPr>
        <sz val="8"/>
        <rFont val="Times New Roman"/>
        <charset val="134"/>
      </rPr>
      <t>5</t>
    </r>
    <r>
      <rPr>
        <sz val="8"/>
        <rFont val="方正仿宋_GBK"/>
        <charset val="134"/>
      </rPr>
      <t>个。达到：劳动力减少</t>
    </r>
    <r>
      <rPr>
        <sz val="8"/>
        <rFont val="Times New Roman"/>
        <charset val="134"/>
      </rPr>
      <t>50%</t>
    </r>
    <r>
      <rPr>
        <sz val="8"/>
        <rFont val="方正仿宋_GBK"/>
        <charset val="134"/>
      </rPr>
      <t>以上；降低果农生产成本</t>
    </r>
    <r>
      <rPr>
        <sz val="8"/>
        <rFont val="Times New Roman"/>
        <charset val="134"/>
      </rPr>
      <t>200</t>
    </r>
    <r>
      <rPr>
        <sz val="8"/>
        <rFont val="方正仿宋_GBK"/>
        <charset val="134"/>
      </rPr>
      <t>元</t>
    </r>
    <r>
      <rPr>
        <sz val="8"/>
        <rFont val="Times New Roman"/>
        <charset val="134"/>
      </rPr>
      <t>/</t>
    </r>
    <r>
      <rPr>
        <sz val="8"/>
        <rFont val="方正仿宋_GBK"/>
        <charset val="134"/>
      </rPr>
      <t>亩，带动流转土地农户</t>
    </r>
    <r>
      <rPr>
        <sz val="8"/>
        <rFont val="Times New Roman"/>
        <charset val="134"/>
      </rPr>
      <t>25</t>
    </r>
    <r>
      <rPr>
        <sz val="8"/>
        <rFont val="方正仿宋_GBK"/>
        <charset val="134"/>
      </rPr>
      <t>人受益，其中脱贫人口</t>
    </r>
    <r>
      <rPr>
        <sz val="8"/>
        <rFont val="Times New Roman"/>
        <charset val="134"/>
      </rPr>
      <t>2</t>
    </r>
    <r>
      <rPr>
        <sz val="8"/>
        <rFont val="方正仿宋_GBK"/>
        <charset val="134"/>
      </rPr>
      <t>人。</t>
    </r>
  </si>
  <si>
    <r>
      <rPr>
        <sz val="8"/>
        <rFont val="方正仿宋_GBK"/>
        <charset val="134"/>
      </rPr>
      <t>机头</t>
    </r>
    <r>
      <rPr>
        <sz val="8"/>
        <rFont val="Times New Roman"/>
        <charset val="134"/>
      </rPr>
      <t>5</t>
    </r>
    <r>
      <rPr>
        <sz val="8"/>
        <rFont val="方正仿宋_GBK"/>
        <charset val="134"/>
      </rPr>
      <t>个，轨道</t>
    </r>
    <r>
      <rPr>
        <sz val="8"/>
        <rFont val="Times New Roman"/>
        <charset val="134"/>
      </rPr>
      <t>5</t>
    </r>
    <r>
      <rPr>
        <sz val="8"/>
        <rFont val="方正仿宋_GBK"/>
        <charset val="134"/>
      </rPr>
      <t>条</t>
    </r>
  </si>
  <si>
    <t>王楚建</t>
  </si>
  <si>
    <r>
      <rPr>
        <sz val="8"/>
        <rFont val="方正仿宋_GBK"/>
        <charset val="134"/>
      </rPr>
      <t>云阳县</t>
    </r>
    <r>
      <rPr>
        <sz val="8"/>
        <rFont val="Times New Roman"/>
        <charset val="134"/>
      </rPr>
      <t>2024</t>
    </r>
    <r>
      <rPr>
        <sz val="8"/>
        <rFont val="方正仿宋_GBK"/>
        <charset val="134"/>
      </rPr>
      <t>年双龙镇六合村维庆源柑橘园提质增效建设项目</t>
    </r>
  </si>
  <si>
    <r>
      <rPr>
        <sz val="8"/>
        <rFont val="Times New Roman"/>
        <charset val="134"/>
      </rPr>
      <t>200</t>
    </r>
    <r>
      <rPr>
        <sz val="8"/>
        <rFont val="方正仿宋_GBK"/>
        <charset val="134"/>
      </rPr>
      <t>亩柑橘园区新建轨道运输</t>
    </r>
    <r>
      <rPr>
        <sz val="8"/>
        <rFont val="Times New Roman"/>
        <charset val="134"/>
      </rPr>
      <t>2</t>
    </r>
    <r>
      <rPr>
        <sz val="8"/>
        <rFont val="方正仿宋_GBK"/>
        <charset val="134"/>
      </rPr>
      <t>条，总长</t>
    </r>
    <r>
      <rPr>
        <sz val="8"/>
        <rFont val="Times New Roman"/>
        <charset val="134"/>
      </rPr>
      <t>800</t>
    </r>
    <r>
      <rPr>
        <sz val="8"/>
        <rFont val="方正仿宋_GBK"/>
        <charset val="134"/>
      </rPr>
      <t>米，机头</t>
    </r>
    <r>
      <rPr>
        <sz val="8"/>
        <rFont val="Times New Roman"/>
        <charset val="134"/>
      </rPr>
      <t>2</t>
    </r>
    <r>
      <rPr>
        <sz val="8"/>
        <rFont val="方正仿宋_GBK"/>
        <charset val="134"/>
      </rPr>
      <t>个。</t>
    </r>
  </si>
  <si>
    <r>
      <rPr>
        <sz val="8"/>
        <rFont val="方正仿宋_GBK"/>
        <charset val="134"/>
      </rPr>
      <t>六合村</t>
    </r>
    <r>
      <rPr>
        <sz val="8"/>
        <rFont val="Times New Roman"/>
        <charset val="134"/>
      </rPr>
      <t>11</t>
    </r>
    <r>
      <rPr>
        <sz val="8"/>
        <rFont val="方正仿宋_GBK"/>
        <charset val="134"/>
      </rPr>
      <t>组</t>
    </r>
  </si>
  <si>
    <r>
      <rPr>
        <sz val="8"/>
        <rFont val="方正仿宋_GBK"/>
        <charset val="134"/>
      </rPr>
      <t>通过柑橘园区新建轨道运输</t>
    </r>
    <r>
      <rPr>
        <sz val="8"/>
        <rFont val="Times New Roman"/>
        <charset val="134"/>
      </rPr>
      <t>2</t>
    </r>
    <r>
      <rPr>
        <sz val="8"/>
        <rFont val="方正仿宋_GBK"/>
        <charset val="134"/>
      </rPr>
      <t>条，总长</t>
    </r>
    <r>
      <rPr>
        <sz val="8"/>
        <rFont val="Times New Roman"/>
        <charset val="134"/>
      </rPr>
      <t>800</t>
    </r>
    <r>
      <rPr>
        <sz val="8"/>
        <rFont val="方正仿宋_GBK"/>
        <charset val="134"/>
      </rPr>
      <t>米，机头</t>
    </r>
    <r>
      <rPr>
        <sz val="8"/>
        <rFont val="Times New Roman"/>
        <charset val="134"/>
      </rPr>
      <t>2</t>
    </r>
    <r>
      <rPr>
        <sz val="8"/>
        <rFont val="方正仿宋_GBK"/>
        <charset val="134"/>
      </rPr>
      <t>个。劳动力可减少</t>
    </r>
    <r>
      <rPr>
        <sz val="8"/>
        <rFont val="Times New Roman"/>
        <charset val="134"/>
      </rPr>
      <t>50%</t>
    </r>
    <r>
      <rPr>
        <sz val="8"/>
        <rFont val="方正仿宋_GBK"/>
        <charset val="134"/>
      </rPr>
      <t>以上；降低果农生产成本</t>
    </r>
    <r>
      <rPr>
        <sz val="8"/>
        <rFont val="Times New Roman"/>
        <charset val="134"/>
      </rPr>
      <t>200</t>
    </r>
    <r>
      <rPr>
        <sz val="8"/>
        <rFont val="方正仿宋_GBK"/>
        <charset val="134"/>
      </rPr>
      <t>元</t>
    </r>
    <r>
      <rPr>
        <sz val="8"/>
        <rFont val="Times New Roman"/>
        <charset val="134"/>
      </rPr>
      <t>/</t>
    </r>
    <r>
      <rPr>
        <sz val="8"/>
        <rFont val="方正仿宋_GBK"/>
        <charset val="134"/>
      </rPr>
      <t>亩，带动流转土地农户</t>
    </r>
    <r>
      <rPr>
        <sz val="8"/>
        <rFont val="Times New Roman"/>
        <charset val="134"/>
      </rPr>
      <t>29</t>
    </r>
    <r>
      <rPr>
        <sz val="8"/>
        <rFont val="方正仿宋_GBK"/>
        <charset val="134"/>
      </rPr>
      <t>人受益，其中脱贫人口</t>
    </r>
    <r>
      <rPr>
        <sz val="8"/>
        <rFont val="Times New Roman"/>
        <charset val="134"/>
      </rPr>
      <t>2</t>
    </r>
    <r>
      <rPr>
        <sz val="8"/>
        <rFont val="方正仿宋_GBK"/>
        <charset val="134"/>
      </rPr>
      <t>人。</t>
    </r>
  </si>
  <si>
    <r>
      <rPr>
        <sz val="8"/>
        <rFont val="方正仿宋_GBK"/>
        <charset val="134"/>
      </rPr>
      <t>村民代表</t>
    </r>
    <r>
      <rPr>
        <sz val="8"/>
        <rFont val="Times New Roman"/>
        <charset val="134"/>
      </rPr>
      <t>10</t>
    </r>
    <r>
      <rPr>
        <sz val="8"/>
        <rFont val="方正仿宋_GBK"/>
        <charset val="134"/>
      </rPr>
      <t>人参与前期项目确定会议、决议，入库项目的选择，</t>
    </r>
    <r>
      <rPr>
        <sz val="8"/>
        <rFont val="Times New Roman"/>
        <charset val="134"/>
      </rPr>
      <t>3</t>
    </r>
    <r>
      <rPr>
        <sz val="8"/>
        <rFont val="方正仿宋_GBK"/>
        <charset val="134"/>
      </rPr>
      <t>人参与项目实施过程中施工质量和资金使用的监督，利益联机机制：带动流转土地农户</t>
    </r>
    <r>
      <rPr>
        <sz val="8"/>
        <rFont val="Times New Roman"/>
        <charset val="134"/>
      </rPr>
      <t>29</t>
    </r>
    <r>
      <rPr>
        <sz val="8"/>
        <rFont val="方正仿宋_GBK"/>
        <charset val="134"/>
      </rPr>
      <t>人受益，其中脱贫人口</t>
    </r>
    <r>
      <rPr>
        <sz val="8"/>
        <rFont val="Times New Roman"/>
        <charset val="134"/>
      </rPr>
      <t>2</t>
    </r>
    <r>
      <rPr>
        <sz val="8"/>
        <rFont val="方正仿宋_GBK"/>
        <charset val="134"/>
      </rPr>
      <t>人。</t>
    </r>
  </si>
  <si>
    <r>
      <rPr>
        <sz val="8"/>
        <rFont val="方正仿宋_GBK"/>
        <charset val="134"/>
      </rPr>
      <t>通过柑橘园区新建轨道运输</t>
    </r>
    <r>
      <rPr>
        <sz val="8"/>
        <rFont val="Times New Roman"/>
        <charset val="134"/>
      </rPr>
      <t>2</t>
    </r>
    <r>
      <rPr>
        <sz val="8"/>
        <rFont val="方正仿宋_GBK"/>
        <charset val="134"/>
      </rPr>
      <t>条，总长</t>
    </r>
    <r>
      <rPr>
        <sz val="8"/>
        <rFont val="Times New Roman"/>
        <charset val="134"/>
      </rPr>
      <t>800</t>
    </r>
    <r>
      <rPr>
        <sz val="8"/>
        <rFont val="方正仿宋_GBK"/>
        <charset val="134"/>
      </rPr>
      <t>米，机头</t>
    </r>
    <r>
      <rPr>
        <sz val="8"/>
        <rFont val="Times New Roman"/>
        <charset val="134"/>
      </rPr>
      <t>2</t>
    </r>
    <r>
      <rPr>
        <sz val="8"/>
        <rFont val="方正仿宋_GBK"/>
        <charset val="134"/>
      </rPr>
      <t>个。达到：劳动力减少</t>
    </r>
    <r>
      <rPr>
        <sz val="8"/>
        <rFont val="Times New Roman"/>
        <charset val="134"/>
      </rPr>
      <t>50%</t>
    </r>
    <r>
      <rPr>
        <sz val="8"/>
        <rFont val="方正仿宋_GBK"/>
        <charset val="134"/>
      </rPr>
      <t>以上；降低果农生产成本</t>
    </r>
    <r>
      <rPr>
        <sz val="8"/>
        <rFont val="Times New Roman"/>
        <charset val="134"/>
      </rPr>
      <t>200</t>
    </r>
    <r>
      <rPr>
        <sz val="8"/>
        <rFont val="方正仿宋_GBK"/>
        <charset val="134"/>
      </rPr>
      <t>元</t>
    </r>
    <r>
      <rPr>
        <sz val="8"/>
        <rFont val="Times New Roman"/>
        <charset val="134"/>
      </rPr>
      <t>/</t>
    </r>
    <r>
      <rPr>
        <sz val="8"/>
        <rFont val="方正仿宋_GBK"/>
        <charset val="134"/>
      </rPr>
      <t>亩，带动流转土地农户</t>
    </r>
    <r>
      <rPr>
        <sz val="8"/>
        <rFont val="Times New Roman"/>
        <charset val="134"/>
      </rPr>
      <t>29</t>
    </r>
    <r>
      <rPr>
        <sz val="8"/>
        <rFont val="方正仿宋_GBK"/>
        <charset val="134"/>
      </rPr>
      <t>人受益，其中脱贫人口</t>
    </r>
    <r>
      <rPr>
        <sz val="8"/>
        <rFont val="Times New Roman"/>
        <charset val="134"/>
      </rPr>
      <t>2</t>
    </r>
    <r>
      <rPr>
        <sz val="8"/>
        <rFont val="方正仿宋_GBK"/>
        <charset val="134"/>
      </rPr>
      <t>人。</t>
    </r>
  </si>
  <si>
    <r>
      <rPr>
        <sz val="8"/>
        <rFont val="方正仿宋_GBK"/>
        <charset val="134"/>
      </rPr>
      <t>机头</t>
    </r>
    <r>
      <rPr>
        <sz val="8"/>
        <rFont val="Times New Roman"/>
        <charset val="134"/>
      </rPr>
      <t>2</t>
    </r>
    <r>
      <rPr>
        <sz val="8"/>
        <rFont val="方正仿宋_GBK"/>
        <charset val="134"/>
      </rPr>
      <t>个，轨道</t>
    </r>
    <r>
      <rPr>
        <sz val="8"/>
        <rFont val="Times New Roman"/>
        <charset val="134"/>
      </rPr>
      <t>2</t>
    </r>
    <r>
      <rPr>
        <sz val="8"/>
        <rFont val="方正仿宋_GBK"/>
        <charset val="134"/>
      </rPr>
      <t>条</t>
    </r>
  </si>
  <si>
    <t>刘凡</t>
  </si>
  <si>
    <r>
      <rPr>
        <sz val="8"/>
        <rFont val="方正仿宋_GBK"/>
        <charset val="134"/>
      </rPr>
      <t>云阳县</t>
    </r>
    <r>
      <rPr>
        <sz val="8"/>
        <rFont val="Times New Roman"/>
        <charset val="134"/>
      </rPr>
      <t>2024</t>
    </r>
    <r>
      <rPr>
        <sz val="8"/>
        <rFont val="方正仿宋_GBK"/>
        <charset val="134"/>
      </rPr>
      <t>年双龙镇六合村伟庆柑橘园提质增效建设项目</t>
    </r>
  </si>
  <si>
    <r>
      <rPr>
        <sz val="8"/>
        <rFont val="Times New Roman"/>
        <charset val="134"/>
      </rPr>
      <t>200</t>
    </r>
    <r>
      <rPr>
        <sz val="8"/>
        <rFont val="方正仿宋_GBK"/>
        <charset val="134"/>
      </rPr>
      <t>亩柑橘园区新建轨道运输</t>
    </r>
    <r>
      <rPr>
        <sz val="8"/>
        <rFont val="Times New Roman"/>
        <charset val="134"/>
      </rPr>
      <t>2</t>
    </r>
    <r>
      <rPr>
        <sz val="8"/>
        <rFont val="方正仿宋_GBK"/>
        <charset val="134"/>
      </rPr>
      <t>条，总长</t>
    </r>
    <r>
      <rPr>
        <sz val="8"/>
        <rFont val="Times New Roman"/>
        <charset val="134"/>
      </rPr>
      <t>500</t>
    </r>
    <r>
      <rPr>
        <sz val="8"/>
        <rFont val="方正仿宋_GBK"/>
        <charset val="134"/>
      </rPr>
      <t>米，机头</t>
    </r>
    <r>
      <rPr>
        <sz val="8"/>
        <rFont val="Times New Roman"/>
        <charset val="134"/>
      </rPr>
      <t>2</t>
    </r>
    <r>
      <rPr>
        <sz val="8"/>
        <rFont val="方正仿宋_GBK"/>
        <charset val="134"/>
      </rPr>
      <t>个。</t>
    </r>
  </si>
  <si>
    <r>
      <rPr>
        <sz val="8"/>
        <rFont val="方正仿宋_GBK"/>
        <charset val="134"/>
      </rPr>
      <t>通过柑橘园区新建轨道运输</t>
    </r>
    <r>
      <rPr>
        <sz val="8"/>
        <rFont val="Times New Roman"/>
        <charset val="134"/>
      </rPr>
      <t>2</t>
    </r>
    <r>
      <rPr>
        <sz val="8"/>
        <rFont val="方正仿宋_GBK"/>
        <charset val="134"/>
      </rPr>
      <t>条，总长</t>
    </r>
    <r>
      <rPr>
        <sz val="8"/>
        <rFont val="Times New Roman"/>
        <charset val="134"/>
      </rPr>
      <t>500</t>
    </r>
    <r>
      <rPr>
        <sz val="8"/>
        <rFont val="方正仿宋_GBK"/>
        <charset val="134"/>
      </rPr>
      <t>米，机头</t>
    </r>
    <r>
      <rPr>
        <sz val="8"/>
        <rFont val="Times New Roman"/>
        <charset val="134"/>
      </rPr>
      <t>2</t>
    </r>
    <r>
      <rPr>
        <sz val="8"/>
        <rFont val="方正仿宋_GBK"/>
        <charset val="134"/>
      </rPr>
      <t>个。劳动力可减少</t>
    </r>
    <r>
      <rPr>
        <sz val="8"/>
        <rFont val="Times New Roman"/>
        <charset val="134"/>
      </rPr>
      <t>50%</t>
    </r>
    <r>
      <rPr>
        <sz val="8"/>
        <rFont val="方正仿宋_GBK"/>
        <charset val="134"/>
      </rPr>
      <t>以上；降低果农生产成本</t>
    </r>
    <r>
      <rPr>
        <sz val="8"/>
        <rFont val="Times New Roman"/>
        <charset val="134"/>
      </rPr>
      <t>200</t>
    </r>
    <r>
      <rPr>
        <sz val="8"/>
        <rFont val="方正仿宋_GBK"/>
        <charset val="134"/>
      </rPr>
      <t>元</t>
    </r>
    <r>
      <rPr>
        <sz val="8"/>
        <rFont val="Times New Roman"/>
        <charset val="134"/>
      </rPr>
      <t>/</t>
    </r>
    <r>
      <rPr>
        <sz val="8"/>
        <rFont val="方正仿宋_GBK"/>
        <charset val="134"/>
      </rPr>
      <t>亩，带动流转土地农户</t>
    </r>
    <r>
      <rPr>
        <sz val="8"/>
        <rFont val="Times New Roman"/>
        <charset val="134"/>
      </rPr>
      <t>57</t>
    </r>
    <r>
      <rPr>
        <sz val="8"/>
        <rFont val="方正仿宋_GBK"/>
        <charset val="134"/>
      </rPr>
      <t>人受益，其中脱贫人口</t>
    </r>
    <r>
      <rPr>
        <sz val="8"/>
        <rFont val="Times New Roman"/>
        <charset val="134"/>
      </rPr>
      <t>4</t>
    </r>
    <r>
      <rPr>
        <sz val="8"/>
        <rFont val="方正仿宋_GBK"/>
        <charset val="134"/>
      </rPr>
      <t>人。</t>
    </r>
  </si>
  <si>
    <r>
      <rPr>
        <sz val="8"/>
        <rFont val="方正仿宋_GBK"/>
        <charset val="134"/>
      </rPr>
      <t>村民代表</t>
    </r>
    <r>
      <rPr>
        <sz val="8"/>
        <rFont val="Times New Roman"/>
        <charset val="134"/>
      </rPr>
      <t>10</t>
    </r>
    <r>
      <rPr>
        <sz val="8"/>
        <rFont val="方正仿宋_GBK"/>
        <charset val="134"/>
      </rPr>
      <t>人参与前期项目确定会议、决议，入库项目的选择，</t>
    </r>
    <r>
      <rPr>
        <sz val="8"/>
        <rFont val="Times New Roman"/>
        <charset val="134"/>
      </rPr>
      <t>3</t>
    </r>
    <r>
      <rPr>
        <sz val="8"/>
        <rFont val="方正仿宋_GBK"/>
        <charset val="134"/>
      </rPr>
      <t>人参与项目实施过程中施工质量和资金使用的监督，利益联机机制：带动流转土地农户</t>
    </r>
    <r>
      <rPr>
        <sz val="8"/>
        <rFont val="Times New Roman"/>
        <charset val="134"/>
      </rPr>
      <t>57</t>
    </r>
    <r>
      <rPr>
        <sz val="8"/>
        <rFont val="方正仿宋_GBK"/>
        <charset val="134"/>
      </rPr>
      <t>人受益，其中脱贫人口</t>
    </r>
    <r>
      <rPr>
        <sz val="8"/>
        <rFont val="Times New Roman"/>
        <charset val="134"/>
      </rPr>
      <t>4</t>
    </r>
    <r>
      <rPr>
        <sz val="8"/>
        <rFont val="方正仿宋_GBK"/>
        <charset val="134"/>
      </rPr>
      <t>人。</t>
    </r>
  </si>
  <si>
    <r>
      <rPr>
        <sz val="8"/>
        <rFont val="方正仿宋_GBK"/>
        <charset val="134"/>
      </rPr>
      <t>通过柑橘园区新建轨道运输</t>
    </r>
    <r>
      <rPr>
        <sz val="8"/>
        <rFont val="Times New Roman"/>
        <charset val="134"/>
      </rPr>
      <t>2</t>
    </r>
    <r>
      <rPr>
        <sz val="8"/>
        <rFont val="方正仿宋_GBK"/>
        <charset val="134"/>
      </rPr>
      <t>条，总长</t>
    </r>
    <r>
      <rPr>
        <sz val="8"/>
        <rFont val="Times New Roman"/>
        <charset val="134"/>
      </rPr>
      <t>500</t>
    </r>
    <r>
      <rPr>
        <sz val="8"/>
        <rFont val="方正仿宋_GBK"/>
        <charset val="134"/>
      </rPr>
      <t>米，机头</t>
    </r>
    <r>
      <rPr>
        <sz val="8"/>
        <rFont val="Times New Roman"/>
        <charset val="134"/>
      </rPr>
      <t>2</t>
    </r>
    <r>
      <rPr>
        <sz val="8"/>
        <rFont val="方正仿宋_GBK"/>
        <charset val="134"/>
      </rPr>
      <t>个。达到：劳动力减少</t>
    </r>
    <r>
      <rPr>
        <sz val="8"/>
        <rFont val="Times New Roman"/>
        <charset val="134"/>
      </rPr>
      <t>50%</t>
    </r>
    <r>
      <rPr>
        <sz val="8"/>
        <rFont val="方正仿宋_GBK"/>
        <charset val="134"/>
      </rPr>
      <t>以上；降低果农生产成本</t>
    </r>
    <r>
      <rPr>
        <sz val="8"/>
        <rFont val="Times New Roman"/>
        <charset val="134"/>
      </rPr>
      <t>200</t>
    </r>
    <r>
      <rPr>
        <sz val="8"/>
        <rFont val="方正仿宋_GBK"/>
        <charset val="134"/>
      </rPr>
      <t>元</t>
    </r>
    <r>
      <rPr>
        <sz val="8"/>
        <rFont val="Times New Roman"/>
        <charset val="134"/>
      </rPr>
      <t>/</t>
    </r>
    <r>
      <rPr>
        <sz val="8"/>
        <rFont val="方正仿宋_GBK"/>
        <charset val="134"/>
      </rPr>
      <t>亩，带动流转土地农户</t>
    </r>
    <r>
      <rPr>
        <sz val="8"/>
        <rFont val="Times New Roman"/>
        <charset val="134"/>
      </rPr>
      <t>57</t>
    </r>
    <r>
      <rPr>
        <sz val="8"/>
        <rFont val="方正仿宋_GBK"/>
        <charset val="134"/>
      </rPr>
      <t>人受益，其中脱贫人口</t>
    </r>
    <r>
      <rPr>
        <sz val="8"/>
        <rFont val="Times New Roman"/>
        <charset val="134"/>
      </rPr>
      <t>4</t>
    </r>
    <r>
      <rPr>
        <sz val="8"/>
        <rFont val="方正仿宋_GBK"/>
        <charset val="134"/>
      </rPr>
      <t>人。</t>
    </r>
  </si>
  <si>
    <r>
      <rPr>
        <sz val="8"/>
        <rFont val="方正仿宋_GBK"/>
        <charset val="134"/>
      </rPr>
      <t>受益脱贫人口≥</t>
    </r>
    <r>
      <rPr>
        <sz val="8"/>
        <rFont val="Times New Roman"/>
        <charset val="134"/>
      </rPr>
      <t>4</t>
    </r>
    <r>
      <rPr>
        <sz val="8"/>
        <rFont val="方正仿宋_GBK"/>
        <charset val="134"/>
      </rPr>
      <t>人</t>
    </r>
  </si>
  <si>
    <t>何庆珍</t>
  </si>
  <si>
    <r>
      <rPr>
        <sz val="8"/>
        <rFont val="方正仿宋_GBK"/>
        <charset val="134"/>
      </rPr>
      <t>云阳县</t>
    </r>
    <r>
      <rPr>
        <sz val="8"/>
        <rFont val="Times New Roman"/>
        <charset val="134"/>
      </rPr>
      <t>2024</t>
    </r>
    <r>
      <rPr>
        <sz val="8"/>
        <rFont val="方正仿宋_GBK"/>
        <charset val="134"/>
      </rPr>
      <t>年双龙镇六合村瑶光柑橘园提质增效建设项目</t>
    </r>
  </si>
  <si>
    <r>
      <rPr>
        <sz val="8"/>
        <rFont val="方正仿宋_GBK"/>
        <charset val="134"/>
      </rPr>
      <t>安装柑橘产业园的轨道运输机头</t>
    </r>
    <r>
      <rPr>
        <sz val="8"/>
        <rFont val="Times New Roman"/>
        <charset val="134"/>
      </rPr>
      <t>2</t>
    </r>
    <r>
      <rPr>
        <sz val="8"/>
        <rFont val="方正仿宋_GBK"/>
        <charset val="134"/>
      </rPr>
      <t>个，轨道</t>
    </r>
    <r>
      <rPr>
        <sz val="8"/>
        <rFont val="Times New Roman"/>
        <charset val="134"/>
      </rPr>
      <t>500</t>
    </r>
    <r>
      <rPr>
        <sz val="8"/>
        <rFont val="方正仿宋_GBK"/>
        <charset val="134"/>
      </rPr>
      <t>米</t>
    </r>
  </si>
  <si>
    <r>
      <rPr>
        <sz val="8"/>
        <rFont val="方正仿宋_GBK"/>
        <charset val="134"/>
      </rPr>
      <t>通过柑橘园区新建轨道运输</t>
    </r>
    <r>
      <rPr>
        <sz val="8"/>
        <rFont val="Times New Roman"/>
        <charset val="134"/>
      </rPr>
      <t>2</t>
    </r>
    <r>
      <rPr>
        <sz val="8"/>
        <rFont val="方正仿宋_GBK"/>
        <charset val="134"/>
      </rPr>
      <t>条，总长</t>
    </r>
    <r>
      <rPr>
        <sz val="8"/>
        <rFont val="Times New Roman"/>
        <charset val="134"/>
      </rPr>
      <t>500</t>
    </r>
    <r>
      <rPr>
        <sz val="8"/>
        <rFont val="方正仿宋_GBK"/>
        <charset val="134"/>
      </rPr>
      <t>米，机头</t>
    </r>
    <r>
      <rPr>
        <sz val="8"/>
        <rFont val="Times New Roman"/>
        <charset val="134"/>
      </rPr>
      <t>2</t>
    </r>
    <r>
      <rPr>
        <sz val="8"/>
        <rFont val="方正仿宋_GBK"/>
        <charset val="134"/>
      </rPr>
      <t>个。可降低劳动力</t>
    </r>
    <r>
      <rPr>
        <sz val="8"/>
        <rFont val="Times New Roman"/>
        <charset val="134"/>
      </rPr>
      <t>50%</t>
    </r>
    <r>
      <rPr>
        <sz val="8"/>
        <rFont val="方正仿宋_GBK"/>
        <charset val="134"/>
      </rPr>
      <t>以上；降低果农生产成本</t>
    </r>
    <r>
      <rPr>
        <sz val="8"/>
        <rFont val="Times New Roman"/>
        <charset val="134"/>
      </rPr>
      <t>200</t>
    </r>
    <r>
      <rPr>
        <sz val="8"/>
        <rFont val="方正仿宋_GBK"/>
        <charset val="134"/>
      </rPr>
      <t>元</t>
    </r>
    <r>
      <rPr>
        <sz val="8"/>
        <rFont val="Times New Roman"/>
        <charset val="134"/>
      </rPr>
      <t>/</t>
    </r>
    <r>
      <rPr>
        <sz val="8"/>
        <rFont val="方正仿宋_GBK"/>
        <charset val="134"/>
      </rPr>
      <t>亩，带动流转土地农户</t>
    </r>
    <r>
      <rPr>
        <sz val="8"/>
        <rFont val="Times New Roman"/>
        <charset val="134"/>
      </rPr>
      <t>47</t>
    </r>
    <r>
      <rPr>
        <sz val="8"/>
        <rFont val="方正仿宋_GBK"/>
        <charset val="134"/>
      </rPr>
      <t>人受益，其中脱贫人口</t>
    </r>
    <r>
      <rPr>
        <sz val="8"/>
        <rFont val="Times New Roman"/>
        <charset val="134"/>
      </rPr>
      <t>3</t>
    </r>
    <r>
      <rPr>
        <sz val="8"/>
        <rFont val="方正仿宋_GBK"/>
        <charset val="134"/>
      </rPr>
      <t>人。</t>
    </r>
  </si>
  <si>
    <r>
      <rPr>
        <sz val="8"/>
        <rFont val="方正仿宋_GBK"/>
        <charset val="134"/>
      </rPr>
      <t>村民代表</t>
    </r>
    <r>
      <rPr>
        <sz val="8"/>
        <rFont val="Times New Roman"/>
        <charset val="134"/>
      </rPr>
      <t>10</t>
    </r>
    <r>
      <rPr>
        <sz val="8"/>
        <rFont val="方正仿宋_GBK"/>
        <charset val="134"/>
      </rPr>
      <t>人参与前期项目确定会议、决议，入库项目的选择，</t>
    </r>
    <r>
      <rPr>
        <sz val="8"/>
        <rFont val="Times New Roman"/>
        <charset val="134"/>
      </rPr>
      <t>3</t>
    </r>
    <r>
      <rPr>
        <sz val="8"/>
        <rFont val="方正仿宋_GBK"/>
        <charset val="134"/>
      </rPr>
      <t>人参与项目实施过程中施工质量和资金使用的监督，利益联机机制：带动流转土地农户</t>
    </r>
    <r>
      <rPr>
        <sz val="8"/>
        <rFont val="Times New Roman"/>
        <charset val="134"/>
      </rPr>
      <t>47</t>
    </r>
    <r>
      <rPr>
        <sz val="8"/>
        <rFont val="方正仿宋_GBK"/>
        <charset val="134"/>
      </rPr>
      <t>人受益，其中脱贫人口</t>
    </r>
    <r>
      <rPr>
        <sz val="8"/>
        <rFont val="Times New Roman"/>
        <charset val="134"/>
      </rPr>
      <t>3</t>
    </r>
    <r>
      <rPr>
        <sz val="8"/>
        <rFont val="方正仿宋_GBK"/>
        <charset val="134"/>
      </rPr>
      <t>人。</t>
    </r>
  </si>
  <si>
    <r>
      <rPr>
        <sz val="8"/>
        <rFont val="方正仿宋_GBK"/>
        <charset val="134"/>
      </rPr>
      <t>通过柑橘园区新建轨道运输</t>
    </r>
    <r>
      <rPr>
        <sz val="8"/>
        <rFont val="Times New Roman"/>
        <charset val="134"/>
      </rPr>
      <t>2</t>
    </r>
    <r>
      <rPr>
        <sz val="8"/>
        <rFont val="方正仿宋_GBK"/>
        <charset val="134"/>
      </rPr>
      <t>条，总长</t>
    </r>
    <r>
      <rPr>
        <sz val="8"/>
        <rFont val="Times New Roman"/>
        <charset val="134"/>
      </rPr>
      <t>500</t>
    </r>
    <r>
      <rPr>
        <sz val="8"/>
        <rFont val="方正仿宋_GBK"/>
        <charset val="134"/>
      </rPr>
      <t>米，机头</t>
    </r>
    <r>
      <rPr>
        <sz val="8"/>
        <rFont val="Times New Roman"/>
        <charset val="134"/>
      </rPr>
      <t>2</t>
    </r>
    <r>
      <rPr>
        <sz val="8"/>
        <rFont val="方正仿宋_GBK"/>
        <charset val="134"/>
      </rPr>
      <t>个。达到：劳动力减少</t>
    </r>
    <r>
      <rPr>
        <sz val="8"/>
        <rFont val="Times New Roman"/>
        <charset val="134"/>
      </rPr>
      <t>50%</t>
    </r>
    <r>
      <rPr>
        <sz val="8"/>
        <rFont val="方正仿宋_GBK"/>
        <charset val="134"/>
      </rPr>
      <t>以上；降低果农生产成本</t>
    </r>
    <r>
      <rPr>
        <sz val="8"/>
        <rFont val="Times New Roman"/>
        <charset val="134"/>
      </rPr>
      <t>200</t>
    </r>
    <r>
      <rPr>
        <sz val="8"/>
        <rFont val="方正仿宋_GBK"/>
        <charset val="134"/>
      </rPr>
      <t>元</t>
    </r>
    <r>
      <rPr>
        <sz val="8"/>
        <rFont val="Times New Roman"/>
        <charset val="134"/>
      </rPr>
      <t>/</t>
    </r>
    <r>
      <rPr>
        <sz val="8"/>
        <rFont val="方正仿宋_GBK"/>
        <charset val="134"/>
      </rPr>
      <t>亩，带动流转土地农户</t>
    </r>
    <r>
      <rPr>
        <sz val="8"/>
        <rFont val="Times New Roman"/>
        <charset val="134"/>
      </rPr>
      <t>47</t>
    </r>
    <r>
      <rPr>
        <sz val="8"/>
        <rFont val="方正仿宋_GBK"/>
        <charset val="134"/>
      </rPr>
      <t>人受益，其中脱贫人口</t>
    </r>
    <r>
      <rPr>
        <sz val="8"/>
        <rFont val="Times New Roman"/>
        <charset val="134"/>
      </rPr>
      <t>3</t>
    </r>
    <r>
      <rPr>
        <sz val="8"/>
        <rFont val="方正仿宋_GBK"/>
        <charset val="134"/>
      </rPr>
      <t>人。</t>
    </r>
  </si>
  <si>
    <t>何庆香</t>
  </si>
  <si>
    <r>
      <rPr>
        <sz val="8"/>
        <rFont val="方正仿宋_GBK"/>
        <charset val="134"/>
      </rPr>
      <t>云阳县</t>
    </r>
    <r>
      <rPr>
        <sz val="8"/>
        <rFont val="Times New Roman"/>
        <charset val="134"/>
      </rPr>
      <t>2024</t>
    </r>
    <r>
      <rPr>
        <sz val="8"/>
        <rFont val="方正仿宋_GBK"/>
        <charset val="134"/>
      </rPr>
      <t>年双龙镇六合村艾草种植项目</t>
    </r>
  </si>
  <si>
    <r>
      <rPr>
        <sz val="8"/>
        <rFont val="方正仿宋_GBK"/>
        <charset val="134"/>
      </rPr>
      <t>新种植艾草</t>
    </r>
    <r>
      <rPr>
        <sz val="8"/>
        <rFont val="Times New Roman"/>
        <charset val="134"/>
      </rPr>
      <t>200</t>
    </r>
    <r>
      <rPr>
        <sz val="8"/>
        <rFont val="方正仿宋_GBK"/>
        <charset val="134"/>
      </rPr>
      <t>亩。</t>
    </r>
  </si>
  <si>
    <r>
      <rPr>
        <sz val="8"/>
        <rFont val="方正仿宋_GBK"/>
        <charset val="134"/>
      </rPr>
      <t>六合村</t>
    </r>
    <r>
      <rPr>
        <sz val="8"/>
        <rFont val="Times New Roman"/>
        <charset val="134"/>
      </rPr>
      <t>5</t>
    </r>
    <r>
      <rPr>
        <sz val="8"/>
        <rFont val="方正仿宋_GBK"/>
        <charset val="134"/>
      </rPr>
      <t>组</t>
    </r>
  </si>
  <si>
    <r>
      <rPr>
        <sz val="8"/>
        <rFont val="方正仿宋_GBK"/>
        <charset val="134"/>
      </rPr>
      <t>通过集体经济种植艾草园</t>
    </r>
    <r>
      <rPr>
        <sz val="8"/>
        <rFont val="Times New Roman"/>
        <charset val="134"/>
      </rPr>
      <t>200</t>
    </r>
    <r>
      <rPr>
        <sz val="8"/>
        <rFont val="方正仿宋_GBK"/>
        <charset val="134"/>
      </rPr>
      <t>亩，提高集体经济收入</t>
    </r>
    <r>
      <rPr>
        <sz val="8"/>
        <rFont val="Times New Roman"/>
        <charset val="134"/>
      </rPr>
      <t>2</t>
    </r>
    <r>
      <rPr>
        <sz val="8"/>
        <rFont val="方正仿宋_GBK"/>
        <charset val="134"/>
      </rPr>
      <t>万元，带动流转土地农户</t>
    </r>
    <r>
      <rPr>
        <sz val="8"/>
        <rFont val="Times New Roman"/>
        <charset val="134"/>
      </rPr>
      <t>37</t>
    </r>
    <r>
      <rPr>
        <sz val="8"/>
        <rFont val="方正仿宋_GBK"/>
        <charset val="134"/>
      </rPr>
      <t>人受益，其中脱贫人口</t>
    </r>
    <r>
      <rPr>
        <sz val="8"/>
        <rFont val="Times New Roman"/>
        <charset val="134"/>
      </rPr>
      <t>2</t>
    </r>
    <r>
      <rPr>
        <sz val="8"/>
        <rFont val="方正仿宋_GBK"/>
        <charset val="134"/>
      </rPr>
      <t>人。</t>
    </r>
  </si>
  <si>
    <r>
      <rPr>
        <sz val="8"/>
        <rFont val="方正仿宋_GBK"/>
        <charset val="134"/>
      </rPr>
      <t>村民代表</t>
    </r>
    <r>
      <rPr>
        <sz val="8"/>
        <rFont val="Times New Roman"/>
        <charset val="134"/>
      </rPr>
      <t>10</t>
    </r>
    <r>
      <rPr>
        <sz val="8"/>
        <rFont val="方正仿宋_GBK"/>
        <charset val="134"/>
      </rPr>
      <t>人参与前期项目确定会议、决议，入库项目的选择，</t>
    </r>
    <r>
      <rPr>
        <sz val="8"/>
        <rFont val="Times New Roman"/>
        <charset val="134"/>
      </rPr>
      <t>3</t>
    </r>
    <r>
      <rPr>
        <sz val="8"/>
        <rFont val="方正仿宋_GBK"/>
        <charset val="134"/>
      </rPr>
      <t>人参与项目实施过程中施工质量和资金使用的监督，利益联机机制：壮大村集体经济年收入</t>
    </r>
    <r>
      <rPr>
        <sz val="8"/>
        <rFont val="Times New Roman"/>
        <charset val="134"/>
      </rPr>
      <t>2</t>
    </r>
    <r>
      <rPr>
        <sz val="8"/>
        <rFont val="方正仿宋_GBK"/>
        <charset val="134"/>
      </rPr>
      <t>万元，带动流转土地农户</t>
    </r>
    <r>
      <rPr>
        <sz val="8"/>
        <rFont val="Times New Roman"/>
        <charset val="134"/>
      </rPr>
      <t>37</t>
    </r>
    <r>
      <rPr>
        <sz val="8"/>
        <rFont val="方正仿宋_GBK"/>
        <charset val="134"/>
      </rPr>
      <t>人受益，其中脱贫人口</t>
    </r>
    <r>
      <rPr>
        <sz val="8"/>
        <rFont val="Times New Roman"/>
        <charset val="134"/>
      </rPr>
      <t>2</t>
    </r>
    <r>
      <rPr>
        <sz val="8"/>
        <rFont val="方正仿宋_GBK"/>
        <charset val="134"/>
      </rPr>
      <t>人。</t>
    </r>
  </si>
  <si>
    <r>
      <rPr>
        <sz val="8"/>
        <rFont val="Times New Roman"/>
        <charset val="134"/>
      </rPr>
      <t>200</t>
    </r>
    <r>
      <rPr>
        <sz val="8"/>
        <rFont val="方正仿宋_GBK"/>
        <charset val="134"/>
      </rPr>
      <t>亩</t>
    </r>
  </si>
  <si>
    <t>补助800元/亩</t>
  </si>
  <si>
    <r>
      <rPr>
        <sz val="8"/>
        <rFont val="方正仿宋_GBK"/>
        <charset val="134"/>
      </rPr>
      <t>村集体增收</t>
    </r>
    <r>
      <rPr>
        <sz val="8"/>
        <rFont val="Times New Roman"/>
        <charset val="134"/>
      </rPr>
      <t>2</t>
    </r>
    <r>
      <rPr>
        <sz val="8"/>
        <rFont val="方正仿宋_GBK"/>
        <charset val="134"/>
      </rPr>
      <t>万元</t>
    </r>
  </si>
  <si>
    <r>
      <rPr>
        <sz val="8"/>
        <rFont val="方正仿宋_GBK"/>
        <charset val="134"/>
      </rPr>
      <t>工程设计使用年限≥</t>
    </r>
    <r>
      <rPr>
        <sz val="8"/>
        <rFont val="Times New Roman"/>
        <charset val="134"/>
      </rPr>
      <t>1</t>
    </r>
    <r>
      <rPr>
        <sz val="8"/>
        <rFont val="方正仿宋_GBK"/>
        <charset val="134"/>
      </rPr>
      <t>年</t>
    </r>
  </si>
  <si>
    <r>
      <rPr>
        <sz val="8"/>
        <rFont val="方正仿宋_GBK"/>
        <charset val="134"/>
      </rPr>
      <t>受益对象满意度≥</t>
    </r>
    <r>
      <rPr>
        <sz val="8"/>
        <rFont val="Times New Roman"/>
        <charset val="134"/>
      </rPr>
      <t>96%</t>
    </r>
  </si>
  <si>
    <r>
      <rPr>
        <sz val="8"/>
        <rFont val="方正仿宋_GBK"/>
        <charset val="134"/>
      </rPr>
      <t>云阳县</t>
    </r>
    <r>
      <rPr>
        <sz val="8"/>
        <rFont val="Times New Roman"/>
        <charset val="134"/>
      </rPr>
      <t>2024</t>
    </r>
    <r>
      <rPr>
        <sz val="8"/>
        <rFont val="方正仿宋_GBK"/>
        <charset val="134"/>
      </rPr>
      <t>年双龙镇六合村紫苏种植项目</t>
    </r>
  </si>
  <si>
    <r>
      <rPr>
        <sz val="8"/>
        <rFont val="方正仿宋_GBK"/>
        <charset val="134"/>
      </rPr>
      <t>新种植紫苏</t>
    </r>
    <r>
      <rPr>
        <sz val="8"/>
        <rFont val="Times New Roman"/>
        <charset val="134"/>
      </rPr>
      <t>200</t>
    </r>
    <r>
      <rPr>
        <sz val="8"/>
        <rFont val="方正仿宋_GBK"/>
        <charset val="134"/>
      </rPr>
      <t>亩。</t>
    </r>
  </si>
  <si>
    <r>
      <rPr>
        <sz val="8"/>
        <rFont val="方正仿宋_GBK"/>
        <charset val="134"/>
      </rPr>
      <t>六合村</t>
    </r>
    <r>
      <rPr>
        <sz val="8"/>
        <rFont val="Times New Roman"/>
        <charset val="134"/>
      </rPr>
      <t>10</t>
    </r>
    <r>
      <rPr>
        <sz val="8"/>
        <rFont val="方正仿宋_GBK"/>
        <charset val="134"/>
      </rPr>
      <t>组</t>
    </r>
  </si>
  <si>
    <r>
      <rPr>
        <sz val="8"/>
        <rFont val="方正仿宋_GBK"/>
        <charset val="134"/>
      </rPr>
      <t>通过集体经济种植紫苏园</t>
    </r>
    <r>
      <rPr>
        <sz val="8"/>
        <rFont val="Times New Roman"/>
        <charset val="134"/>
      </rPr>
      <t>200</t>
    </r>
    <r>
      <rPr>
        <sz val="8"/>
        <rFont val="方正仿宋_GBK"/>
        <charset val="134"/>
      </rPr>
      <t>亩，壮大村集体经济年收入</t>
    </r>
    <r>
      <rPr>
        <sz val="8"/>
        <rFont val="Times New Roman"/>
        <charset val="134"/>
      </rPr>
      <t>2</t>
    </r>
    <r>
      <rPr>
        <sz val="8"/>
        <rFont val="方正仿宋_GBK"/>
        <charset val="134"/>
      </rPr>
      <t>万元，带动流转土地农户</t>
    </r>
    <r>
      <rPr>
        <sz val="8"/>
        <rFont val="Times New Roman"/>
        <charset val="134"/>
      </rPr>
      <t>39</t>
    </r>
    <r>
      <rPr>
        <sz val="8"/>
        <rFont val="方正仿宋_GBK"/>
        <charset val="134"/>
      </rPr>
      <t>人受益，其中脱贫人口</t>
    </r>
    <r>
      <rPr>
        <sz val="8"/>
        <rFont val="Times New Roman"/>
        <charset val="134"/>
      </rPr>
      <t>2</t>
    </r>
    <r>
      <rPr>
        <sz val="8"/>
        <rFont val="方正仿宋_GBK"/>
        <charset val="134"/>
      </rPr>
      <t>人。</t>
    </r>
  </si>
  <si>
    <r>
      <rPr>
        <sz val="8"/>
        <rFont val="方正仿宋_GBK"/>
        <charset val="134"/>
      </rPr>
      <t>村民代表</t>
    </r>
    <r>
      <rPr>
        <sz val="8"/>
        <rFont val="Times New Roman"/>
        <charset val="134"/>
      </rPr>
      <t>10</t>
    </r>
    <r>
      <rPr>
        <sz val="8"/>
        <rFont val="方正仿宋_GBK"/>
        <charset val="134"/>
      </rPr>
      <t>人参与前期项目确定会议、决议，入库项目的选择，</t>
    </r>
    <r>
      <rPr>
        <sz val="8"/>
        <rFont val="Times New Roman"/>
        <charset val="134"/>
      </rPr>
      <t>3</t>
    </r>
    <r>
      <rPr>
        <sz val="8"/>
        <rFont val="方正仿宋_GBK"/>
        <charset val="134"/>
      </rPr>
      <t>人参与项目实施过程中施工质量和资金使用的监督，利益联机机制：壮大村集体经济年收入</t>
    </r>
    <r>
      <rPr>
        <sz val="8"/>
        <rFont val="Times New Roman"/>
        <charset val="134"/>
      </rPr>
      <t>2</t>
    </r>
    <r>
      <rPr>
        <sz val="8"/>
        <rFont val="方正仿宋_GBK"/>
        <charset val="134"/>
      </rPr>
      <t>万元，带动流转土地农户</t>
    </r>
    <r>
      <rPr>
        <sz val="8"/>
        <rFont val="Times New Roman"/>
        <charset val="134"/>
      </rPr>
      <t>39</t>
    </r>
    <r>
      <rPr>
        <sz val="8"/>
        <rFont val="方正仿宋_GBK"/>
        <charset val="134"/>
      </rPr>
      <t>人受益，其中脱贫人口</t>
    </r>
    <r>
      <rPr>
        <sz val="8"/>
        <rFont val="Times New Roman"/>
        <charset val="134"/>
      </rPr>
      <t>2</t>
    </r>
    <r>
      <rPr>
        <sz val="8"/>
        <rFont val="方正仿宋_GBK"/>
        <charset val="134"/>
      </rPr>
      <t>人。</t>
    </r>
  </si>
  <si>
    <r>
      <rPr>
        <sz val="8"/>
        <rFont val="Times New Roman"/>
        <charset val="134"/>
      </rPr>
      <t>1.</t>
    </r>
    <r>
      <rPr>
        <sz val="8"/>
        <rFont val="方正仿宋_GBK"/>
        <charset val="134"/>
      </rPr>
      <t>整地</t>
    </r>
    <r>
      <rPr>
        <sz val="8"/>
        <rFont val="Times New Roman"/>
        <charset val="134"/>
      </rPr>
      <t>800</t>
    </r>
    <r>
      <rPr>
        <sz val="8"/>
        <rFont val="方正仿宋_GBK"/>
        <charset val="134"/>
      </rPr>
      <t>元</t>
    </r>
    <r>
      <rPr>
        <sz val="8"/>
        <rFont val="Times New Roman"/>
        <charset val="134"/>
      </rPr>
      <t>/</t>
    </r>
    <r>
      <rPr>
        <sz val="8"/>
        <rFont val="方正仿宋_GBK"/>
        <charset val="134"/>
      </rPr>
      <t>亩；</t>
    </r>
    <r>
      <rPr>
        <sz val="8"/>
        <rFont val="Times New Roman"/>
        <charset val="134"/>
      </rPr>
      <t>2.</t>
    </r>
    <r>
      <rPr>
        <sz val="8"/>
        <rFont val="方正仿宋_GBK"/>
        <charset val="134"/>
      </rPr>
      <t>艾草苗</t>
    </r>
    <r>
      <rPr>
        <sz val="8"/>
        <rFont val="Times New Roman"/>
        <charset val="134"/>
      </rPr>
      <t>0.1</t>
    </r>
    <r>
      <rPr>
        <sz val="8"/>
        <rFont val="方正仿宋_GBK"/>
        <charset val="134"/>
      </rPr>
      <t>元</t>
    </r>
    <r>
      <rPr>
        <sz val="8"/>
        <rFont val="Times New Roman"/>
        <charset val="134"/>
      </rPr>
      <t>/</t>
    </r>
    <r>
      <rPr>
        <sz val="8"/>
        <rFont val="方正仿宋_GBK"/>
        <charset val="134"/>
      </rPr>
      <t>株；</t>
    </r>
    <r>
      <rPr>
        <sz val="8"/>
        <rFont val="Times New Roman"/>
        <charset val="134"/>
      </rPr>
      <t>3.</t>
    </r>
    <r>
      <rPr>
        <sz val="8"/>
        <rFont val="方正仿宋_GBK"/>
        <charset val="134"/>
      </rPr>
      <t>栽植及淋定根水</t>
    </r>
    <r>
      <rPr>
        <sz val="8"/>
        <rFont val="Times New Roman"/>
        <charset val="134"/>
      </rPr>
      <t>200</t>
    </r>
    <r>
      <rPr>
        <sz val="8"/>
        <rFont val="方正仿宋_GBK"/>
        <charset val="134"/>
      </rPr>
      <t>元</t>
    </r>
    <r>
      <rPr>
        <sz val="8"/>
        <rFont val="Times New Roman"/>
        <charset val="134"/>
      </rPr>
      <t>/</t>
    </r>
    <r>
      <rPr>
        <sz val="8"/>
        <rFont val="方正仿宋_GBK"/>
        <charset val="134"/>
      </rPr>
      <t>亩。</t>
    </r>
  </si>
  <si>
    <r>
      <rPr>
        <sz val="8"/>
        <rFont val="方正仿宋_GBK"/>
        <charset val="134"/>
      </rPr>
      <t>云阳县</t>
    </r>
    <r>
      <rPr>
        <sz val="8"/>
        <rFont val="Times New Roman"/>
        <charset val="134"/>
      </rPr>
      <t>2024</t>
    </r>
    <r>
      <rPr>
        <sz val="8"/>
        <rFont val="方正仿宋_GBK"/>
        <charset val="134"/>
      </rPr>
      <t>年双龙镇六合村中药材初加工建设项目</t>
    </r>
  </si>
  <si>
    <r>
      <rPr>
        <sz val="8"/>
        <rFont val="Times New Roman"/>
        <charset val="134"/>
      </rPr>
      <t>1.</t>
    </r>
    <r>
      <rPr>
        <sz val="8"/>
        <rFont val="方正仿宋_GBK"/>
        <charset val="134"/>
      </rPr>
      <t>改建农村闲置房</t>
    </r>
    <r>
      <rPr>
        <sz val="8"/>
        <rFont val="Times New Roman"/>
        <charset val="134"/>
      </rPr>
      <t>300</t>
    </r>
    <r>
      <rPr>
        <sz val="8"/>
        <rFont val="方正仿宋_GBK"/>
        <charset val="134"/>
      </rPr>
      <t xml:space="preserve">平方米，成为中药材烘干房。
</t>
    </r>
    <r>
      <rPr>
        <sz val="8"/>
        <rFont val="Times New Roman"/>
        <charset val="134"/>
      </rPr>
      <t>2.</t>
    </r>
    <r>
      <rPr>
        <sz val="8"/>
        <rFont val="方正仿宋_GBK"/>
        <charset val="134"/>
      </rPr>
      <t>购买风干及打包设备各一套。</t>
    </r>
  </si>
  <si>
    <r>
      <rPr>
        <sz val="8"/>
        <rFont val="方正仿宋_GBK"/>
        <charset val="134"/>
      </rPr>
      <t>通过项目实施，可带动全村中药材产业发展，同时延伸产业链，提高产值，每年增加村集体经济收入</t>
    </r>
    <r>
      <rPr>
        <sz val="8"/>
        <rFont val="Times New Roman"/>
        <charset val="134"/>
      </rPr>
      <t>2</t>
    </r>
    <r>
      <rPr>
        <sz val="8"/>
        <rFont val="方正仿宋_GBK"/>
        <charset val="134"/>
      </rPr>
      <t>万元以上；带动</t>
    </r>
    <r>
      <rPr>
        <sz val="8"/>
        <rFont val="Times New Roman"/>
        <charset val="134"/>
      </rPr>
      <t>10</t>
    </r>
    <r>
      <rPr>
        <sz val="8"/>
        <rFont val="方正仿宋_GBK"/>
        <charset val="134"/>
      </rPr>
      <t>人本地就业其中脱贫人口</t>
    </r>
    <r>
      <rPr>
        <sz val="8"/>
        <rFont val="Times New Roman"/>
        <charset val="134"/>
      </rPr>
      <t>2</t>
    </r>
    <r>
      <rPr>
        <sz val="8"/>
        <rFont val="方正仿宋_GBK"/>
        <charset val="134"/>
      </rPr>
      <t>人。</t>
    </r>
  </si>
  <si>
    <r>
      <rPr>
        <sz val="8"/>
        <rFont val="方正仿宋_GBK"/>
        <charset val="134"/>
      </rPr>
      <t>村民代表</t>
    </r>
    <r>
      <rPr>
        <sz val="8"/>
        <rFont val="Times New Roman"/>
        <charset val="134"/>
      </rPr>
      <t>10</t>
    </r>
    <r>
      <rPr>
        <sz val="8"/>
        <rFont val="方正仿宋_GBK"/>
        <charset val="134"/>
      </rPr>
      <t>人参与前期项目确定会议、决议，入库项目的选择，</t>
    </r>
    <r>
      <rPr>
        <sz val="8"/>
        <rFont val="Times New Roman"/>
        <charset val="134"/>
      </rPr>
      <t>3</t>
    </r>
    <r>
      <rPr>
        <sz val="8"/>
        <rFont val="方正仿宋_GBK"/>
        <charset val="134"/>
      </rPr>
      <t>人参与项目实施过程中施工质量和资金使用的监督，利益联机机制：可带动全村中药材产业发展，同时延伸产业链，提高产值，每年增加村集体经济收入</t>
    </r>
    <r>
      <rPr>
        <sz val="8"/>
        <rFont val="Times New Roman"/>
        <charset val="134"/>
      </rPr>
      <t>2</t>
    </r>
    <r>
      <rPr>
        <sz val="8"/>
        <rFont val="方正仿宋_GBK"/>
        <charset val="134"/>
      </rPr>
      <t>万元以上；带动</t>
    </r>
    <r>
      <rPr>
        <sz val="8"/>
        <rFont val="Times New Roman"/>
        <charset val="134"/>
      </rPr>
      <t>10</t>
    </r>
    <r>
      <rPr>
        <sz val="8"/>
        <rFont val="方正仿宋_GBK"/>
        <charset val="134"/>
      </rPr>
      <t>人本地就业其中脱贫人口</t>
    </r>
    <r>
      <rPr>
        <sz val="8"/>
        <rFont val="Times New Roman"/>
        <charset val="134"/>
      </rPr>
      <t>2</t>
    </r>
    <r>
      <rPr>
        <sz val="8"/>
        <rFont val="方正仿宋_GBK"/>
        <charset val="134"/>
      </rPr>
      <t>人。</t>
    </r>
  </si>
  <si>
    <t>烘干设备一套、烘干房一座</t>
  </si>
  <si>
    <r>
      <rPr>
        <sz val="8"/>
        <rFont val="Times New Roman"/>
        <charset val="134"/>
      </rPr>
      <t>1.</t>
    </r>
    <r>
      <rPr>
        <sz val="8"/>
        <rFont val="方正仿宋_GBK"/>
        <charset val="134"/>
      </rPr>
      <t>改建农村闲置房</t>
    </r>
    <r>
      <rPr>
        <sz val="8"/>
        <rFont val="Times New Roman"/>
        <charset val="134"/>
      </rPr>
      <t>300</t>
    </r>
    <r>
      <rPr>
        <sz val="8"/>
        <rFont val="方正仿宋_GBK"/>
        <charset val="134"/>
      </rPr>
      <t>平方米，成为中药材烘干房，</t>
    </r>
    <r>
      <rPr>
        <sz val="8"/>
        <rFont val="Times New Roman"/>
        <charset val="134"/>
      </rPr>
      <t>25</t>
    </r>
    <r>
      <rPr>
        <sz val="8"/>
        <rFont val="方正仿宋_GBK"/>
        <charset val="134"/>
      </rPr>
      <t xml:space="preserve">万元；
</t>
    </r>
    <r>
      <rPr>
        <sz val="8"/>
        <rFont val="Times New Roman"/>
        <charset val="134"/>
      </rPr>
      <t>2.</t>
    </r>
    <r>
      <rPr>
        <sz val="8"/>
        <rFont val="方正仿宋_GBK"/>
        <charset val="134"/>
      </rPr>
      <t>购买风干及打包设备各一套</t>
    </r>
    <r>
      <rPr>
        <sz val="8"/>
        <rFont val="Times New Roman"/>
        <charset val="134"/>
      </rPr>
      <t>25</t>
    </r>
    <r>
      <rPr>
        <sz val="8"/>
        <rFont val="方正仿宋_GBK"/>
        <charset val="134"/>
      </rPr>
      <t>万元。</t>
    </r>
  </si>
  <si>
    <r>
      <rPr>
        <sz val="8"/>
        <rFont val="方正仿宋_GBK"/>
        <charset val="134"/>
      </rPr>
      <t>云阳县</t>
    </r>
    <r>
      <rPr>
        <sz val="8"/>
        <rFont val="Times New Roman"/>
        <charset val="134"/>
      </rPr>
      <t>2024</t>
    </r>
    <r>
      <rPr>
        <sz val="8"/>
        <rFont val="方正仿宋_GBK"/>
        <charset val="134"/>
      </rPr>
      <t>年双龙镇六合村人居环境提升建设项目</t>
    </r>
  </si>
  <si>
    <r>
      <rPr>
        <sz val="8"/>
        <rFont val="方正仿宋_GBK"/>
        <charset val="134"/>
      </rPr>
      <t>对</t>
    </r>
    <r>
      <rPr>
        <sz val="8"/>
        <rFont val="Times New Roman"/>
        <charset val="134"/>
      </rPr>
      <t>100</t>
    </r>
    <r>
      <rPr>
        <sz val="8"/>
        <rFont val="方正仿宋_GBK"/>
        <charset val="134"/>
      </rPr>
      <t>户农房进行蓝棚顶整治、修复部分墙体、庭院整治，安装路灯</t>
    </r>
    <r>
      <rPr>
        <sz val="8"/>
        <rFont val="Times New Roman"/>
        <charset val="134"/>
      </rPr>
      <t>100</t>
    </r>
    <r>
      <rPr>
        <sz val="8"/>
        <rFont val="方正仿宋_GBK"/>
        <charset val="134"/>
      </rPr>
      <t>盏。</t>
    </r>
  </si>
  <si>
    <t>整治</t>
  </si>
  <si>
    <r>
      <rPr>
        <sz val="8"/>
        <rFont val="方正仿宋_GBK"/>
        <charset val="134"/>
      </rPr>
      <t>六合村</t>
    </r>
    <r>
      <rPr>
        <sz val="8"/>
        <rFont val="Times New Roman"/>
        <charset val="134"/>
      </rPr>
      <t>7</t>
    </r>
    <r>
      <rPr>
        <sz val="8"/>
        <rFont val="方正仿宋_GBK"/>
        <charset val="134"/>
      </rPr>
      <t>组、</t>
    </r>
    <r>
      <rPr>
        <sz val="8"/>
        <rFont val="Times New Roman"/>
        <charset val="134"/>
      </rPr>
      <t>8</t>
    </r>
    <r>
      <rPr>
        <sz val="8"/>
        <rFont val="方正仿宋_GBK"/>
        <charset val="134"/>
      </rPr>
      <t>组、</t>
    </r>
    <r>
      <rPr>
        <sz val="8"/>
        <rFont val="Times New Roman"/>
        <charset val="134"/>
      </rPr>
      <t>12</t>
    </r>
    <r>
      <rPr>
        <sz val="8"/>
        <rFont val="方正仿宋_GBK"/>
        <charset val="134"/>
      </rPr>
      <t>组</t>
    </r>
  </si>
  <si>
    <r>
      <rPr>
        <sz val="8"/>
        <rFont val="方正仿宋_GBK"/>
        <charset val="134"/>
      </rPr>
      <t>通过项目实施，提升农村的村容村貌，增加了村民的幸福感，实现宜居乡村，促进乡村振兴；受益人口</t>
    </r>
    <r>
      <rPr>
        <sz val="8"/>
        <rFont val="Times New Roman"/>
        <charset val="134"/>
      </rPr>
      <t>180</t>
    </r>
    <r>
      <rPr>
        <sz val="8"/>
        <rFont val="方正仿宋_GBK"/>
        <charset val="134"/>
      </rPr>
      <t>人，其中脱贫人口</t>
    </r>
    <r>
      <rPr>
        <sz val="8"/>
        <rFont val="Times New Roman"/>
        <charset val="134"/>
      </rPr>
      <t>2</t>
    </r>
    <r>
      <rPr>
        <sz val="8"/>
        <rFont val="方正仿宋_GBK"/>
        <charset val="134"/>
      </rPr>
      <t>人</t>
    </r>
  </si>
  <si>
    <r>
      <rPr>
        <sz val="8"/>
        <rFont val="方正仿宋_GBK"/>
        <charset val="134"/>
      </rPr>
      <t>村民代表</t>
    </r>
    <r>
      <rPr>
        <sz val="8"/>
        <rFont val="Times New Roman"/>
        <charset val="134"/>
      </rPr>
      <t>10</t>
    </r>
    <r>
      <rPr>
        <sz val="8"/>
        <rFont val="方正仿宋_GBK"/>
        <charset val="134"/>
      </rPr>
      <t>人参与前期项目确定会议、决议，入库项目的选择，</t>
    </r>
    <r>
      <rPr>
        <sz val="8"/>
        <rFont val="Times New Roman"/>
        <charset val="134"/>
      </rPr>
      <t>3</t>
    </r>
    <r>
      <rPr>
        <sz val="8"/>
        <rFont val="方正仿宋_GBK"/>
        <charset val="134"/>
      </rPr>
      <t>人参与项目实施过程中施工质量和资金使用的监督，利益联机机制：提升农村的村容村貌，增加了村民的幸福感，实现宜居乡村，促进乡村振兴；受益人口</t>
    </r>
    <r>
      <rPr>
        <sz val="8"/>
        <rFont val="Times New Roman"/>
        <charset val="134"/>
      </rPr>
      <t>100</t>
    </r>
    <r>
      <rPr>
        <sz val="8"/>
        <rFont val="方正仿宋_GBK"/>
        <charset val="134"/>
      </rPr>
      <t>人，其中脱贫人口</t>
    </r>
    <r>
      <rPr>
        <sz val="8"/>
        <rFont val="Times New Roman"/>
        <charset val="134"/>
      </rPr>
      <t>2</t>
    </r>
    <r>
      <rPr>
        <sz val="8"/>
        <rFont val="方正仿宋_GBK"/>
        <charset val="134"/>
      </rPr>
      <t>人</t>
    </r>
  </si>
  <si>
    <r>
      <rPr>
        <sz val="8"/>
        <rFont val="Times New Roman"/>
        <charset val="134"/>
      </rPr>
      <t>100</t>
    </r>
    <r>
      <rPr>
        <sz val="8"/>
        <rFont val="方正仿宋_GBK"/>
        <charset val="134"/>
      </rPr>
      <t>户、</t>
    </r>
    <r>
      <rPr>
        <sz val="8"/>
        <rFont val="Times New Roman"/>
        <charset val="134"/>
      </rPr>
      <t>100</t>
    </r>
    <r>
      <rPr>
        <sz val="8"/>
        <rFont val="方正仿宋_GBK"/>
        <charset val="134"/>
      </rPr>
      <t>盏</t>
    </r>
  </si>
  <si>
    <r>
      <rPr>
        <sz val="8"/>
        <rFont val="Times New Roman"/>
        <charset val="134"/>
      </rPr>
      <t>3.5</t>
    </r>
    <r>
      <rPr>
        <sz val="8"/>
        <rFont val="方正仿宋_GBK"/>
        <charset val="134"/>
      </rPr>
      <t>万元</t>
    </r>
    <r>
      <rPr>
        <sz val="8"/>
        <rFont val="Times New Roman"/>
        <charset val="134"/>
      </rPr>
      <t>/</t>
    </r>
    <r>
      <rPr>
        <sz val="8"/>
        <rFont val="方正仿宋_GBK"/>
        <charset val="134"/>
      </rPr>
      <t>户、太阳能路灯</t>
    </r>
    <r>
      <rPr>
        <sz val="8"/>
        <rFont val="Times New Roman"/>
        <charset val="134"/>
      </rPr>
      <t>3000</t>
    </r>
    <r>
      <rPr>
        <sz val="8"/>
        <rFont val="方正仿宋_GBK"/>
        <charset val="134"/>
      </rPr>
      <t>元</t>
    </r>
    <r>
      <rPr>
        <sz val="8"/>
        <rFont val="Times New Roman"/>
        <charset val="134"/>
      </rPr>
      <t>/</t>
    </r>
    <r>
      <rPr>
        <sz val="8"/>
        <rFont val="方正仿宋_GBK"/>
        <charset val="134"/>
      </rPr>
      <t>盏</t>
    </r>
  </si>
  <si>
    <r>
      <rPr>
        <sz val="8"/>
        <rFont val="方正仿宋_GBK"/>
        <charset val="134"/>
      </rPr>
      <t>受益对象满意度≥</t>
    </r>
    <r>
      <rPr>
        <sz val="8"/>
        <rFont val="Times New Roman"/>
        <charset val="134"/>
      </rPr>
      <t>97%</t>
    </r>
  </si>
  <si>
    <r>
      <rPr>
        <sz val="8"/>
        <rFont val="方正仿宋_GBK"/>
        <charset val="134"/>
      </rPr>
      <t>云阳县</t>
    </r>
    <r>
      <rPr>
        <sz val="8"/>
        <rFont val="Times New Roman"/>
        <charset val="134"/>
      </rPr>
      <t>2024</t>
    </r>
    <r>
      <rPr>
        <sz val="8"/>
        <rFont val="方正仿宋_GBK"/>
        <charset val="134"/>
      </rPr>
      <t>年双龙镇六合村芭蕉湾新建水厂项目</t>
    </r>
  </si>
  <si>
    <r>
      <rPr>
        <sz val="8"/>
        <rFont val="方正仿宋_GBK"/>
        <charset val="134"/>
      </rPr>
      <t>芭蕉湾修建小型水厂</t>
    </r>
    <r>
      <rPr>
        <sz val="8"/>
        <rFont val="Times New Roman"/>
        <charset val="134"/>
      </rPr>
      <t>200</t>
    </r>
    <r>
      <rPr>
        <sz val="8"/>
        <rFont val="方正仿宋_GBK"/>
        <charset val="134"/>
      </rPr>
      <t>立方米，安装管道</t>
    </r>
    <r>
      <rPr>
        <sz val="8"/>
        <rFont val="Times New Roman"/>
        <charset val="134"/>
      </rPr>
      <t>4000</t>
    </r>
    <r>
      <rPr>
        <sz val="8"/>
        <rFont val="方正仿宋_GBK"/>
        <charset val="134"/>
      </rPr>
      <t>米及相应的饮水设备。</t>
    </r>
  </si>
  <si>
    <r>
      <rPr>
        <sz val="8"/>
        <rFont val="方正仿宋_GBK"/>
        <charset val="134"/>
      </rPr>
      <t>通过修建小型水厂</t>
    </r>
    <r>
      <rPr>
        <sz val="8"/>
        <rFont val="Times New Roman"/>
        <charset val="134"/>
      </rPr>
      <t>200</t>
    </r>
    <r>
      <rPr>
        <sz val="8"/>
        <rFont val="方正仿宋_GBK"/>
        <charset val="134"/>
      </rPr>
      <t>立方米，安装管道</t>
    </r>
    <r>
      <rPr>
        <sz val="8"/>
        <rFont val="Times New Roman"/>
        <charset val="134"/>
      </rPr>
      <t>4000</t>
    </r>
    <r>
      <rPr>
        <sz val="8"/>
        <rFont val="方正仿宋_GBK"/>
        <charset val="134"/>
      </rPr>
      <t>米及相应的饮水设备。每年通过收水费壮大村集体经济增收</t>
    </r>
    <r>
      <rPr>
        <sz val="8"/>
        <rFont val="Times New Roman"/>
        <charset val="134"/>
      </rPr>
      <t>1</t>
    </r>
    <r>
      <rPr>
        <sz val="8"/>
        <rFont val="方正仿宋_GBK"/>
        <charset val="134"/>
      </rPr>
      <t>万元，解决</t>
    </r>
    <r>
      <rPr>
        <sz val="8"/>
        <rFont val="Times New Roman"/>
        <charset val="134"/>
      </rPr>
      <t>125</t>
    </r>
    <r>
      <rPr>
        <sz val="8"/>
        <rFont val="方正仿宋_GBK"/>
        <charset val="134"/>
      </rPr>
      <t>户老百姓的饮水问题；受益人口</t>
    </r>
    <r>
      <rPr>
        <sz val="8"/>
        <rFont val="Times New Roman"/>
        <charset val="134"/>
      </rPr>
      <t>125</t>
    </r>
    <r>
      <rPr>
        <sz val="8"/>
        <rFont val="方正仿宋_GBK"/>
        <charset val="134"/>
      </rPr>
      <t>人，其中脱贫人口</t>
    </r>
    <r>
      <rPr>
        <sz val="8"/>
        <rFont val="Times New Roman"/>
        <charset val="134"/>
      </rPr>
      <t>5</t>
    </r>
    <r>
      <rPr>
        <sz val="8"/>
        <rFont val="方正仿宋_GBK"/>
        <charset val="134"/>
      </rPr>
      <t>人</t>
    </r>
  </si>
  <si>
    <r>
      <rPr>
        <sz val="8"/>
        <rFont val="方正仿宋_GBK"/>
        <charset val="134"/>
      </rPr>
      <t>村民代表</t>
    </r>
    <r>
      <rPr>
        <sz val="8"/>
        <rFont val="Times New Roman"/>
        <charset val="134"/>
      </rPr>
      <t>10</t>
    </r>
    <r>
      <rPr>
        <sz val="8"/>
        <rFont val="方正仿宋_GBK"/>
        <charset val="134"/>
      </rPr>
      <t>人参与前期项目确定会议、决议，入库项目的选择，</t>
    </r>
    <r>
      <rPr>
        <sz val="8"/>
        <rFont val="Times New Roman"/>
        <charset val="134"/>
      </rPr>
      <t>3</t>
    </r>
    <r>
      <rPr>
        <sz val="8"/>
        <rFont val="方正仿宋_GBK"/>
        <charset val="134"/>
      </rPr>
      <t>人参与项目实施过程中施工质量和资金使用的监督，利益联机机制：每年村集体经济增收</t>
    </r>
    <r>
      <rPr>
        <sz val="8"/>
        <rFont val="Times New Roman"/>
        <charset val="134"/>
      </rPr>
      <t>1</t>
    </r>
    <r>
      <rPr>
        <sz val="8"/>
        <rFont val="方正仿宋_GBK"/>
        <charset val="134"/>
      </rPr>
      <t>万元，提升</t>
    </r>
    <r>
      <rPr>
        <sz val="8"/>
        <rFont val="Times New Roman"/>
        <charset val="134"/>
      </rPr>
      <t>125</t>
    </r>
    <r>
      <rPr>
        <sz val="8"/>
        <rFont val="方正仿宋_GBK"/>
        <charset val="134"/>
      </rPr>
      <t>人，其中脱贫人口</t>
    </r>
    <r>
      <rPr>
        <sz val="8"/>
        <rFont val="Times New Roman"/>
        <charset val="134"/>
      </rPr>
      <t>5</t>
    </r>
    <r>
      <rPr>
        <sz val="8"/>
        <rFont val="方正仿宋_GBK"/>
        <charset val="134"/>
      </rPr>
      <t>人的饮水质量。</t>
    </r>
  </si>
  <si>
    <r>
      <rPr>
        <sz val="8"/>
        <rFont val="方正仿宋_GBK"/>
        <charset val="134"/>
      </rPr>
      <t>修建小型水厂</t>
    </r>
    <r>
      <rPr>
        <sz val="8"/>
        <rFont val="Times New Roman"/>
        <charset val="134"/>
      </rPr>
      <t>200</t>
    </r>
    <r>
      <rPr>
        <sz val="8"/>
        <rFont val="方正仿宋_GBK"/>
        <charset val="134"/>
      </rPr>
      <t>立方米，安装管道</t>
    </r>
    <r>
      <rPr>
        <sz val="8"/>
        <rFont val="Times New Roman"/>
        <charset val="134"/>
      </rPr>
      <t>4000</t>
    </r>
    <r>
      <rPr>
        <sz val="8"/>
        <rFont val="方正仿宋_GBK"/>
        <charset val="134"/>
      </rPr>
      <t>米及相应的饮水设备</t>
    </r>
  </si>
  <si>
    <r>
      <rPr>
        <sz val="8"/>
        <rFont val="方正仿宋_GBK"/>
        <charset val="134"/>
      </rPr>
      <t>村集体增收</t>
    </r>
    <r>
      <rPr>
        <sz val="8"/>
        <rFont val="Times New Roman"/>
        <charset val="134"/>
      </rPr>
      <t>1</t>
    </r>
    <r>
      <rPr>
        <sz val="8"/>
        <rFont val="方正仿宋_GBK"/>
        <charset val="134"/>
      </rPr>
      <t>万元</t>
    </r>
  </si>
  <si>
    <r>
      <rPr>
        <sz val="8"/>
        <rFont val="方正仿宋_GBK"/>
        <charset val="134"/>
      </rPr>
      <t>受益脱贫人口≥</t>
    </r>
    <r>
      <rPr>
        <sz val="8"/>
        <rFont val="Times New Roman"/>
        <charset val="134"/>
      </rPr>
      <t>5</t>
    </r>
    <r>
      <rPr>
        <sz val="8"/>
        <rFont val="方正仿宋_GBK"/>
        <charset val="134"/>
      </rPr>
      <t>人</t>
    </r>
  </si>
  <si>
    <r>
      <rPr>
        <sz val="8"/>
        <rFont val="方正仿宋_GBK"/>
        <charset val="134"/>
      </rPr>
      <t>云阳县</t>
    </r>
    <r>
      <rPr>
        <sz val="8"/>
        <rFont val="Times New Roman"/>
        <charset val="134"/>
      </rPr>
      <t>2024</t>
    </r>
    <r>
      <rPr>
        <sz val="8"/>
        <rFont val="方正仿宋_GBK"/>
        <charset val="134"/>
      </rPr>
      <t>年双龙镇六合村应急抗旱水源水渠建设项目</t>
    </r>
  </si>
  <si>
    <r>
      <rPr>
        <sz val="8"/>
        <rFont val="Times New Roman"/>
        <charset val="134"/>
      </rPr>
      <t>1.</t>
    </r>
    <r>
      <rPr>
        <sz val="8"/>
        <rFont val="方正仿宋_GBK"/>
        <charset val="134"/>
      </rPr>
      <t>整治应急抗旱水渠</t>
    </r>
    <r>
      <rPr>
        <sz val="8"/>
        <rFont val="Times New Roman"/>
        <charset val="134"/>
      </rPr>
      <t>2</t>
    </r>
    <r>
      <rPr>
        <sz val="8"/>
        <rFont val="方正仿宋_GBK"/>
        <charset val="134"/>
      </rPr>
      <t>公里：</t>
    </r>
    <r>
      <rPr>
        <sz val="8"/>
        <rFont val="Times New Roman"/>
        <charset val="134"/>
      </rPr>
      <t>C25</t>
    </r>
    <r>
      <rPr>
        <sz val="8"/>
        <rFont val="方正仿宋_GBK"/>
        <charset val="134"/>
      </rPr>
      <t>混泥土渠坎，渠坎宽</t>
    </r>
    <r>
      <rPr>
        <sz val="8"/>
        <rFont val="Times New Roman"/>
        <charset val="134"/>
      </rPr>
      <t>0.3</t>
    </r>
    <r>
      <rPr>
        <sz val="8"/>
        <rFont val="方正仿宋_GBK"/>
        <charset val="134"/>
      </rPr>
      <t>米，高</t>
    </r>
    <r>
      <rPr>
        <sz val="8"/>
        <rFont val="Times New Roman"/>
        <charset val="134"/>
      </rPr>
      <t>0.4</t>
    </r>
    <r>
      <rPr>
        <sz val="8"/>
        <rFont val="方正仿宋_GBK"/>
        <charset val="134"/>
      </rPr>
      <t>米；渠底宽</t>
    </r>
    <r>
      <rPr>
        <sz val="8"/>
        <rFont val="Times New Roman"/>
        <charset val="134"/>
      </rPr>
      <t>0.4</t>
    </r>
    <r>
      <rPr>
        <sz val="8"/>
        <rFont val="方正仿宋_GBK"/>
        <charset val="134"/>
      </rPr>
      <t>米、后</t>
    </r>
    <r>
      <rPr>
        <sz val="8"/>
        <rFont val="Times New Roman"/>
        <charset val="134"/>
      </rPr>
      <t>0.1</t>
    </r>
    <r>
      <rPr>
        <sz val="8"/>
        <rFont val="方正仿宋_GBK"/>
        <charset val="134"/>
      </rPr>
      <t>米。</t>
    </r>
  </si>
  <si>
    <t>六合村</t>
  </si>
  <si>
    <r>
      <rPr>
        <sz val="8"/>
        <rFont val="方正仿宋_GBK"/>
        <charset val="134"/>
      </rPr>
      <t>通过整治应急抗旱水渠</t>
    </r>
    <r>
      <rPr>
        <sz val="8"/>
        <rFont val="Times New Roman"/>
        <charset val="134"/>
      </rPr>
      <t>2</t>
    </r>
    <r>
      <rPr>
        <sz val="8"/>
        <rFont val="方正仿宋_GBK"/>
        <charset val="134"/>
      </rPr>
      <t>公里，可改善</t>
    </r>
    <r>
      <rPr>
        <sz val="8"/>
        <rFont val="Times New Roman"/>
        <charset val="134"/>
      </rPr>
      <t>1560</t>
    </r>
    <r>
      <rPr>
        <sz val="8"/>
        <rFont val="方正仿宋_GBK"/>
        <charset val="134"/>
      </rPr>
      <t>人，其中脱贫人口</t>
    </r>
    <r>
      <rPr>
        <sz val="8"/>
        <rFont val="Times New Roman"/>
        <charset val="134"/>
      </rPr>
      <t>24</t>
    </r>
    <r>
      <rPr>
        <sz val="8"/>
        <rFont val="方正仿宋_GBK"/>
        <charset val="134"/>
      </rPr>
      <t>人的生产生活需求。</t>
    </r>
  </si>
  <si>
    <r>
      <rPr>
        <sz val="8"/>
        <rFont val="方正仿宋_GBK"/>
        <charset val="134"/>
      </rPr>
      <t>村民代表</t>
    </r>
    <r>
      <rPr>
        <sz val="8"/>
        <rFont val="Times New Roman"/>
        <charset val="134"/>
      </rPr>
      <t>10</t>
    </r>
    <r>
      <rPr>
        <sz val="8"/>
        <rFont val="方正仿宋_GBK"/>
        <charset val="134"/>
      </rPr>
      <t>人参与前期项目确定会议、决议，入库项目的选择，</t>
    </r>
    <r>
      <rPr>
        <sz val="8"/>
        <rFont val="Times New Roman"/>
        <charset val="134"/>
      </rPr>
      <t>3</t>
    </r>
    <r>
      <rPr>
        <sz val="8"/>
        <rFont val="方正仿宋_GBK"/>
        <charset val="134"/>
      </rPr>
      <t>人参与项目实施过程中施工质量和资金使用的监督，利益联机机制：解决应急水源，提升群众饮水安全，受益人口</t>
    </r>
    <r>
      <rPr>
        <sz val="8"/>
        <rFont val="Times New Roman"/>
        <charset val="134"/>
      </rPr>
      <t>1560</t>
    </r>
    <r>
      <rPr>
        <sz val="8"/>
        <rFont val="方正仿宋_GBK"/>
        <charset val="134"/>
      </rPr>
      <t>人，其中脱贫人口</t>
    </r>
    <r>
      <rPr>
        <sz val="8"/>
        <rFont val="Times New Roman"/>
        <charset val="134"/>
      </rPr>
      <t>24</t>
    </r>
    <r>
      <rPr>
        <sz val="8"/>
        <rFont val="方正仿宋_GBK"/>
        <charset val="134"/>
      </rPr>
      <t>人</t>
    </r>
  </si>
  <si>
    <r>
      <rPr>
        <sz val="8"/>
        <rFont val="Times New Roman"/>
        <charset val="134"/>
      </rPr>
      <t>2000</t>
    </r>
    <r>
      <rPr>
        <sz val="8"/>
        <rFont val="方正仿宋_GBK"/>
        <charset val="134"/>
      </rPr>
      <t>米</t>
    </r>
  </si>
  <si>
    <r>
      <rPr>
        <sz val="8"/>
        <rFont val="Times New Roman"/>
        <charset val="134"/>
      </rPr>
      <t>56</t>
    </r>
    <r>
      <rPr>
        <sz val="8"/>
        <rFont val="方正仿宋_GBK"/>
        <charset val="134"/>
      </rPr>
      <t>万</t>
    </r>
  </si>
  <si>
    <r>
      <rPr>
        <sz val="8"/>
        <rFont val="方正仿宋_GBK"/>
        <charset val="134"/>
      </rPr>
      <t>受益脱贫人口≥</t>
    </r>
    <r>
      <rPr>
        <sz val="8"/>
        <rFont val="Times New Roman"/>
        <charset val="134"/>
      </rPr>
      <t>24</t>
    </r>
    <r>
      <rPr>
        <sz val="8"/>
        <rFont val="方正仿宋_GBK"/>
        <charset val="134"/>
      </rPr>
      <t>人</t>
    </r>
  </si>
  <si>
    <r>
      <rPr>
        <sz val="8"/>
        <rFont val="方正仿宋_GBK"/>
        <charset val="134"/>
      </rPr>
      <t>云阳县</t>
    </r>
    <r>
      <rPr>
        <sz val="8"/>
        <rFont val="Times New Roman"/>
        <charset val="134"/>
      </rPr>
      <t>2024</t>
    </r>
    <r>
      <rPr>
        <sz val="8"/>
        <rFont val="方正仿宋_GBK"/>
        <charset val="134"/>
      </rPr>
      <t>年双龙镇淳星柑橘种植专业合作社基础设施配套项目</t>
    </r>
  </si>
  <si>
    <r>
      <rPr>
        <sz val="8"/>
        <rFont val="方正仿宋_GBK"/>
        <charset val="134"/>
      </rPr>
      <t>园区新修建种植基地轨道运输</t>
    </r>
    <r>
      <rPr>
        <sz val="8"/>
        <rFont val="Times New Roman"/>
        <charset val="134"/>
      </rPr>
      <t>5</t>
    </r>
    <r>
      <rPr>
        <sz val="8"/>
        <rFont val="方正仿宋_GBK"/>
        <charset val="134"/>
      </rPr>
      <t>条，总长</t>
    </r>
    <r>
      <rPr>
        <sz val="8"/>
        <rFont val="Times New Roman"/>
        <charset val="134"/>
      </rPr>
      <t>2km</t>
    </r>
    <r>
      <rPr>
        <sz val="8"/>
        <rFont val="方正仿宋_GBK"/>
        <charset val="134"/>
      </rPr>
      <t>。机头</t>
    </r>
    <r>
      <rPr>
        <sz val="8"/>
        <rFont val="Times New Roman"/>
        <charset val="134"/>
      </rPr>
      <t>5</t>
    </r>
    <r>
      <rPr>
        <sz val="8"/>
        <rFont val="方正仿宋_GBK"/>
        <charset val="134"/>
      </rPr>
      <t>个</t>
    </r>
  </si>
  <si>
    <r>
      <rPr>
        <sz val="8"/>
        <rFont val="方正仿宋_GBK"/>
        <charset val="134"/>
      </rPr>
      <t>文龙社区</t>
    </r>
    <r>
      <rPr>
        <sz val="8"/>
        <rFont val="Times New Roman"/>
        <charset val="134"/>
      </rPr>
      <t>1</t>
    </r>
    <r>
      <rPr>
        <sz val="8"/>
        <rFont val="方正仿宋_GBK"/>
        <charset val="134"/>
      </rPr>
      <t>组</t>
    </r>
  </si>
  <si>
    <r>
      <rPr>
        <sz val="8"/>
        <rFont val="方正仿宋_GBK"/>
        <charset val="134"/>
      </rPr>
      <t>通过园区新修建种植基地轨道运输</t>
    </r>
    <r>
      <rPr>
        <sz val="8"/>
        <rFont val="Times New Roman"/>
        <charset val="134"/>
      </rPr>
      <t>5</t>
    </r>
    <r>
      <rPr>
        <sz val="8"/>
        <rFont val="方正仿宋_GBK"/>
        <charset val="134"/>
      </rPr>
      <t>条，总长</t>
    </r>
    <r>
      <rPr>
        <sz val="8"/>
        <rFont val="Times New Roman"/>
        <charset val="134"/>
      </rPr>
      <t>2km</t>
    </r>
    <r>
      <rPr>
        <sz val="8"/>
        <rFont val="方正仿宋_GBK"/>
        <charset val="134"/>
      </rPr>
      <t>。实现年产柑橘</t>
    </r>
    <r>
      <rPr>
        <sz val="8"/>
        <rFont val="Times New Roman"/>
        <charset val="134"/>
      </rPr>
      <t>15</t>
    </r>
    <r>
      <rPr>
        <sz val="8"/>
        <rFont val="方正仿宋_GBK"/>
        <charset val="134"/>
      </rPr>
      <t>余万斤，增收年产值</t>
    </r>
    <r>
      <rPr>
        <sz val="8"/>
        <rFont val="Times New Roman"/>
        <charset val="134"/>
      </rPr>
      <t>15</t>
    </r>
    <r>
      <rPr>
        <sz val="8"/>
        <rFont val="方正仿宋_GBK"/>
        <charset val="134"/>
      </rPr>
      <t>万元，通过流转土地和采摘务工带动周边农户</t>
    </r>
    <r>
      <rPr>
        <sz val="8"/>
        <rFont val="Times New Roman"/>
        <charset val="134"/>
      </rPr>
      <t>15</t>
    </r>
    <r>
      <rPr>
        <sz val="8"/>
        <rFont val="方正仿宋_GBK"/>
        <charset val="134"/>
      </rPr>
      <t>人（其中脱贫户</t>
    </r>
    <r>
      <rPr>
        <sz val="8"/>
        <rFont val="Times New Roman"/>
        <charset val="134"/>
      </rPr>
      <t>2</t>
    </r>
    <r>
      <rPr>
        <sz val="8"/>
        <rFont val="方正仿宋_GBK"/>
        <charset val="134"/>
      </rPr>
      <t>户</t>
    </r>
    <r>
      <rPr>
        <sz val="8"/>
        <rFont val="Times New Roman"/>
        <charset val="134"/>
      </rPr>
      <t>5</t>
    </r>
    <r>
      <rPr>
        <sz val="8"/>
        <rFont val="方正仿宋_GBK"/>
        <charset val="134"/>
      </rPr>
      <t>人），户均增收</t>
    </r>
    <r>
      <rPr>
        <sz val="8"/>
        <rFont val="Times New Roman"/>
        <charset val="134"/>
      </rPr>
      <t>1500</t>
    </r>
    <r>
      <rPr>
        <sz val="8"/>
        <rFont val="方正仿宋_GBK"/>
        <charset val="134"/>
      </rPr>
      <t>元。</t>
    </r>
  </si>
  <si>
    <r>
      <rPr>
        <sz val="8"/>
        <rFont val="Times New Roman"/>
        <charset val="134"/>
      </rPr>
      <t>10</t>
    </r>
    <r>
      <rPr>
        <sz val="8"/>
        <rFont val="方正仿宋_GBK"/>
        <charset val="134"/>
      </rPr>
      <t>人参与前期项目确定会议、决议，</t>
    </r>
    <r>
      <rPr>
        <sz val="8"/>
        <rFont val="Times New Roman"/>
        <charset val="134"/>
      </rPr>
      <t>10</t>
    </r>
    <r>
      <rPr>
        <sz val="8"/>
        <rFont val="方正仿宋_GBK"/>
        <charset val="134"/>
      </rPr>
      <t>人参与入库项目的选择，</t>
    </r>
    <r>
      <rPr>
        <sz val="8"/>
        <rFont val="Times New Roman"/>
        <charset val="134"/>
      </rPr>
      <t>2</t>
    </r>
    <r>
      <rPr>
        <sz val="8"/>
        <rFont val="方正仿宋_GBK"/>
        <charset val="134"/>
      </rPr>
      <t>人参与项目实施过程中施工质量和资金使用的监督；利益联结机制：项目投产后，增收年产值</t>
    </r>
    <r>
      <rPr>
        <sz val="8"/>
        <rFont val="Times New Roman"/>
        <charset val="134"/>
      </rPr>
      <t>15</t>
    </r>
    <r>
      <rPr>
        <sz val="8"/>
        <rFont val="方正仿宋_GBK"/>
        <charset val="134"/>
      </rPr>
      <t>万元，通过流转土地和采摘务工带动周边农户</t>
    </r>
    <r>
      <rPr>
        <sz val="8"/>
        <rFont val="Times New Roman"/>
        <charset val="134"/>
      </rPr>
      <t>15</t>
    </r>
    <r>
      <rPr>
        <sz val="8"/>
        <rFont val="方正仿宋_GBK"/>
        <charset val="134"/>
      </rPr>
      <t>人（其中脱贫户</t>
    </r>
    <r>
      <rPr>
        <sz val="8"/>
        <rFont val="Times New Roman"/>
        <charset val="134"/>
      </rPr>
      <t>2</t>
    </r>
    <r>
      <rPr>
        <sz val="8"/>
        <rFont val="方正仿宋_GBK"/>
        <charset val="134"/>
      </rPr>
      <t>户</t>
    </r>
    <r>
      <rPr>
        <sz val="8"/>
        <rFont val="Times New Roman"/>
        <charset val="134"/>
      </rPr>
      <t>5</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</si>
  <si>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轨道运输</t>
    </r>
    <r>
      <rPr>
        <sz val="8"/>
        <rFont val="Times New Roman"/>
        <charset val="134"/>
      </rPr>
      <t>5</t>
    </r>
    <r>
      <rPr>
        <sz val="8"/>
        <rFont val="方正仿宋_GBK"/>
        <charset val="134"/>
      </rPr>
      <t>条，总长</t>
    </r>
    <r>
      <rPr>
        <sz val="8"/>
        <rFont val="Times New Roman"/>
        <charset val="134"/>
      </rPr>
      <t>2km</t>
    </r>
    <r>
      <rPr>
        <sz val="8"/>
        <rFont val="方正仿宋_GBK"/>
        <charset val="134"/>
      </rPr>
      <t>。机头</t>
    </r>
    <r>
      <rPr>
        <sz val="8"/>
        <rFont val="Times New Roman"/>
        <charset val="134"/>
      </rPr>
      <t>5</t>
    </r>
    <r>
      <rPr>
        <sz val="8"/>
        <rFont val="方正仿宋_GBK"/>
        <charset val="134"/>
      </rPr>
      <t>个。</t>
    </r>
  </si>
  <si>
    <r>
      <rPr>
        <sz val="8"/>
        <rFont val="方正仿宋_GBK"/>
        <charset val="134"/>
      </rPr>
      <t>按照轨道</t>
    </r>
    <r>
      <rPr>
        <sz val="8"/>
        <rFont val="Times New Roman"/>
        <charset val="134"/>
      </rPr>
      <t>80</t>
    </r>
    <r>
      <rPr>
        <sz val="8"/>
        <rFont val="方正仿宋_GBK"/>
        <charset val="134"/>
      </rPr>
      <t>元</t>
    </r>
    <r>
      <rPr>
        <sz val="8"/>
        <rFont val="Times New Roman"/>
        <charset val="134"/>
      </rPr>
      <t>/</t>
    </r>
    <r>
      <rPr>
        <sz val="8"/>
        <rFont val="方正仿宋_GBK"/>
        <charset val="134"/>
      </rPr>
      <t>米进行补助，机头</t>
    </r>
    <r>
      <rPr>
        <sz val="8"/>
        <rFont val="Times New Roman"/>
        <charset val="134"/>
      </rPr>
      <t>3000</t>
    </r>
    <r>
      <rPr>
        <sz val="8"/>
        <rFont val="方正仿宋_GBK"/>
        <charset val="134"/>
      </rPr>
      <t>元一个进行补助。</t>
    </r>
  </si>
  <si>
    <r>
      <rPr>
        <sz val="8"/>
        <rFont val="方正仿宋_GBK"/>
        <charset val="134"/>
      </rPr>
      <t>受益脱贫人口数量≥</t>
    </r>
    <r>
      <rPr>
        <sz val="8"/>
        <rFont val="Times New Roman"/>
        <charset val="134"/>
      </rPr>
      <t>5</t>
    </r>
    <r>
      <rPr>
        <sz val="8"/>
        <rFont val="方正仿宋_GBK"/>
        <charset val="134"/>
      </rPr>
      <t>人</t>
    </r>
  </si>
  <si>
    <r>
      <rPr>
        <sz val="8"/>
        <rFont val="方正仿宋_GBK"/>
        <charset val="134"/>
      </rPr>
      <t>云阳县</t>
    </r>
    <r>
      <rPr>
        <sz val="8"/>
        <rFont val="Times New Roman"/>
        <charset val="134"/>
      </rPr>
      <t>2024</t>
    </r>
    <r>
      <rPr>
        <sz val="8"/>
        <rFont val="方正仿宋_GBK"/>
        <charset val="134"/>
      </rPr>
      <t>年双龙镇仁君柑橘种植专业合作社基础设施配套项目</t>
    </r>
  </si>
  <si>
    <r>
      <rPr>
        <sz val="8"/>
        <rFont val="方正仿宋_GBK"/>
        <charset val="134"/>
      </rPr>
      <t>园区新修建种植基地轨道运输</t>
    </r>
    <r>
      <rPr>
        <sz val="8"/>
        <rFont val="Times New Roman"/>
        <charset val="134"/>
      </rPr>
      <t>3</t>
    </r>
    <r>
      <rPr>
        <sz val="8"/>
        <rFont val="方正仿宋_GBK"/>
        <charset val="134"/>
      </rPr>
      <t>条，总长</t>
    </r>
    <r>
      <rPr>
        <sz val="8"/>
        <rFont val="Times New Roman"/>
        <charset val="134"/>
      </rPr>
      <t>1.5km</t>
    </r>
    <r>
      <rPr>
        <sz val="8"/>
        <rFont val="方正仿宋_GBK"/>
        <charset val="134"/>
      </rPr>
      <t>，机头</t>
    </r>
    <r>
      <rPr>
        <sz val="8"/>
        <rFont val="Times New Roman"/>
        <charset val="134"/>
      </rPr>
      <t>3</t>
    </r>
    <r>
      <rPr>
        <sz val="8"/>
        <rFont val="方正仿宋_GBK"/>
        <charset val="134"/>
      </rPr>
      <t>个。</t>
    </r>
  </si>
  <si>
    <r>
      <rPr>
        <sz val="8"/>
        <rFont val="方正仿宋_GBK"/>
        <charset val="134"/>
      </rPr>
      <t>文龙社区</t>
    </r>
    <r>
      <rPr>
        <sz val="8"/>
        <rFont val="Times New Roman"/>
        <charset val="134"/>
      </rPr>
      <t>4</t>
    </r>
    <r>
      <rPr>
        <sz val="8"/>
        <rFont val="方正仿宋_GBK"/>
        <charset val="134"/>
      </rPr>
      <t>组</t>
    </r>
  </si>
  <si>
    <r>
      <rPr>
        <sz val="8"/>
        <rFont val="方正仿宋_GBK"/>
        <charset val="134"/>
      </rPr>
      <t>通过园区新修建种植基地轨道运输</t>
    </r>
    <r>
      <rPr>
        <sz val="8"/>
        <rFont val="Times New Roman"/>
        <charset val="134"/>
      </rPr>
      <t>3</t>
    </r>
    <r>
      <rPr>
        <sz val="8"/>
        <rFont val="方正仿宋_GBK"/>
        <charset val="134"/>
      </rPr>
      <t>条，总长</t>
    </r>
    <r>
      <rPr>
        <sz val="8"/>
        <rFont val="Times New Roman"/>
        <charset val="134"/>
      </rPr>
      <t>1.5km</t>
    </r>
    <r>
      <rPr>
        <sz val="8"/>
        <rFont val="方正仿宋_GBK"/>
        <charset val="134"/>
      </rPr>
      <t>。实现年产柑橘</t>
    </r>
    <r>
      <rPr>
        <sz val="8"/>
        <rFont val="Times New Roman"/>
        <charset val="134"/>
      </rPr>
      <t>9</t>
    </r>
    <r>
      <rPr>
        <sz val="8"/>
        <rFont val="方正仿宋_GBK"/>
        <charset val="134"/>
      </rPr>
      <t>余万斤，增收年产值</t>
    </r>
    <r>
      <rPr>
        <sz val="8"/>
        <rFont val="Times New Roman"/>
        <charset val="134"/>
      </rPr>
      <t>10</t>
    </r>
    <r>
      <rPr>
        <sz val="8"/>
        <rFont val="方正仿宋_GBK"/>
        <charset val="134"/>
      </rPr>
      <t>万元，带动周边农户</t>
    </r>
    <r>
      <rPr>
        <sz val="8"/>
        <rFont val="Times New Roman"/>
        <charset val="134"/>
      </rPr>
      <t>10</t>
    </r>
    <r>
      <rPr>
        <sz val="8"/>
        <rFont val="方正仿宋_GBK"/>
        <charset val="134"/>
      </rPr>
      <t>人（其中脱贫户</t>
    </r>
    <r>
      <rPr>
        <sz val="8"/>
        <rFont val="Times New Roman"/>
        <charset val="134"/>
      </rPr>
      <t>2</t>
    </r>
    <r>
      <rPr>
        <sz val="8"/>
        <rFont val="方正仿宋_GBK"/>
        <charset val="134"/>
      </rPr>
      <t>户</t>
    </r>
    <r>
      <rPr>
        <sz val="8"/>
        <rFont val="Times New Roman"/>
        <charset val="134"/>
      </rPr>
      <t>4</t>
    </r>
    <r>
      <rPr>
        <sz val="8"/>
        <rFont val="方正仿宋_GBK"/>
        <charset val="134"/>
      </rPr>
      <t>人），户均增收</t>
    </r>
    <r>
      <rPr>
        <sz val="8"/>
        <rFont val="Times New Roman"/>
        <charset val="134"/>
      </rPr>
      <t>1200</t>
    </r>
    <r>
      <rPr>
        <sz val="8"/>
        <rFont val="方正仿宋_GBK"/>
        <charset val="134"/>
      </rPr>
      <t>元。</t>
    </r>
  </si>
  <si>
    <r>
      <rPr>
        <sz val="8"/>
        <rFont val="Times New Roman"/>
        <charset val="134"/>
      </rPr>
      <t>10</t>
    </r>
    <r>
      <rPr>
        <sz val="8"/>
        <rFont val="方正仿宋_GBK"/>
        <charset val="134"/>
      </rPr>
      <t>人参与前期项目确定会议、决议，</t>
    </r>
    <r>
      <rPr>
        <sz val="8"/>
        <rFont val="Times New Roman"/>
        <charset val="134"/>
      </rPr>
      <t>10</t>
    </r>
    <r>
      <rPr>
        <sz val="8"/>
        <rFont val="方正仿宋_GBK"/>
        <charset val="134"/>
      </rPr>
      <t>人参与入库项目的选择，</t>
    </r>
    <r>
      <rPr>
        <sz val="8"/>
        <rFont val="Times New Roman"/>
        <charset val="134"/>
      </rPr>
      <t>3</t>
    </r>
    <r>
      <rPr>
        <sz val="8"/>
        <rFont val="方正仿宋_GBK"/>
        <charset val="134"/>
      </rPr>
      <t>人参与项目实施过程中施工质量和资金使用的监督；利益联结机制：通过流转土地、临时务工带动周边农户</t>
    </r>
    <r>
      <rPr>
        <sz val="8"/>
        <rFont val="Times New Roman"/>
        <charset val="134"/>
      </rPr>
      <t>10</t>
    </r>
    <r>
      <rPr>
        <sz val="8"/>
        <rFont val="方正仿宋_GBK"/>
        <charset val="134"/>
      </rPr>
      <t>人（其中脱贫户</t>
    </r>
    <r>
      <rPr>
        <sz val="8"/>
        <rFont val="Times New Roman"/>
        <charset val="134"/>
      </rPr>
      <t>2</t>
    </r>
    <r>
      <rPr>
        <sz val="8"/>
        <rFont val="方正仿宋_GBK"/>
        <charset val="134"/>
      </rPr>
      <t>户</t>
    </r>
    <r>
      <rPr>
        <sz val="8"/>
        <rFont val="Times New Roman"/>
        <charset val="134"/>
      </rPr>
      <t>4</t>
    </r>
    <r>
      <rPr>
        <sz val="8"/>
        <rFont val="方正仿宋_GBK"/>
        <charset val="134"/>
      </rPr>
      <t>人），户均增收</t>
    </r>
    <r>
      <rPr>
        <sz val="8"/>
        <rFont val="Times New Roman"/>
        <charset val="134"/>
      </rPr>
      <t>1200</t>
    </r>
    <r>
      <rPr>
        <sz val="8"/>
        <rFont val="方正仿宋_GBK"/>
        <charset val="134"/>
      </rPr>
      <t>元。</t>
    </r>
  </si>
  <si>
    <r>
      <rPr>
        <sz val="8"/>
        <rFont val="方正仿宋_GBK"/>
        <charset val="134"/>
      </rPr>
      <t>轨道运输</t>
    </r>
    <r>
      <rPr>
        <sz val="8"/>
        <rFont val="Times New Roman"/>
        <charset val="134"/>
      </rPr>
      <t>3</t>
    </r>
    <r>
      <rPr>
        <sz val="8"/>
        <rFont val="方正仿宋_GBK"/>
        <charset val="134"/>
      </rPr>
      <t>条，总长</t>
    </r>
    <r>
      <rPr>
        <sz val="8"/>
        <rFont val="Times New Roman"/>
        <charset val="134"/>
      </rPr>
      <t>1.5km</t>
    </r>
    <r>
      <rPr>
        <sz val="8"/>
        <rFont val="方正仿宋_GBK"/>
        <charset val="134"/>
      </rPr>
      <t>。机头</t>
    </r>
    <r>
      <rPr>
        <sz val="8"/>
        <rFont val="Times New Roman"/>
        <charset val="134"/>
      </rPr>
      <t>3</t>
    </r>
    <r>
      <rPr>
        <sz val="8"/>
        <rFont val="方正仿宋_GBK"/>
        <charset val="134"/>
      </rPr>
      <t>个。</t>
    </r>
  </si>
  <si>
    <r>
      <rPr>
        <sz val="8"/>
        <rFont val="方正仿宋_GBK"/>
        <charset val="134"/>
      </rPr>
      <t>带动农户户均增收≥</t>
    </r>
    <r>
      <rPr>
        <sz val="8"/>
        <rFont val="Times New Roman"/>
        <charset val="134"/>
      </rPr>
      <t>1200</t>
    </r>
    <r>
      <rPr>
        <sz val="8"/>
        <rFont val="方正仿宋_GBK"/>
        <charset val="134"/>
      </rPr>
      <t>元</t>
    </r>
  </si>
  <si>
    <r>
      <rPr>
        <sz val="8"/>
        <rFont val="方正仿宋_GBK"/>
        <charset val="134"/>
      </rPr>
      <t>受益脱贫人口数量≥</t>
    </r>
    <r>
      <rPr>
        <sz val="8"/>
        <rFont val="Times New Roman"/>
        <charset val="134"/>
      </rPr>
      <t>4</t>
    </r>
    <r>
      <rPr>
        <sz val="8"/>
        <rFont val="方正仿宋_GBK"/>
        <charset val="134"/>
      </rPr>
      <t>人</t>
    </r>
  </si>
  <si>
    <r>
      <rPr>
        <sz val="8"/>
        <rFont val="方正仿宋_GBK"/>
        <charset val="134"/>
      </rPr>
      <t>云阳县</t>
    </r>
    <r>
      <rPr>
        <sz val="8"/>
        <rFont val="Times New Roman"/>
        <charset val="134"/>
      </rPr>
      <t>2024</t>
    </r>
    <r>
      <rPr>
        <sz val="8"/>
        <rFont val="方正仿宋_GBK"/>
        <charset val="134"/>
      </rPr>
      <t>年双龙镇长三龙柑橘示范园文龙标准园基础设施配套项目</t>
    </r>
  </si>
  <si>
    <r>
      <rPr>
        <sz val="8"/>
        <rFont val="方正仿宋_GBK"/>
        <charset val="134"/>
      </rPr>
      <t>园区新修建种植基地轨道运输</t>
    </r>
    <r>
      <rPr>
        <sz val="8"/>
        <rFont val="Times New Roman"/>
        <charset val="134"/>
      </rPr>
      <t>6</t>
    </r>
    <r>
      <rPr>
        <sz val="8"/>
        <rFont val="方正仿宋_GBK"/>
        <charset val="134"/>
      </rPr>
      <t>条，总长</t>
    </r>
    <r>
      <rPr>
        <sz val="8"/>
        <rFont val="Times New Roman"/>
        <charset val="134"/>
      </rPr>
      <t>1.8km</t>
    </r>
    <r>
      <rPr>
        <sz val="8"/>
        <rFont val="方正仿宋_GBK"/>
        <charset val="134"/>
      </rPr>
      <t>。机头</t>
    </r>
    <r>
      <rPr>
        <sz val="8"/>
        <rFont val="Times New Roman"/>
        <charset val="134"/>
      </rPr>
      <t>6</t>
    </r>
    <r>
      <rPr>
        <sz val="8"/>
        <rFont val="方正仿宋_GBK"/>
        <charset val="134"/>
      </rPr>
      <t>个。</t>
    </r>
  </si>
  <si>
    <r>
      <rPr>
        <sz val="8"/>
        <rFont val="方正仿宋_GBK"/>
        <charset val="134"/>
      </rPr>
      <t>通过园区新修建种植基地轨道运输</t>
    </r>
    <r>
      <rPr>
        <sz val="8"/>
        <rFont val="Times New Roman"/>
        <charset val="134"/>
      </rPr>
      <t>6</t>
    </r>
    <r>
      <rPr>
        <sz val="8"/>
        <rFont val="方正仿宋_GBK"/>
        <charset val="134"/>
      </rPr>
      <t>条，总长</t>
    </r>
    <r>
      <rPr>
        <sz val="8"/>
        <rFont val="Times New Roman"/>
        <charset val="134"/>
      </rPr>
      <t>1.8km</t>
    </r>
    <r>
      <rPr>
        <sz val="8"/>
        <rFont val="方正仿宋_GBK"/>
        <charset val="134"/>
      </rPr>
      <t>。年产柑橘</t>
    </r>
    <r>
      <rPr>
        <sz val="8"/>
        <rFont val="Times New Roman"/>
        <charset val="134"/>
      </rPr>
      <t>10</t>
    </r>
    <r>
      <rPr>
        <sz val="8"/>
        <rFont val="方正仿宋_GBK"/>
        <charset val="134"/>
      </rPr>
      <t>余万斤，增收年产值</t>
    </r>
    <r>
      <rPr>
        <sz val="8"/>
        <rFont val="Times New Roman"/>
        <charset val="134"/>
      </rPr>
      <t>12</t>
    </r>
    <r>
      <rPr>
        <sz val="8"/>
        <rFont val="方正仿宋_GBK"/>
        <charset val="134"/>
      </rPr>
      <t>万元，带动周边农户</t>
    </r>
    <r>
      <rPr>
        <sz val="8"/>
        <rFont val="Times New Roman"/>
        <charset val="134"/>
      </rPr>
      <t>20</t>
    </r>
    <r>
      <rPr>
        <sz val="8"/>
        <rFont val="方正仿宋_GBK"/>
        <charset val="134"/>
      </rPr>
      <t>人（其中脱贫户</t>
    </r>
    <r>
      <rPr>
        <sz val="8"/>
        <rFont val="Times New Roman"/>
        <charset val="134"/>
      </rPr>
      <t>4</t>
    </r>
    <r>
      <rPr>
        <sz val="8"/>
        <rFont val="方正仿宋_GBK"/>
        <charset val="134"/>
      </rPr>
      <t>户</t>
    </r>
    <r>
      <rPr>
        <sz val="8"/>
        <rFont val="Times New Roman"/>
        <charset val="134"/>
      </rPr>
      <t>8</t>
    </r>
    <r>
      <rPr>
        <sz val="8"/>
        <rFont val="方正仿宋_GBK"/>
        <charset val="134"/>
      </rPr>
      <t>人），户均增收</t>
    </r>
    <r>
      <rPr>
        <sz val="8"/>
        <rFont val="Times New Roman"/>
        <charset val="134"/>
      </rPr>
      <t>2000</t>
    </r>
    <r>
      <rPr>
        <sz val="8"/>
        <rFont val="方正仿宋_GBK"/>
        <charset val="134"/>
      </rPr>
      <t>元。</t>
    </r>
  </si>
  <si>
    <r>
      <rPr>
        <sz val="8"/>
        <rFont val="Times New Roman"/>
        <charset val="134"/>
      </rPr>
      <t>20</t>
    </r>
    <r>
      <rPr>
        <sz val="8"/>
        <rFont val="方正仿宋_GBK"/>
        <charset val="134"/>
      </rPr>
      <t>参与前期项目确定会议、决议，</t>
    </r>
    <r>
      <rPr>
        <sz val="8"/>
        <rFont val="Times New Roman"/>
        <charset val="134"/>
      </rPr>
      <t>20</t>
    </r>
    <r>
      <rPr>
        <sz val="8"/>
        <rFont val="方正仿宋_GBK"/>
        <charset val="134"/>
      </rPr>
      <t>人参与入库项目的选择，</t>
    </r>
    <r>
      <rPr>
        <sz val="8"/>
        <rFont val="Times New Roman"/>
        <charset val="134"/>
      </rPr>
      <t>5</t>
    </r>
    <r>
      <rPr>
        <sz val="8"/>
        <rFont val="方正仿宋_GBK"/>
        <charset val="134"/>
      </rPr>
      <t>人参与项目实施过程中施工质量和资金使用的监督；利益联结机制：项目投产后，通过流转土地、临时务工带动周边农户</t>
    </r>
    <r>
      <rPr>
        <sz val="8"/>
        <rFont val="Times New Roman"/>
        <charset val="134"/>
      </rPr>
      <t>20</t>
    </r>
    <r>
      <rPr>
        <sz val="8"/>
        <rFont val="方正仿宋_GBK"/>
        <charset val="134"/>
      </rPr>
      <t>人（其中脱贫户</t>
    </r>
    <r>
      <rPr>
        <sz val="8"/>
        <rFont val="Times New Roman"/>
        <charset val="134"/>
      </rPr>
      <t>4</t>
    </r>
    <r>
      <rPr>
        <sz val="8"/>
        <rFont val="方正仿宋_GBK"/>
        <charset val="134"/>
      </rPr>
      <t>户</t>
    </r>
    <r>
      <rPr>
        <sz val="8"/>
        <rFont val="Times New Roman"/>
        <charset val="134"/>
      </rPr>
      <t>8</t>
    </r>
    <r>
      <rPr>
        <sz val="8"/>
        <rFont val="方正仿宋_GBK"/>
        <charset val="134"/>
      </rPr>
      <t>人），户均增收</t>
    </r>
    <r>
      <rPr>
        <sz val="8"/>
        <rFont val="Times New Roman"/>
        <charset val="134"/>
      </rPr>
      <t>2000</t>
    </r>
    <r>
      <rPr>
        <sz val="8"/>
        <rFont val="方正仿宋_GBK"/>
        <charset val="134"/>
      </rPr>
      <t>元。</t>
    </r>
  </si>
  <si>
    <r>
      <rPr>
        <sz val="8"/>
        <rFont val="方正仿宋_GBK"/>
        <charset val="134"/>
      </rPr>
      <t>轨道运输</t>
    </r>
    <r>
      <rPr>
        <sz val="8"/>
        <rFont val="Times New Roman"/>
        <charset val="134"/>
      </rPr>
      <t>6</t>
    </r>
    <r>
      <rPr>
        <sz val="8"/>
        <rFont val="方正仿宋_GBK"/>
        <charset val="134"/>
      </rPr>
      <t>条，总长</t>
    </r>
    <r>
      <rPr>
        <sz val="8"/>
        <rFont val="Times New Roman"/>
        <charset val="134"/>
      </rPr>
      <t>1.8km</t>
    </r>
    <r>
      <rPr>
        <sz val="8"/>
        <rFont val="方正仿宋_GBK"/>
        <charset val="134"/>
      </rPr>
      <t>。机头</t>
    </r>
    <r>
      <rPr>
        <sz val="8"/>
        <rFont val="Times New Roman"/>
        <charset val="134"/>
      </rPr>
      <t>6</t>
    </r>
    <r>
      <rPr>
        <sz val="8"/>
        <rFont val="方正仿宋_GBK"/>
        <charset val="134"/>
      </rPr>
      <t>个</t>
    </r>
  </si>
  <si>
    <r>
      <rPr>
        <sz val="8"/>
        <rFont val="方正仿宋_GBK"/>
        <charset val="134"/>
      </rPr>
      <t>受益脱贫人口数量≥</t>
    </r>
    <r>
      <rPr>
        <sz val="8"/>
        <rFont val="Times New Roman"/>
        <charset val="134"/>
      </rPr>
      <t>8</t>
    </r>
    <r>
      <rPr>
        <sz val="8"/>
        <rFont val="方正仿宋_GBK"/>
        <charset val="134"/>
      </rPr>
      <t>人</t>
    </r>
  </si>
  <si>
    <r>
      <rPr>
        <sz val="8"/>
        <rFont val="方正仿宋_GBK"/>
        <charset val="134"/>
      </rPr>
      <t>云阳县</t>
    </r>
    <r>
      <rPr>
        <sz val="8"/>
        <rFont val="Times New Roman"/>
        <charset val="134"/>
      </rPr>
      <t>2024</t>
    </r>
    <r>
      <rPr>
        <sz val="8"/>
        <rFont val="方正仿宋_GBK"/>
        <charset val="134"/>
      </rPr>
      <t>年双龙镇嘉之富柑橘专业合作社柑橘果园改造提升（水肥一体化建设）</t>
    </r>
  </si>
  <si>
    <r>
      <rPr>
        <sz val="8"/>
        <rFont val="方正仿宋_GBK"/>
        <charset val="134"/>
      </rPr>
      <t>建设水肥药一体化灌溉系统</t>
    </r>
    <r>
      <rPr>
        <sz val="8"/>
        <rFont val="Times New Roman"/>
        <charset val="134"/>
      </rPr>
      <t>1</t>
    </r>
    <r>
      <rPr>
        <sz val="8"/>
        <rFont val="方正仿宋_GBK"/>
        <charset val="134"/>
      </rPr>
      <t>套；每套包含泵房</t>
    </r>
    <r>
      <rPr>
        <sz val="8"/>
        <rFont val="Times New Roman"/>
        <charset val="134"/>
      </rPr>
      <t>1</t>
    </r>
    <r>
      <rPr>
        <sz val="8"/>
        <rFont val="方正仿宋_GBK"/>
        <charset val="134"/>
      </rPr>
      <t>个</t>
    </r>
    <r>
      <rPr>
        <sz val="8"/>
        <rFont val="Times New Roman"/>
        <charset val="134"/>
      </rPr>
      <t>30</t>
    </r>
    <r>
      <rPr>
        <sz val="8"/>
        <rFont val="方正仿宋_GBK"/>
        <charset val="134"/>
      </rPr>
      <t>平方米左右，首部系统一套，田间管网覆盖</t>
    </r>
    <r>
      <rPr>
        <sz val="8"/>
        <rFont val="Times New Roman"/>
        <charset val="134"/>
      </rPr>
      <t>298</t>
    </r>
    <r>
      <rPr>
        <sz val="8"/>
        <rFont val="方正仿宋_GBK"/>
        <charset val="134"/>
      </rPr>
      <t>亩，实现施肥枪施肥及喷药。</t>
    </r>
  </si>
  <si>
    <r>
      <rPr>
        <sz val="8"/>
        <rFont val="方正仿宋_GBK"/>
        <charset val="134"/>
      </rPr>
      <t>文龙社区</t>
    </r>
    <r>
      <rPr>
        <sz val="8"/>
        <rFont val="Times New Roman"/>
        <charset val="134"/>
      </rPr>
      <t>8</t>
    </r>
    <r>
      <rPr>
        <sz val="8"/>
        <rFont val="方正仿宋_GBK"/>
        <charset val="134"/>
      </rPr>
      <t>组</t>
    </r>
  </si>
  <si>
    <r>
      <rPr>
        <sz val="8"/>
        <rFont val="方正仿宋_GBK"/>
        <charset val="134"/>
      </rPr>
      <t>通过建设水肥药一体化灌溉系统</t>
    </r>
    <r>
      <rPr>
        <sz val="8"/>
        <rFont val="Times New Roman"/>
        <charset val="134"/>
      </rPr>
      <t>1</t>
    </r>
    <r>
      <rPr>
        <sz val="8"/>
        <rFont val="方正仿宋_GBK"/>
        <charset val="134"/>
      </rPr>
      <t>套；每套包含泵房</t>
    </r>
    <r>
      <rPr>
        <sz val="8"/>
        <rFont val="Times New Roman"/>
        <charset val="134"/>
      </rPr>
      <t>1</t>
    </r>
    <r>
      <rPr>
        <sz val="8"/>
        <rFont val="方正仿宋_GBK"/>
        <charset val="134"/>
      </rPr>
      <t>个</t>
    </r>
    <r>
      <rPr>
        <sz val="8"/>
        <rFont val="Times New Roman"/>
        <charset val="134"/>
      </rPr>
      <t>30</t>
    </r>
    <r>
      <rPr>
        <sz val="8"/>
        <rFont val="方正仿宋_GBK"/>
        <charset val="134"/>
      </rPr>
      <t>平方米左右，首部系统一套，田间管网覆盖</t>
    </r>
    <r>
      <rPr>
        <sz val="8"/>
        <rFont val="Times New Roman"/>
        <charset val="134"/>
      </rPr>
      <t>298</t>
    </r>
    <r>
      <rPr>
        <sz val="8"/>
        <rFont val="方正仿宋_GBK"/>
        <charset val="134"/>
      </rPr>
      <t>亩，达到化肥减施</t>
    </r>
    <r>
      <rPr>
        <sz val="8"/>
        <rFont val="Times New Roman"/>
        <charset val="134"/>
      </rPr>
      <t>10%</t>
    </r>
    <r>
      <rPr>
        <sz val="8"/>
        <rFont val="方正仿宋_GBK"/>
        <charset val="134"/>
      </rPr>
      <t>以上，劳动力减少</t>
    </r>
    <r>
      <rPr>
        <sz val="8"/>
        <rFont val="Times New Roman"/>
        <charset val="134"/>
      </rPr>
      <t>40%</t>
    </r>
    <r>
      <rPr>
        <sz val="8"/>
        <rFont val="方正仿宋_GBK"/>
        <charset val="134"/>
      </rPr>
      <t>以上；亩均增产</t>
    </r>
    <r>
      <rPr>
        <sz val="8"/>
        <rFont val="Times New Roman"/>
        <charset val="134"/>
      </rPr>
      <t>50</t>
    </r>
    <r>
      <rPr>
        <sz val="8"/>
        <rFont val="方正仿宋_GBK"/>
        <charset val="134"/>
      </rPr>
      <t>公斤增收</t>
    </r>
    <r>
      <rPr>
        <sz val="8"/>
        <rFont val="Times New Roman"/>
        <charset val="134"/>
      </rPr>
      <t>200</t>
    </r>
    <r>
      <rPr>
        <sz val="8"/>
        <rFont val="方正仿宋_GBK"/>
        <charset val="134"/>
      </rPr>
      <t>元，带动受益人口</t>
    </r>
    <r>
      <rPr>
        <sz val="8"/>
        <rFont val="Times New Roman"/>
        <charset val="134"/>
      </rPr>
      <t>8</t>
    </r>
    <r>
      <rPr>
        <sz val="8"/>
        <rFont val="方正仿宋_GBK"/>
        <charset val="134"/>
      </rPr>
      <t>户</t>
    </r>
    <r>
      <rPr>
        <sz val="8"/>
        <rFont val="Times New Roman"/>
        <charset val="134"/>
      </rPr>
      <t>10</t>
    </r>
    <r>
      <rPr>
        <sz val="8"/>
        <rFont val="方正仿宋_GBK"/>
        <charset val="134"/>
      </rPr>
      <t>人（其中脱贫人口</t>
    </r>
    <r>
      <rPr>
        <sz val="8"/>
        <rFont val="Times New Roman"/>
        <charset val="134"/>
      </rPr>
      <t>2</t>
    </r>
    <r>
      <rPr>
        <sz val="8"/>
        <rFont val="方正仿宋_GBK"/>
        <charset val="134"/>
      </rPr>
      <t>户</t>
    </r>
    <r>
      <rPr>
        <sz val="8"/>
        <rFont val="Times New Roman"/>
        <charset val="134"/>
      </rPr>
      <t>3</t>
    </r>
    <r>
      <rPr>
        <sz val="8"/>
        <rFont val="方正仿宋_GBK"/>
        <charset val="134"/>
      </rPr>
      <t>人）户均增收</t>
    </r>
    <r>
      <rPr>
        <sz val="8"/>
        <rFont val="Times New Roman"/>
        <charset val="134"/>
      </rPr>
      <t>1500</t>
    </r>
    <r>
      <rPr>
        <sz val="8"/>
        <rFont val="方正仿宋_GBK"/>
        <charset val="134"/>
      </rPr>
      <t>元</t>
    </r>
  </si>
  <si>
    <r>
      <rPr>
        <sz val="8"/>
        <rFont val="Times New Roman"/>
        <charset val="134"/>
      </rPr>
      <t>7</t>
    </r>
    <r>
      <rPr>
        <sz val="8"/>
        <rFont val="方正仿宋_GBK"/>
        <charset val="134"/>
      </rPr>
      <t>人参与前期项目确定会议、决议，</t>
    </r>
    <r>
      <rPr>
        <sz val="8"/>
        <rFont val="Times New Roman"/>
        <charset val="134"/>
      </rPr>
      <t>7</t>
    </r>
    <r>
      <rPr>
        <sz val="8"/>
        <rFont val="方正仿宋_GBK"/>
        <charset val="134"/>
      </rPr>
      <t>人参与入库项目的选择，</t>
    </r>
    <r>
      <rPr>
        <sz val="8"/>
        <rFont val="Times New Roman"/>
        <charset val="134"/>
      </rPr>
      <t>2</t>
    </r>
    <r>
      <rPr>
        <sz val="8"/>
        <rFont val="方正仿宋_GBK"/>
        <charset val="134"/>
      </rPr>
      <t>人参与项目实施过程中施工质量和资金使用的监督；利益联机机制：；通过流转土地、临时务工带动受益人口</t>
    </r>
    <r>
      <rPr>
        <sz val="8"/>
        <rFont val="Times New Roman"/>
        <charset val="134"/>
      </rPr>
      <t>8</t>
    </r>
    <r>
      <rPr>
        <sz val="8"/>
        <rFont val="方正仿宋_GBK"/>
        <charset val="134"/>
      </rPr>
      <t>户</t>
    </r>
    <r>
      <rPr>
        <sz val="8"/>
        <rFont val="Times New Roman"/>
        <charset val="134"/>
      </rPr>
      <t>10</t>
    </r>
    <r>
      <rPr>
        <sz val="8"/>
        <rFont val="方正仿宋_GBK"/>
        <charset val="134"/>
      </rPr>
      <t>人（其中脱贫人口</t>
    </r>
    <r>
      <rPr>
        <sz val="8"/>
        <rFont val="Times New Roman"/>
        <charset val="134"/>
      </rPr>
      <t>2</t>
    </r>
    <r>
      <rPr>
        <sz val="8"/>
        <rFont val="方正仿宋_GBK"/>
        <charset val="134"/>
      </rPr>
      <t>户</t>
    </r>
    <r>
      <rPr>
        <sz val="8"/>
        <rFont val="Times New Roman"/>
        <charset val="134"/>
      </rPr>
      <t>3</t>
    </r>
    <r>
      <rPr>
        <sz val="8"/>
        <rFont val="方正仿宋_GBK"/>
        <charset val="134"/>
      </rPr>
      <t>人）户均增收</t>
    </r>
    <r>
      <rPr>
        <sz val="8"/>
        <rFont val="Times New Roman"/>
        <charset val="134"/>
      </rPr>
      <t>1500</t>
    </r>
    <r>
      <rPr>
        <sz val="8"/>
        <rFont val="方正仿宋_GBK"/>
        <charset val="134"/>
      </rPr>
      <t>元</t>
    </r>
  </si>
  <si>
    <r>
      <rPr>
        <sz val="8"/>
        <rFont val="方正仿宋_GBK"/>
        <charset val="134"/>
      </rPr>
      <t>安装水肥药一体化灌溉系统，每亩补助</t>
    </r>
    <r>
      <rPr>
        <sz val="8"/>
        <rFont val="Times New Roman"/>
        <charset val="134"/>
      </rPr>
      <t>800</t>
    </r>
    <r>
      <rPr>
        <sz val="8"/>
        <rFont val="方正仿宋_GBK"/>
        <charset val="134"/>
      </rPr>
      <t>元。</t>
    </r>
  </si>
  <si>
    <r>
      <rPr>
        <sz val="8"/>
        <rFont val="方正仿宋_GBK"/>
        <charset val="134"/>
      </rPr>
      <t>受益脱贫人口数量≥</t>
    </r>
    <r>
      <rPr>
        <sz val="8"/>
        <rFont val="Times New Roman"/>
        <charset val="134"/>
      </rPr>
      <t>3</t>
    </r>
    <r>
      <rPr>
        <sz val="8"/>
        <rFont val="方正仿宋_GBK"/>
        <charset val="134"/>
      </rPr>
      <t>人</t>
    </r>
  </si>
  <si>
    <t>县乡村振兴局</t>
  </si>
  <si>
    <r>
      <rPr>
        <sz val="8"/>
        <rFont val="方正仿宋_GBK"/>
        <charset val="134"/>
      </rPr>
      <t>云阳县</t>
    </r>
    <r>
      <rPr>
        <sz val="8"/>
        <rFont val="Times New Roman"/>
        <charset val="134"/>
      </rPr>
      <t>2024</t>
    </r>
    <r>
      <rPr>
        <sz val="8"/>
        <rFont val="方正仿宋_GBK"/>
        <charset val="134"/>
      </rPr>
      <t>年双龙镇玉龙村</t>
    </r>
    <r>
      <rPr>
        <sz val="8"/>
        <rFont val="Times New Roman"/>
        <charset val="134"/>
      </rPr>
      <t>1</t>
    </r>
    <r>
      <rPr>
        <sz val="8"/>
        <rFont val="方正仿宋_GBK"/>
        <charset val="134"/>
      </rPr>
      <t>组枳壳产业路建设项目</t>
    </r>
  </si>
  <si>
    <r>
      <rPr>
        <sz val="8"/>
        <rFont val="方正仿宋_GBK"/>
        <charset val="134"/>
      </rPr>
      <t>硬化产业路</t>
    </r>
    <r>
      <rPr>
        <sz val="8"/>
        <rFont val="Times New Roman"/>
        <charset val="134"/>
      </rPr>
      <t>1.5</t>
    </r>
    <r>
      <rPr>
        <sz val="8"/>
        <rFont val="方正仿宋_GBK"/>
        <charset val="134"/>
      </rPr>
      <t>公里</t>
    </r>
  </si>
  <si>
    <t>玉龙村</t>
  </si>
  <si>
    <r>
      <rPr>
        <sz val="8"/>
        <rFont val="方正仿宋_GBK"/>
        <charset val="134"/>
      </rPr>
      <t>通过硬化道路</t>
    </r>
    <r>
      <rPr>
        <sz val="8"/>
        <rFont val="Times New Roman"/>
        <charset val="134"/>
      </rPr>
      <t>1.5</t>
    </r>
    <r>
      <rPr>
        <sz val="8"/>
        <rFont val="方正仿宋_GBK"/>
        <charset val="134"/>
      </rPr>
      <t>公里后，改善</t>
    </r>
    <r>
      <rPr>
        <sz val="8"/>
        <rFont val="Times New Roman"/>
        <charset val="134"/>
      </rPr>
      <t>1</t>
    </r>
    <r>
      <rPr>
        <sz val="8"/>
        <rFont val="方正仿宋_GBK"/>
        <charset val="134"/>
      </rPr>
      <t>组的村民</t>
    </r>
    <r>
      <rPr>
        <sz val="8"/>
        <rFont val="Times New Roman"/>
        <charset val="134"/>
      </rPr>
      <t>80</t>
    </r>
    <r>
      <rPr>
        <sz val="8"/>
        <rFont val="方正仿宋_GBK"/>
        <charset val="134"/>
      </rPr>
      <t>人（其中含脱贫人口</t>
    </r>
    <r>
      <rPr>
        <sz val="8"/>
        <rFont val="Times New Roman"/>
        <charset val="134"/>
      </rPr>
      <t>20</t>
    </r>
    <r>
      <rPr>
        <sz val="8"/>
        <rFont val="方正仿宋_GBK"/>
        <charset val="134"/>
      </rPr>
      <t>人），生产生活条件</t>
    </r>
  </si>
  <si>
    <r>
      <rPr>
        <sz val="8"/>
        <rFont val="方正仿宋_GBK"/>
        <charset val="134"/>
      </rPr>
      <t>村民代表</t>
    </r>
    <r>
      <rPr>
        <sz val="8"/>
        <rFont val="Times New Roman"/>
        <charset val="134"/>
      </rPr>
      <t>23</t>
    </r>
    <r>
      <rPr>
        <sz val="8"/>
        <rFont val="方正仿宋_GBK"/>
        <charset val="134"/>
      </rPr>
      <t>人参与前期项目确定会议、决议，</t>
    </r>
    <r>
      <rPr>
        <sz val="8"/>
        <rFont val="Times New Roman"/>
        <charset val="134"/>
      </rPr>
      <t>8</t>
    </r>
    <r>
      <rPr>
        <sz val="8"/>
        <rFont val="方正仿宋_GBK"/>
        <charset val="134"/>
      </rPr>
      <t>人参与入库项目的选择，</t>
    </r>
    <r>
      <rPr>
        <sz val="8"/>
        <rFont val="Times New Roman"/>
        <charset val="134"/>
      </rPr>
      <t>3</t>
    </r>
    <r>
      <rPr>
        <sz val="8"/>
        <rFont val="方正仿宋_GBK"/>
        <charset val="134"/>
      </rPr>
      <t>人参与项目实施过程中施工质量和资金使用的监督。利益联结机制：改善</t>
    </r>
    <r>
      <rPr>
        <sz val="8"/>
        <rFont val="Times New Roman"/>
        <charset val="134"/>
      </rPr>
      <t>1</t>
    </r>
    <r>
      <rPr>
        <sz val="8"/>
        <rFont val="方正仿宋_GBK"/>
        <charset val="134"/>
      </rPr>
      <t>组的村民</t>
    </r>
    <r>
      <rPr>
        <sz val="8"/>
        <rFont val="Times New Roman"/>
        <charset val="134"/>
      </rPr>
      <t>80</t>
    </r>
    <r>
      <rPr>
        <sz val="8"/>
        <rFont val="方正仿宋_GBK"/>
        <charset val="134"/>
      </rPr>
      <t>人（其中含脱贫人口</t>
    </r>
    <r>
      <rPr>
        <sz val="8"/>
        <rFont val="Times New Roman"/>
        <charset val="134"/>
      </rPr>
      <t>20</t>
    </r>
    <r>
      <rPr>
        <sz val="8"/>
        <rFont val="方正仿宋_GBK"/>
        <charset val="134"/>
      </rPr>
      <t>人），生产生活条件。</t>
    </r>
  </si>
  <si>
    <r>
      <rPr>
        <sz val="8"/>
        <rFont val="Times New Roman"/>
        <charset val="134"/>
      </rPr>
      <t>1.5</t>
    </r>
    <r>
      <rPr>
        <sz val="8"/>
        <rFont val="方正仿宋_GBK"/>
        <charset val="134"/>
      </rPr>
      <t>公里</t>
    </r>
  </si>
  <si>
    <r>
      <rPr>
        <sz val="8"/>
        <rFont val="Times New Roman"/>
        <charset val="134"/>
      </rPr>
      <t>60</t>
    </r>
    <r>
      <rPr>
        <sz val="8"/>
        <rFont val="方正仿宋_GBK"/>
        <charset val="134"/>
      </rPr>
      <t>万</t>
    </r>
    <r>
      <rPr>
        <sz val="8"/>
        <rFont val="Times New Roman"/>
        <charset val="134"/>
      </rPr>
      <t>/</t>
    </r>
    <r>
      <rPr>
        <sz val="8"/>
        <rFont val="方正仿宋_GBK"/>
        <charset val="134"/>
      </rPr>
      <t>公里</t>
    </r>
  </si>
  <si>
    <r>
      <rPr>
        <sz val="8"/>
        <rFont val="方正仿宋_GBK"/>
        <charset val="134"/>
      </rPr>
      <t>受益脱贫人口数量≥</t>
    </r>
    <r>
      <rPr>
        <sz val="8"/>
        <rFont val="Times New Roman"/>
        <charset val="134"/>
      </rPr>
      <t>20</t>
    </r>
    <r>
      <rPr>
        <sz val="8"/>
        <rFont val="方正仿宋_GBK"/>
        <charset val="134"/>
      </rPr>
      <t>人</t>
    </r>
  </si>
  <si>
    <t>贺孟翔</t>
  </si>
  <si>
    <r>
      <rPr>
        <sz val="8"/>
        <rFont val="方正仿宋_GBK"/>
        <charset val="134"/>
      </rPr>
      <t>云阳县</t>
    </r>
    <r>
      <rPr>
        <sz val="8"/>
        <rFont val="Times New Roman"/>
        <charset val="134"/>
      </rPr>
      <t>2024</t>
    </r>
    <r>
      <rPr>
        <sz val="8"/>
        <rFont val="方正仿宋_GBK"/>
        <charset val="134"/>
      </rPr>
      <t>年双龙镇玉龙村</t>
    </r>
    <r>
      <rPr>
        <sz val="8"/>
        <rFont val="Times New Roman"/>
        <charset val="134"/>
      </rPr>
      <t>4</t>
    </r>
    <r>
      <rPr>
        <sz val="8"/>
        <rFont val="方正仿宋_GBK"/>
        <charset val="134"/>
      </rPr>
      <t>组花椒园产业路建设项目</t>
    </r>
  </si>
  <si>
    <r>
      <rPr>
        <sz val="8"/>
        <rFont val="方正仿宋_GBK"/>
        <charset val="134"/>
      </rPr>
      <t>硬化产业路</t>
    </r>
    <r>
      <rPr>
        <sz val="8"/>
        <rFont val="Times New Roman"/>
        <charset val="134"/>
      </rPr>
      <t>0.7</t>
    </r>
    <r>
      <rPr>
        <sz val="8"/>
        <rFont val="方正仿宋_GBK"/>
        <charset val="134"/>
      </rPr>
      <t>公里</t>
    </r>
  </si>
  <si>
    <r>
      <rPr>
        <sz val="8"/>
        <rFont val="方正仿宋_GBK"/>
        <charset val="134"/>
      </rPr>
      <t>通过硬化道路</t>
    </r>
    <r>
      <rPr>
        <sz val="8"/>
        <rFont val="Times New Roman"/>
        <charset val="134"/>
      </rPr>
      <t>0.7</t>
    </r>
    <r>
      <rPr>
        <sz val="8"/>
        <rFont val="方正仿宋_GBK"/>
        <charset val="134"/>
      </rPr>
      <t>公里后，改善</t>
    </r>
    <r>
      <rPr>
        <sz val="8"/>
        <rFont val="Times New Roman"/>
        <charset val="134"/>
      </rPr>
      <t>4</t>
    </r>
    <r>
      <rPr>
        <sz val="8"/>
        <rFont val="方正仿宋_GBK"/>
        <charset val="134"/>
      </rPr>
      <t>组的村民</t>
    </r>
    <r>
      <rPr>
        <sz val="8"/>
        <rFont val="Times New Roman"/>
        <charset val="134"/>
      </rPr>
      <t>105</t>
    </r>
    <r>
      <rPr>
        <sz val="8"/>
        <rFont val="方正仿宋_GBK"/>
        <charset val="134"/>
      </rPr>
      <t>人（其中含脱贫人口</t>
    </r>
    <r>
      <rPr>
        <sz val="8"/>
        <rFont val="Times New Roman"/>
        <charset val="134"/>
      </rPr>
      <t>30</t>
    </r>
    <r>
      <rPr>
        <sz val="8"/>
        <rFont val="方正仿宋_GBK"/>
        <charset val="134"/>
      </rPr>
      <t>人），生产生活条件</t>
    </r>
  </si>
  <si>
    <r>
      <rPr>
        <sz val="8"/>
        <rFont val="方正仿宋_GBK"/>
        <charset val="134"/>
      </rPr>
      <t>村民代表</t>
    </r>
    <r>
      <rPr>
        <sz val="8"/>
        <rFont val="Times New Roman"/>
        <charset val="134"/>
      </rPr>
      <t>25</t>
    </r>
    <r>
      <rPr>
        <sz val="8"/>
        <rFont val="方正仿宋_GBK"/>
        <charset val="134"/>
      </rPr>
      <t>人参与前期项目确定会议、决议，</t>
    </r>
    <r>
      <rPr>
        <sz val="8"/>
        <rFont val="Times New Roman"/>
        <charset val="134"/>
      </rPr>
      <t>8</t>
    </r>
    <r>
      <rPr>
        <sz val="8"/>
        <rFont val="方正仿宋_GBK"/>
        <charset val="134"/>
      </rPr>
      <t>人参与入库项目的选择，</t>
    </r>
    <r>
      <rPr>
        <sz val="8"/>
        <rFont val="Times New Roman"/>
        <charset val="134"/>
      </rPr>
      <t>3</t>
    </r>
    <r>
      <rPr>
        <sz val="8"/>
        <rFont val="方正仿宋_GBK"/>
        <charset val="134"/>
      </rPr>
      <t>人参与项目实施过程中施工质量和资金使用的监督。利益联结机制：改善</t>
    </r>
    <r>
      <rPr>
        <sz val="8"/>
        <rFont val="Times New Roman"/>
        <charset val="134"/>
      </rPr>
      <t>4</t>
    </r>
    <r>
      <rPr>
        <sz val="8"/>
        <rFont val="方正仿宋_GBK"/>
        <charset val="134"/>
      </rPr>
      <t>组的村民</t>
    </r>
    <r>
      <rPr>
        <sz val="8"/>
        <rFont val="Times New Roman"/>
        <charset val="134"/>
      </rPr>
      <t>105</t>
    </r>
    <r>
      <rPr>
        <sz val="8"/>
        <rFont val="方正仿宋_GBK"/>
        <charset val="134"/>
      </rPr>
      <t>人（其中含脱贫人口</t>
    </r>
    <r>
      <rPr>
        <sz val="8"/>
        <rFont val="Times New Roman"/>
        <charset val="134"/>
      </rPr>
      <t>30</t>
    </r>
    <r>
      <rPr>
        <sz val="8"/>
        <rFont val="方正仿宋_GBK"/>
        <charset val="134"/>
      </rPr>
      <t>人），生产生活条件。</t>
    </r>
  </si>
  <si>
    <r>
      <rPr>
        <sz val="8"/>
        <rFont val="Times New Roman"/>
        <charset val="134"/>
      </rPr>
      <t>0.7</t>
    </r>
    <r>
      <rPr>
        <sz val="8"/>
        <rFont val="方正仿宋_GBK"/>
        <charset val="134"/>
      </rPr>
      <t>公里</t>
    </r>
  </si>
  <si>
    <r>
      <rPr>
        <sz val="8"/>
        <rFont val="方正仿宋_GBK"/>
        <charset val="134"/>
      </rPr>
      <t>受益脱贫人口数量≥</t>
    </r>
    <r>
      <rPr>
        <sz val="8"/>
        <rFont val="Times New Roman"/>
        <charset val="134"/>
      </rPr>
      <t>30</t>
    </r>
    <r>
      <rPr>
        <sz val="8"/>
        <rFont val="方正仿宋_GBK"/>
        <charset val="134"/>
      </rPr>
      <t>人</t>
    </r>
  </si>
  <si>
    <r>
      <rPr>
        <sz val="8"/>
        <rFont val="方正仿宋_GBK"/>
        <charset val="134"/>
      </rPr>
      <t>云阳县</t>
    </r>
    <r>
      <rPr>
        <sz val="8"/>
        <rFont val="Times New Roman"/>
        <charset val="134"/>
      </rPr>
      <t>2024</t>
    </r>
    <r>
      <rPr>
        <sz val="8"/>
        <rFont val="方正仿宋_GBK"/>
        <charset val="134"/>
      </rPr>
      <t>年双龙镇玉龙村</t>
    </r>
    <r>
      <rPr>
        <sz val="8"/>
        <rFont val="Times New Roman"/>
        <charset val="134"/>
      </rPr>
      <t>8</t>
    </r>
    <r>
      <rPr>
        <sz val="8"/>
        <rFont val="方正仿宋_GBK"/>
        <charset val="134"/>
      </rPr>
      <t>组花椒园产业路硬化项目</t>
    </r>
  </si>
  <si>
    <r>
      <rPr>
        <sz val="8"/>
        <rFont val="方正仿宋_GBK"/>
        <charset val="134"/>
      </rPr>
      <t>通过硬化道路</t>
    </r>
    <r>
      <rPr>
        <sz val="8"/>
        <rFont val="Times New Roman"/>
        <charset val="134"/>
      </rPr>
      <t>1.5</t>
    </r>
    <r>
      <rPr>
        <sz val="8"/>
        <rFont val="方正仿宋_GBK"/>
        <charset val="134"/>
      </rPr>
      <t>公里后，改善</t>
    </r>
    <r>
      <rPr>
        <sz val="8"/>
        <rFont val="Times New Roman"/>
        <charset val="134"/>
      </rPr>
      <t>8</t>
    </r>
    <r>
      <rPr>
        <sz val="8"/>
        <rFont val="方正仿宋_GBK"/>
        <charset val="134"/>
      </rPr>
      <t>组的村民</t>
    </r>
    <r>
      <rPr>
        <sz val="8"/>
        <rFont val="Times New Roman"/>
        <charset val="134"/>
      </rPr>
      <t>85</t>
    </r>
    <r>
      <rPr>
        <sz val="8"/>
        <rFont val="方正仿宋_GBK"/>
        <charset val="134"/>
      </rPr>
      <t>人（其中含脱贫人口</t>
    </r>
    <r>
      <rPr>
        <sz val="8"/>
        <rFont val="Times New Roman"/>
        <charset val="134"/>
      </rPr>
      <t>15</t>
    </r>
    <r>
      <rPr>
        <sz val="8"/>
        <rFont val="方正仿宋_GBK"/>
        <charset val="134"/>
      </rPr>
      <t>人）生产生活条件</t>
    </r>
  </si>
  <si>
    <r>
      <rPr>
        <sz val="8"/>
        <rFont val="方正仿宋_GBK"/>
        <charset val="134"/>
      </rPr>
      <t>村民代表</t>
    </r>
    <r>
      <rPr>
        <sz val="8"/>
        <rFont val="Times New Roman"/>
        <charset val="134"/>
      </rPr>
      <t>20</t>
    </r>
    <r>
      <rPr>
        <sz val="8"/>
        <rFont val="方正仿宋_GBK"/>
        <charset val="134"/>
      </rPr>
      <t>人参与前期项目确定会议、决议，</t>
    </r>
    <r>
      <rPr>
        <sz val="8"/>
        <rFont val="Times New Roman"/>
        <charset val="134"/>
      </rPr>
      <t>8</t>
    </r>
    <r>
      <rPr>
        <sz val="8"/>
        <rFont val="方正仿宋_GBK"/>
        <charset val="134"/>
      </rPr>
      <t>人参与入库项目的选择，</t>
    </r>
    <r>
      <rPr>
        <sz val="8"/>
        <rFont val="Times New Roman"/>
        <charset val="134"/>
      </rPr>
      <t>3</t>
    </r>
    <r>
      <rPr>
        <sz val="8"/>
        <rFont val="方正仿宋_GBK"/>
        <charset val="134"/>
      </rPr>
      <t>人参与项目实施过程中施工质量和资金使用的监督。利益联结机制：改善</t>
    </r>
    <r>
      <rPr>
        <sz val="8"/>
        <rFont val="Times New Roman"/>
        <charset val="134"/>
      </rPr>
      <t>8</t>
    </r>
    <r>
      <rPr>
        <sz val="8"/>
        <rFont val="方正仿宋_GBK"/>
        <charset val="134"/>
      </rPr>
      <t>组的村民</t>
    </r>
    <r>
      <rPr>
        <sz val="8"/>
        <rFont val="Times New Roman"/>
        <charset val="134"/>
      </rPr>
      <t>85</t>
    </r>
    <r>
      <rPr>
        <sz val="8"/>
        <rFont val="方正仿宋_GBK"/>
        <charset val="134"/>
      </rPr>
      <t>人（其中含脱贫人口</t>
    </r>
    <r>
      <rPr>
        <sz val="8"/>
        <rFont val="Times New Roman"/>
        <charset val="134"/>
      </rPr>
      <t>15</t>
    </r>
    <r>
      <rPr>
        <sz val="8"/>
        <rFont val="方正仿宋_GBK"/>
        <charset val="134"/>
      </rPr>
      <t>人），生产生活条件。</t>
    </r>
  </si>
  <si>
    <r>
      <rPr>
        <sz val="8"/>
        <rFont val="方正仿宋_GBK"/>
        <charset val="134"/>
      </rPr>
      <t>受益脱贫人口数量≥</t>
    </r>
    <r>
      <rPr>
        <sz val="8"/>
        <rFont val="Times New Roman"/>
        <charset val="134"/>
      </rPr>
      <t>15</t>
    </r>
    <r>
      <rPr>
        <sz val="8"/>
        <rFont val="方正仿宋_GBK"/>
        <charset val="134"/>
      </rPr>
      <t>人</t>
    </r>
  </si>
  <si>
    <r>
      <rPr>
        <sz val="8"/>
        <rFont val="方正仿宋_GBK"/>
        <charset val="134"/>
      </rPr>
      <t>云阳县</t>
    </r>
    <r>
      <rPr>
        <sz val="8"/>
        <rFont val="Times New Roman"/>
        <charset val="134"/>
      </rPr>
      <t>2024</t>
    </r>
    <r>
      <rPr>
        <sz val="8"/>
        <rFont val="方正仿宋_GBK"/>
        <charset val="134"/>
      </rPr>
      <t>年双龙镇玉龙村</t>
    </r>
    <r>
      <rPr>
        <sz val="8"/>
        <rFont val="Times New Roman"/>
        <charset val="134"/>
      </rPr>
      <t>11</t>
    </r>
    <r>
      <rPr>
        <sz val="8"/>
        <rFont val="方正仿宋_GBK"/>
        <charset val="134"/>
      </rPr>
      <t>组花椒园产业路硬化项目</t>
    </r>
  </si>
  <si>
    <r>
      <rPr>
        <sz val="8"/>
        <rFont val="方正仿宋_GBK"/>
        <charset val="134"/>
      </rPr>
      <t>硬化产业路</t>
    </r>
    <r>
      <rPr>
        <sz val="8"/>
        <rFont val="Times New Roman"/>
        <charset val="134"/>
      </rPr>
      <t>1.2</t>
    </r>
    <r>
      <rPr>
        <sz val="8"/>
        <rFont val="方正仿宋_GBK"/>
        <charset val="134"/>
      </rPr>
      <t>公里</t>
    </r>
  </si>
  <si>
    <r>
      <rPr>
        <sz val="8"/>
        <rFont val="方正仿宋_GBK"/>
        <charset val="134"/>
      </rPr>
      <t>通过硬化道路</t>
    </r>
    <r>
      <rPr>
        <sz val="8"/>
        <rFont val="Times New Roman"/>
        <charset val="134"/>
      </rPr>
      <t>1.2</t>
    </r>
    <r>
      <rPr>
        <sz val="8"/>
        <rFont val="方正仿宋_GBK"/>
        <charset val="134"/>
      </rPr>
      <t>公里后，改善</t>
    </r>
    <r>
      <rPr>
        <sz val="8"/>
        <rFont val="Times New Roman"/>
        <charset val="134"/>
      </rPr>
      <t>11</t>
    </r>
    <r>
      <rPr>
        <sz val="8"/>
        <rFont val="方正仿宋_GBK"/>
        <charset val="134"/>
      </rPr>
      <t>组的村民</t>
    </r>
    <r>
      <rPr>
        <sz val="8"/>
        <rFont val="Times New Roman"/>
        <charset val="134"/>
      </rPr>
      <t>120</t>
    </r>
    <r>
      <rPr>
        <sz val="8"/>
        <rFont val="方正仿宋_GBK"/>
        <charset val="134"/>
      </rPr>
      <t>人（其中含脱贫人口</t>
    </r>
    <r>
      <rPr>
        <sz val="8"/>
        <rFont val="Times New Roman"/>
        <charset val="134"/>
      </rPr>
      <t>26</t>
    </r>
    <r>
      <rPr>
        <sz val="8"/>
        <rFont val="方正仿宋_GBK"/>
        <charset val="134"/>
      </rPr>
      <t>人），生产生活条件</t>
    </r>
  </si>
  <si>
    <r>
      <rPr>
        <sz val="8"/>
        <rFont val="方正仿宋_GBK"/>
        <charset val="134"/>
      </rPr>
      <t>村民代表</t>
    </r>
    <r>
      <rPr>
        <sz val="8"/>
        <rFont val="Times New Roman"/>
        <charset val="134"/>
      </rPr>
      <t>20</t>
    </r>
    <r>
      <rPr>
        <sz val="8"/>
        <rFont val="方正仿宋_GBK"/>
        <charset val="134"/>
      </rPr>
      <t>人参与前期项目确定会议、决议，</t>
    </r>
    <r>
      <rPr>
        <sz val="8"/>
        <rFont val="Times New Roman"/>
        <charset val="134"/>
      </rPr>
      <t>8</t>
    </r>
    <r>
      <rPr>
        <sz val="8"/>
        <rFont val="方正仿宋_GBK"/>
        <charset val="134"/>
      </rPr>
      <t>人参与入库项目的选择，</t>
    </r>
    <r>
      <rPr>
        <sz val="8"/>
        <rFont val="Times New Roman"/>
        <charset val="134"/>
      </rPr>
      <t>3</t>
    </r>
    <r>
      <rPr>
        <sz val="8"/>
        <rFont val="方正仿宋_GBK"/>
        <charset val="134"/>
      </rPr>
      <t>人参与项目实施过程中施工质量和资金使用的监督。利益联结机制：改善</t>
    </r>
    <r>
      <rPr>
        <sz val="8"/>
        <rFont val="Times New Roman"/>
        <charset val="134"/>
      </rPr>
      <t>11</t>
    </r>
    <r>
      <rPr>
        <sz val="8"/>
        <rFont val="方正仿宋_GBK"/>
        <charset val="134"/>
      </rPr>
      <t>组的村民</t>
    </r>
    <r>
      <rPr>
        <sz val="8"/>
        <rFont val="Times New Roman"/>
        <charset val="134"/>
      </rPr>
      <t>120</t>
    </r>
    <r>
      <rPr>
        <sz val="8"/>
        <rFont val="方正仿宋_GBK"/>
        <charset val="134"/>
      </rPr>
      <t>人（其中含脱贫人口</t>
    </r>
    <r>
      <rPr>
        <sz val="8"/>
        <rFont val="Times New Roman"/>
        <charset val="134"/>
      </rPr>
      <t>26</t>
    </r>
    <r>
      <rPr>
        <sz val="8"/>
        <rFont val="方正仿宋_GBK"/>
        <charset val="134"/>
      </rPr>
      <t>人），生产生活条件</t>
    </r>
  </si>
  <si>
    <r>
      <rPr>
        <sz val="8"/>
        <rFont val="Times New Roman"/>
        <charset val="134"/>
      </rPr>
      <t>1.2</t>
    </r>
    <r>
      <rPr>
        <sz val="8"/>
        <rFont val="方正仿宋_GBK"/>
        <charset val="134"/>
      </rPr>
      <t>公里</t>
    </r>
  </si>
  <si>
    <r>
      <rPr>
        <sz val="8"/>
        <rFont val="方正仿宋_GBK"/>
        <charset val="134"/>
      </rPr>
      <t>受益脱贫人口数量≥</t>
    </r>
    <r>
      <rPr>
        <sz val="8"/>
        <rFont val="Times New Roman"/>
        <charset val="134"/>
      </rPr>
      <t>26</t>
    </r>
    <r>
      <rPr>
        <sz val="8"/>
        <rFont val="方正仿宋_GBK"/>
        <charset val="134"/>
      </rPr>
      <t>人</t>
    </r>
  </si>
  <si>
    <r>
      <rPr>
        <sz val="8"/>
        <rFont val="方正仿宋_GBK"/>
        <charset val="134"/>
      </rPr>
      <t>云阳县</t>
    </r>
    <r>
      <rPr>
        <sz val="8"/>
        <rFont val="Times New Roman"/>
        <charset val="134"/>
      </rPr>
      <t>2024</t>
    </r>
    <r>
      <rPr>
        <sz val="8"/>
        <rFont val="方正仿宋_GBK"/>
        <charset val="134"/>
      </rPr>
      <t>年双龙镇玉龙村</t>
    </r>
    <r>
      <rPr>
        <sz val="8"/>
        <rFont val="Times New Roman"/>
        <charset val="134"/>
      </rPr>
      <t>13</t>
    </r>
    <r>
      <rPr>
        <sz val="8"/>
        <rFont val="方正仿宋_GBK"/>
        <charset val="134"/>
      </rPr>
      <t>组柑橘园产业路硬化项目</t>
    </r>
  </si>
  <si>
    <r>
      <rPr>
        <sz val="8"/>
        <rFont val="方正仿宋_GBK"/>
        <charset val="134"/>
      </rPr>
      <t>硬化产业路</t>
    </r>
    <r>
      <rPr>
        <sz val="8"/>
        <rFont val="Times New Roman"/>
        <charset val="134"/>
      </rPr>
      <t>2</t>
    </r>
    <r>
      <rPr>
        <sz val="8"/>
        <rFont val="方正仿宋_GBK"/>
        <charset val="134"/>
      </rPr>
      <t>公里</t>
    </r>
  </si>
  <si>
    <r>
      <rPr>
        <sz val="8"/>
        <rFont val="方正仿宋_GBK"/>
        <charset val="134"/>
      </rPr>
      <t>通过硬化道路</t>
    </r>
    <r>
      <rPr>
        <sz val="8"/>
        <rFont val="Times New Roman"/>
        <charset val="134"/>
      </rPr>
      <t>2</t>
    </r>
    <r>
      <rPr>
        <sz val="8"/>
        <rFont val="方正仿宋_GBK"/>
        <charset val="134"/>
      </rPr>
      <t>公里后，改善</t>
    </r>
    <r>
      <rPr>
        <sz val="8"/>
        <rFont val="Times New Roman"/>
        <charset val="134"/>
      </rPr>
      <t>13</t>
    </r>
    <r>
      <rPr>
        <sz val="8"/>
        <rFont val="方正仿宋_GBK"/>
        <charset val="134"/>
      </rPr>
      <t>组的村民</t>
    </r>
    <r>
      <rPr>
        <sz val="8"/>
        <rFont val="Times New Roman"/>
        <charset val="134"/>
      </rPr>
      <t>104</t>
    </r>
    <r>
      <rPr>
        <sz val="8"/>
        <rFont val="方正仿宋_GBK"/>
        <charset val="134"/>
      </rPr>
      <t>人（其中含脱贫人口</t>
    </r>
    <r>
      <rPr>
        <sz val="8"/>
        <rFont val="Times New Roman"/>
        <charset val="134"/>
      </rPr>
      <t>30</t>
    </r>
    <r>
      <rPr>
        <sz val="8"/>
        <rFont val="方正仿宋_GBK"/>
        <charset val="134"/>
      </rPr>
      <t>人），生产生活条件</t>
    </r>
  </si>
  <si>
    <r>
      <rPr>
        <sz val="8"/>
        <rFont val="方正仿宋_GBK"/>
        <charset val="134"/>
      </rPr>
      <t>村民代表</t>
    </r>
    <r>
      <rPr>
        <sz val="8"/>
        <rFont val="Times New Roman"/>
        <charset val="134"/>
      </rPr>
      <t>20</t>
    </r>
    <r>
      <rPr>
        <sz val="8"/>
        <rFont val="方正仿宋_GBK"/>
        <charset val="134"/>
      </rPr>
      <t>人参与前期项目确定会议、决议，</t>
    </r>
    <r>
      <rPr>
        <sz val="8"/>
        <rFont val="Times New Roman"/>
        <charset val="134"/>
      </rPr>
      <t>8</t>
    </r>
    <r>
      <rPr>
        <sz val="8"/>
        <rFont val="方正仿宋_GBK"/>
        <charset val="134"/>
      </rPr>
      <t>人参与入库项目的选择，</t>
    </r>
    <r>
      <rPr>
        <sz val="8"/>
        <rFont val="Times New Roman"/>
        <charset val="134"/>
      </rPr>
      <t>3</t>
    </r>
    <r>
      <rPr>
        <sz val="8"/>
        <rFont val="方正仿宋_GBK"/>
        <charset val="134"/>
      </rPr>
      <t>人参与项目实施过程中施工质量和资金使用的监督。利益联结机制：改善</t>
    </r>
    <r>
      <rPr>
        <sz val="8"/>
        <rFont val="Times New Roman"/>
        <charset val="134"/>
      </rPr>
      <t>13</t>
    </r>
    <r>
      <rPr>
        <sz val="8"/>
        <rFont val="方正仿宋_GBK"/>
        <charset val="134"/>
      </rPr>
      <t>组的村民</t>
    </r>
    <r>
      <rPr>
        <sz val="8"/>
        <rFont val="Times New Roman"/>
        <charset val="134"/>
      </rPr>
      <t>104</t>
    </r>
    <r>
      <rPr>
        <sz val="8"/>
        <rFont val="方正仿宋_GBK"/>
        <charset val="134"/>
      </rPr>
      <t>人（其中含脱贫人口</t>
    </r>
    <r>
      <rPr>
        <sz val="8"/>
        <rFont val="Times New Roman"/>
        <charset val="134"/>
      </rPr>
      <t>30</t>
    </r>
    <r>
      <rPr>
        <sz val="8"/>
        <rFont val="方正仿宋_GBK"/>
        <charset val="134"/>
      </rPr>
      <t>人），生产生活条件</t>
    </r>
  </si>
  <si>
    <r>
      <rPr>
        <sz val="8"/>
        <rFont val="Times New Roman"/>
        <charset val="134"/>
      </rPr>
      <t>2</t>
    </r>
    <r>
      <rPr>
        <sz val="8"/>
        <rFont val="方正仿宋_GBK"/>
        <charset val="134"/>
      </rPr>
      <t>公里</t>
    </r>
  </si>
  <si>
    <r>
      <rPr>
        <sz val="8"/>
        <rFont val="方正仿宋_GBK"/>
        <charset val="134"/>
      </rPr>
      <t>云阳县</t>
    </r>
    <r>
      <rPr>
        <sz val="8"/>
        <rFont val="Times New Roman"/>
        <charset val="134"/>
      </rPr>
      <t>2024</t>
    </r>
    <r>
      <rPr>
        <sz val="8"/>
        <rFont val="方正仿宋_GBK"/>
        <charset val="134"/>
      </rPr>
      <t>年双龙镇玉龙村水池供水项目</t>
    </r>
  </si>
  <si>
    <r>
      <rPr>
        <sz val="8"/>
        <rFont val="方正仿宋_GBK"/>
        <charset val="134"/>
      </rPr>
      <t>新建</t>
    </r>
    <r>
      <rPr>
        <sz val="8"/>
        <rFont val="Times New Roman"/>
        <charset val="134"/>
      </rPr>
      <t>200</t>
    </r>
    <r>
      <rPr>
        <sz val="8"/>
        <rFont val="方正仿宋_GBK"/>
        <charset val="134"/>
      </rPr>
      <t>立方超滤水厂一座，超滤设备一套，</t>
    </r>
    <r>
      <rPr>
        <sz val="8"/>
        <rFont val="Times New Roman"/>
        <charset val="134"/>
      </rPr>
      <t>pe90</t>
    </r>
    <r>
      <rPr>
        <sz val="8"/>
        <rFont val="方正仿宋_GBK"/>
        <charset val="134"/>
      </rPr>
      <t>管道</t>
    </r>
    <r>
      <rPr>
        <sz val="8"/>
        <rFont val="Times New Roman"/>
        <charset val="134"/>
      </rPr>
      <t>75000</t>
    </r>
    <r>
      <rPr>
        <sz val="8"/>
        <rFont val="方正仿宋_GBK"/>
        <charset val="134"/>
      </rPr>
      <t>米，</t>
    </r>
    <r>
      <rPr>
        <sz val="8"/>
        <rFont val="Times New Roman"/>
        <charset val="134"/>
      </rPr>
      <t>pe50</t>
    </r>
    <r>
      <rPr>
        <sz val="8"/>
        <rFont val="方正仿宋_GBK"/>
        <charset val="134"/>
      </rPr>
      <t>管道</t>
    </r>
    <r>
      <rPr>
        <sz val="8"/>
        <rFont val="Times New Roman"/>
        <charset val="134"/>
      </rPr>
      <t>1000</t>
    </r>
    <r>
      <rPr>
        <sz val="8"/>
        <rFont val="方正仿宋_GBK"/>
        <charset val="134"/>
      </rPr>
      <t>米，</t>
    </r>
    <r>
      <rPr>
        <sz val="8"/>
        <rFont val="Times New Roman"/>
        <charset val="134"/>
      </rPr>
      <t>pe32</t>
    </r>
    <r>
      <rPr>
        <sz val="8"/>
        <rFont val="方正仿宋_GBK"/>
        <charset val="134"/>
      </rPr>
      <t>管道</t>
    </r>
    <r>
      <rPr>
        <sz val="8"/>
        <rFont val="Times New Roman"/>
        <charset val="134"/>
      </rPr>
      <t>1700</t>
    </r>
    <r>
      <rPr>
        <sz val="8"/>
        <rFont val="方正仿宋_GBK"/>
        <charset val="134"/>
      </rPr>
      <t>米，总表</t>
    </r>
    <r>
      <rPr>
        <sz val="8"/>
        <rFont val="Times New Roman"/>
        <charset val="134"/>
      </rPr>
      <t>7</t>
    </r>
    <r>
      <rPr>
        <sz val="8"/>
        <rFont val="方正仿宋_GBK"/>
        <charset val="134"/>
      </rPr>
      <t>块，户表</t>
    </r>
    <r>
      <rPr>
        <sz val="8"/>
        <rFont val="Times New Roman"/>
        <charset val="134"/>
      </rPr>
      <t>860</t>
    </r>
    <r>
      <rPr>
        <sz val="8"/>
        <rFont val="方正仿宋_GBK"/>
        <charset val="134"/>
      </rPr>
      <t>块。</t>
    </r>
  </si>
  <si>
    <r>
      <rPr>
        <sz val="8"/>
        <rFont val="方正仿宋_GBK"/>
        <charset val="134"/>
      </rPr>
      <t>通过新建</t>
    </r>
    <r>
      <rPr>
        <sz val="8"/>
        <rFont val="Times New Roman"/>
        <charset val="134"/>
      </rPr>
      <t>200</t>
    </r>
    <r>
      <rPr>
        <sz val="8"/>
        <rFont val="方正仿宋_GBK"/>
        <charset val="134"/>
      </rPr>
      <t>吨超滤水厂一座，超滤设备一套</t>
    </r>
    <r>
      <rPr>
        <sz val="8"/>
        <rFont val="Times New Roman"/>
        <charset val="134"/>
      </rPr>
      <t>pe90</t>
    </r>
    <r>
      <rPr>
        <sz val="8"/>
        <rFont val="方正仿宋_GBK"/>
        <charset val="134"/>
      </rPr>
      <t>管道</t>
    </r>
    <r>
      <rPr>
        <sz val="8"/>
        <rFont val="Times New Roman"/>
        <charset val="134"/>
      </rPr>
      <t>75000</t>
    </r>
    <r>
      <rPr>
        <sz val="8"/>
        <rFont val="方正仿宋_GBK"/>
        <charset val="134"/>
      </rPr>
      <t>米，</t>
    </r>
    <r>
      <rPr>
        <sz val="8"/>
        <rFont val="Times New Roman"/>
        <charset val="134"/>
      </rPr>
      <t>pe50</t>
    </r>
    <r>
      <rPr>
        <sz val="8"/>
        <rFont val="方正仿宋_GBK"/>
        <charset val="134"/>
      </rPr>
      <t>管道</t>
    </r>
    <r>
      <rPr>
        <sz val="8"/>
        <rFont val="Times New Roman"/>
        <charset val="134"/>
      </rPr>
      <t>1000</t>
    </r>
    <r>
      <rPr>
        <sz val="8"/>
        <rFont val="方正仿宋_GBK"/>
        <charset val="134"/>
      </rPr>
      <t>米，</t>
    </r>
    <r>
      <rPr>
        <sz val="8"/>
        <rFont val="Times New Roman"/>
        <charset val="134"/>
      </rPr>
      <t>pe32</t>
    </r>
    <r>
      <rPr>
        <sz val="8"/>
        <rFont val="方正仿宋_GBK"/>
        <charset val="134"/>
      </rPr>
      <t>管道</t>
    </r>
    <r>
      <rPr>
        <sz val="8"/>
        <rFont val="Times New Roman"/>
        <charset val="134"/>
      </rPr>
      <t>1700</t>
    </r>
    <r>
      <rPr>
        <sz val="8"/>
        <rFont val="方正仿宋_GBK"/>
        <charset val="134"/>
      </rPr>
      <t>米，总表</t>
    </r>
    <r>
      <rPr>
        <sz val="8"/>
        <rFont val="Times New Roman"/>
        <charset val="134"/>
      </rPr>
      <t>7</t>
    </r>
    <r>
      <rPr>
        <sz val="8"/>
        <rFont val="方正仿宋_GBK"/>
        <charset val="134"/>
      </rPr>
      <t>块，户表</t>
    </r>
    <r>
      <rPr>
        <sz val="8"/>
        <rFont val="Times New Roman"/>
        <charset val="134"/>
      </rPr>
      <t>860</t>
    </r>
    <r>
      <rPr>
        <sz val="8"/>
        <rFont val="方正仿宋_GBK"/>
        <charset val="134"/>
      </rPr>
      <t>块。提升的村民</t>
    </r>
    <r>
      <rPr>
        <sz val="8"/>
        <rFont val="Times New Roman"/>
        <charset val="134"/>
      </rPr>
      <t>550</t>
    </r>
    <r>
      <rPr>
        <sz val="8"/>
        <rFont val="方正仿宋_GBK"/>
        <charset val="134"/>
      </rPr>
      <t>人（其中含脱贫人口</t>
    </r>
    <r>
      <rPr>
        <sz val="8"/>
        <rFont val="Times New Roman"/>
        <charset val="134"/>
      </rPr>
      <t>75</t>
    </r>
    <r>
      <rPr>
        <sz val="8"/>
        <rFont val="方正仿宋_GBK"/>
        <charset val="134"/>
      </rPr>
      <t>人）饮水质量，巩固饮水安全。</t>
    </r>
  </si>
  <si>
    <r>
      <rPr>
        <sz val="8"/>
        <rFont val="方正仿宋_GBK"/>
        <charset val="134"/>
      </rPr>
      <t>村民代表</t>
    </r>
    <r>
      <rPr>
        <sz val="8"/>
        <rFont val="Times New Roman"/>
        <charset val="134"/>
      </rPr>
      <t>20</t>
    </r>
    <r>
      <rPr>
        <sz val="8"/>
        <rFont val="方正仿宋_GBK"/>
        <charset val="134"/>
      </rPr>
      <t>人参与前期项目确定会议、决议，</t>
    </r>
    <r>
      <rPr>
        <sz val="8"/>
        <rFont val="Times New Roman"/>
        <charset val="134"/>
      </rPr>
      <t>8</t>
    </r>
    <r>
      <rPr>
        <sz val="8"/>
        <rFont val="方正仿宋_GBK"/>
        <charset val="134"/>
      </rPr>
      <t>人参与入库项目的选择，</t>
    </r>
    <r>
      <rPr>
        <sz val="8"/>
        <rFont val="Times New Roman"/>
        <charset val="134"/>
      </rPr>
      <t>3</t>
    </r>
    <r>
      <rPr>
        <sz val="8"/>
        <rFont val="方正仿宋_GBK"/>
        <charset val="134"/>
      </rPr>
      <t>人参与项目实施过程中施工质量和资金使用的监督。利益联结机制：提升的村民</t>
    </r>
    <r>
      <rPr>
        <sz val="8"/>
        <rFont val="Times New Roman"/>
        <charset val="134"/>
      </rPr>
      <t>550</t>
    </r>
    <r>
      <rPr>
        <sz val="8"/>
        <rFont val="方正仿宋_GBK"/>
        <charset val="134"/>
      </rPr>
      <t>人（其中含脱贫人口</t>
    </r>
    <r>
      <rPr>
        <sz val="8"/>
        <rFont val="Times New Roman"/>
        <charset val="134"/>
      </rPr>
      <t>75</t>
    </r>
    <r>
      <rPr>
        <sz val="8"/>
        <rFont val="方正仿宋_GBK"/>
        <charset val="134"/>
      </rPr>
      <t>人）饮水质量，巩固饮水安全。</t>
    </r>
  </si>
  <si>
    <r>
      <rPr>
        <sz val="8"/>
        <rFont val="方正仿宋_GBK"/>
        <charset val="134"/>
      </rPr>
      <t>通过新建</t>
    </r>
    <r>
      <rPr>
        <sz val="8"/>
        <rFont val="Times New Roman"/>
        <charset val="134"/>
      </rPr>
      <t>200</t>
    </r>
    <r>
      <rPr>
        <sz val="8"/>
        <rFont val="方正仿宋_GBK"/>
        <charset val="134"/>
      </rPr>
      <t>吨超滤水厂一座，</t>
    </r>
    <r>
      <rPr>
        <sz val="8"/>
        <rFont val="Times New Roman"/>
        <charset val="134"/>
      </rPr>
      <t>pe90</t>
    </r>
    <r>
      <rPr>
        <sz val="8"/>
        <rFont val="方正仿宋_GBK"/>
        <charset val="134"/>
      </rPr>
      <t>管道</t>
    </r>
    <r>
      <rPr>
        <sz val="8"/>
        <rFont val="Times New Roman"/>
        <charset val="134"/>
      </rPr>
      <t>75000</t>
    </r>
    <r>
      <rPr>
        <sz val="8"/>
        <rFont val="方正仿宋_GBK"/>
        <charset val="134"/>
      </rPr>
      <t>米，</t>
    </r>
    <r>
      <rPr>
        <sz val="8"/>
        <rFont val="Times New Roman"/>
        <charset val="134"/>
      </rPr>
      <t>pe50</t>
    </r>
    <r>
      <rPr>
        <sz val="8"/>
        <rFont val="方正仿宋_GBK"/>
        <charset val="134"/>
      </rPr>
      <t>管道</t>
    </r>
    <r>
      <rPr>
        <sz val="8"/>
        <rFont val="Times New Roman"/>
        <charset val="134"/>
      </rPr>
      <t>1000</t>
    </r>
    <r>
      <rPr>
        <sz val="8"/>
        <rFont val="方正仿宋_GBK"/>
        <charset val="134"/>
      </rPr>
      <t>米，</t>
    </r>
    <r>
      <rPr>
        <sz val="8"/>
        <rFont val="Times New Roman"/>
        <charset val="134"/>
      </rPr>
      <t>pe32</t>
    </r>
    <r>
      <rPr>
        <sz val="8"/>
        <rFont val="方正仿宋_GBK"/>
        <charset val="134"/>
      </rPr>
      <t>管道</t>
    </r>
    <r>
      <rPr>
        <sz val="8"/>
        <rFont val="Times New Roman"/>
        <charset val="134"/>
      </rPr>
      <t>1700</t>
    </r>
    <r>
      <rPr>
        <sz val="8"/>
        <rFont val="方正仿宋_GBK"/>
        <charset val="134"/>
      </rPr>
      <t>米，总表</t>
    </r>
    <r>
      <rPr>
        <sz val="8"/>
        <rFont val="Times New Roman"/>
        <charset val="134"/>
      </rPr>
      <t>7</t>
    </r>
    <r>
      <rPr>
        <sz val="8"/>
        <rFont val="方正仿宋_GBK"/>
        <charset val="134"/>
      </rPr>
      <t>块，户表</t>
    </r>
    <r>
      <rPr>
        <sz val="8"/>
        <rFont val="Times New Roman"/>
        <charset val="134"/>
      </rPr>
      <t>860</t>
    </r>
    <r>
      <rPr>
        <sz val="8"/>
        <rFont val="方正仿宋_GBK"/>
        <charset val="134"/>
      </rPr>
      <t>块。提升的村民</t>
    </r>
    <r>
      <rPr>
        <sz val="8"/>
        <rFont val="Times New Roman"/>
        <charset val="134"/>
      </rPr>
      <t>550</t>
    </r>
    <r>
      <rPr>
        <sz val="8"/>
        <rFont val="方正仿宋_GBK"/>
        <charset val="134"/>
      </rPr>
      <t>人（其中含脱贫人口</t>
    </r>
    <r>
      <rPr>
        <sz val="8"/>
        <rFont val="Times New Roman"/>
        <charset val="134"/>
      </rPr>
      <t>75</t>
    </r>
    <r>
      <rPr>
        <sz val="8"/>
        <rFont val="方正仿宋_GBK"/>
        <charset val="134"/>
      </rPr>
      <t>人）饮水质量，巩固饮水安全。</t>
    </r>
  </si>
  <si>
    <r>
      <rPr>
        <sz val="8"/>
        <rFont val="方正仿宋_GBK"/>
        <charset val="134"/>
      </rPr>
      <t>新建</t>
    </r>
    <r>
      <rPr>
        <sz val="8"/>
        <rFont val="Times New Roman"/>
        <charset val="134"/>
      </rPr>
      <t>200</t>
    </r>
    <r>
      <rPr>
        <sz val="8"/>
        <rFont val="方正仿宋_GBK"/>
        <charset val="134"/>
      </rPr>
      <t>吨超滤水厂一座，</t>
    </r>
    <r>
      <rPr>
        <sz val="8"/>
        <rFont val="Times New Roman"/>
        <charset val="134"/>
      </rPr>
      <t>pe90</t>
    </r>
    <r>
      <rPr>
        <sz val="8"/>
        <rFont val="方正仿宋_GBK"/>
        <charset val="134"/>
      </rPr>
      <t>管道</t>
    </r>
    <r>
      <rPr>
        <sz val="8"/>
        <rFont val="Times New Roman"/>
        <charset val="134"/>
      </rPr>
      <t>75000</t>
    </r>
    <r>
      <rPr>
        <sz val="8"/>
        <rFont val="方正仿宋_GBK"/>
        <charset val="134"/>
      </rPr>
      <t>米，</t>
    </r>
    <r>
      <rPr>
        <sz val="8"/>
        <rFont val="Times New Roman"/>
        <charset val="134"/>
      </rPr>
      <t>pe50</t>
    </r>
    <r>
      <rPr>
        <sz val="8"/>
        <rFont val="方正仿宋_GBK"/>
        <charset val="134"/>
      </rPr>
      <t>管道</t>
    </r>
    <r>
      <rPr>
        <sz val="8"/>
        <rFont val="Times New Roman"/>
        <charset val="134"/>
      </rPr>
      <t>1000</t>
    </r>
    <r>
      <rPr>
        <sz val="8"/>
        <rFont val="方正仿宋_GBK"/>
        <charset val="134"/>
      </rPr>
      <t>米，</t>
    </r>
    <r>
      <rPr>
        <sz val="8"/>
        <rFont val="Times New Roman"/>
        <charset val="134"/>
      </rPr>
      <t>pe32</t>
    </r>
    <r>
      <rPr>
        <sz val="8"/>
        <rFont val="方正仿宋_GBK"/>
        <charset val="134"/>
      </rPr>
      <t>管道</t>
    </r>
    <r>
      <rPr>
        <sz val="8"/>
        <rFont val="Times New Roman"/>
        <charset val="134"/>
      </rPr>
      <t>1700</t>
    </r>
    <r>
      <rPr>
        <sz val="8"/>
        <rFont val="方正仿宋_GBK"/>
        <charset val="134"/>
      </rPr>
      <t>米，总表</t>
    </r>
    <r>
      <rPr>
        <sz val="8"/>
        <rFont val="Times New Roman"/>
        <charset val="134"/>
      </rPr>
      <t>7</t>
    </r>
    <r>
      <rPr>
        <sz val="8"/>
        <rFont val="方正仿宋_GBK"/>
        <charset val="134"/>
      </rPr>
      <t>块，户表</t>
    </r>
    <r>
      <rPr>
        <sz val="8"/>
        <rFont val="Times New Roman"/>
        <charset val="134"/>
      </rPr>
      <t>860</t>
    </r>
    <r>
      <rPr>
        <sz val="8"/>
        <rFont val="方正仿宋_GBK"/>
        <charset val="134"/>
      </rPr>
      <t>块。</t>
    </r>
  </si>
  <si>
    <r>
      <rPr>
        <sz val="8"/>
        <rFont val="方正仿宋_GBK"/>
        <charset val="134"/>
      </rPr>
      <t>受益脱贫人口数量≥</t>
    </r>
    <r>
      <rPr>
        <sz val="8"/>
        <rFont val="Times New Roman"/>
        <charset val="134"/>
      </rPr>
      <t>75</t>
    </r>
    <r>
      <rPr>
        <sz val="8"/>
        <rFont val="方正仿宋_GBK"/>
        <charset val="134"/>
      </rPr>
      <t>人</t>
    </r>
  </si>
  <si>
    <r>
      <rPr>
        <sz val="10"/>
        <rFont val="方正仿宋_GBK"/>
        <charset val="134"/>
      </rPr>
      <t>云阳县</t>
    </r>
    <r>
      <rPr>
        <sz val="10"/>
        <rFont val="Times New Roman"/>
        <charset val="134"/>
      </rPr>
      <t>2024</t>
    </r>
    <r>
      <rPr>
        <sz val="10"/>
        <rFont val="方正仿宋_GBK"/>
        <charset val="134"/>
      </rPr>
      <t>年龙角镇高家村生态鱼塘建设项目</t>
    </r>
  </si>
  <si>
    <r>
      <rPr>
        <sz val="10"/>
        <rFont val="Times New Roman"/>
        <charset val="134"/>
      </rPr>
      <t>1.</t>
    </r>
    <r>
      <rPr>
        <sz val="10"/>
        <rFont val="方正仿宋_GBK"/>
        <charset val="134"/>
      </rPr>
      <t>新建水产养殖鱼塘</t>
    </r>
    <r>
      <rPr>
        <sz val="10"/>
        <rFont val="Times New Roman"/>
        <charset val="134"/>
      </rPr>
      <t>30</t>
    </r>
    <r>
      <rPr>
        <sz val="10"/>
        <rFont val="方正仿宋_GBK"/>
        <charset val="134"/>
      </rPr>
      <t>亩；</t>
    </r>
    <r>
      <rPr>
        <sz val="10"/>
        <rFont val="Times New Roman"/>
        <charset val="134"/>
      </rPr>
      <t>2.</t>
    </r>
    <r>
      <rPr>
        <sz val="10"/>
        <rFont val="方正仿宋_GBK"/>
        <charset val="134"/>
      </rPr>
      <t>修建堡坎及排洪沟</t>
    </r>
    <r>
      <rPr>
        <sz val="10"/>
        <rFont val="Times New Roman"/>
        <charset val="134"/>
      </rPr>
      <t>300</t>
    </r>
    <r>
      <rPr>
        <sz val="10"/>
        <rFont val="方正仿宋_GBK"/>
        <charset val="134"/>
      </rPr>
      <t>米；</t>
    </r>
    <r>
      <rPr>
        <sz val="10"/>
        <rFont val="Times New Roman"/>
        <charset val="134"/>
      </rPr>
      <t>3.</t>
    </r>
    <r>
      <rPr>
        <sz val="10"/>
        <rFont val="方正仿宋_GBK"/>
        <charset val="134"/>
      </rPr>
      <t>新建尾水处理池</t>
    </r>
    <r>
      <rPr>
        <sz val="10"/>
        <rFont val="Times New Roman"/>
        <charset val="134"/>
      </rPr>
      <t>400</t>
    </r>
    <r>
      <rPr>
        <sz val="10"/>
        <rFont val="方正仿宋_GBK"/>
        <charset val="134"/>
      </rPr>
      <t>立方米；</t>
    </r>
    <r>
      <rPr>
        <sz val="10"/>
        <rFont val="Times New Roman"/>
        <charset val="134"/>
      </rPr>
      <t>4.</t>
    </r>
    <r>
      <rPr>
        <sz val="10"/>
        <rFont val="方正仿宋_GBK"/>
        <charset val="134"/>
      </rPr>
      <t>新建附属管理用房</t>
    </r>
    <r>
      <rPr>
        <sz val="10"/>
        <rFont val="Times New Roman"/>
        <charset val="134"/>
      </rPr>
      <t>80</t>
    </r>
    <r>
      <rPr>
        <sz val="10"/>
        <rFont val="方正仿宋_GBK"/>
        <charset val="134"/>
      </rPr>
      <t>平方米，安装监控、路灯、温控、电力、水管等设备；</t>
    </r>
    <r>
      <rPr>
        <sz val="10"/>
        <rFont val="Times New Roman"/>
        <charset val="134"/>
      </rPr>
      <t>5.</t>
    </r>
    <r>
      <rPr>
        <sz val="10"/>
        <rFont val="方正仿宋_GBK"/>
        <charset val="134"/>
      </rPr>
      <t>投放鱼苗</t>
    </r>
    <r>
      <rPr>
        <sz val="10"/>
        <rFont val="Times New Roman"/>
        <charset val="134"/>
      </rPr>
      <t>5</t>
    </r>
    <r>
      <rPr>
        <sz val="10"/>
        <rFont val="方正仿宋_GBK"/>
        <charset val="134"/>
      </rPr>
      <t>万尾。</t>
    </r>
  </si>
  <si>
    <t>高家村</t>
  </si>
  <si>
    <r>
      <rPr>
        <sz val="10"/>
        <rFont val="方正仿宋_GBK"/>
        <charset val="134"/>
      </rPr>
      <t>通过新建水产养殖鱼塘</t>
    </r>
    <r>
      <rPr>
        <sz val="10"/>
        <rFont val="Times New Roman"/>
        <charset val="134"/>
      </rPr>
      <t>30</t>
    </r>
    <r>
      <rPr>
        <sz val="10"/>
        <rFont val="方正仿宋_GBK"/>
        <charset val="134"/>
      </rPr>
      <t>亩；修建堡坎及排洪沟</t>
    </r>
    <r>
      <rPr>
        <sz val="10"/>
        <rFont val="Times New Roman"/>
        <charset val="134"/>
      </rPr>
      <t>300</t>
    </r>
    <r>
      <rPr>
        <sz val="10"/>
        <rFont val="方正仿宋_GBK"/>
        <charset val="134"/>
      </rPr>
      <t>米；新建尾水处理池</t>
    </r>
    <r>
      <rPr>
        <sz val="10"/>
        <rFont val="Times New Roman"/>
        <charset val="134"/>
      </rPr>
      <t>400</t>
    </r>
    <r>
      <rPr>
        <sz val="10"/>
        <rFont val="方正仿宋_GBK"/>
        <charset val="134"/>
      </rPr>
      <t>立方米；新建附属管理用房</t>
    </r>
    <r>
      <rPr>
        <sz val="10"/>
        <rFont val="Times New Roman"/>
        <charset val="134"/>
      </rPr>
      <t>80</t>
    </r>
    <r>
      <rPr>
        <sz val="10"/>
        <rFont val="方正仿宋_GBK"/>
        <charset val="134"/>
      </rPr>
      <t>平方米，安装监控、路灯、温控、电力、水管等设备；投放鱼苗</t>
    </r>
    <r>
      <rPr>
        <sz val="10"/>
        <rFont val="Times New Roman"/>
        <charset val="134"/>
      </rPr>
      <t>5</t>
    </r>
    <r>
      <rPr>
        <sz val="10"/>
        <rFont val="方正仿宋_GBK"/>
        <charset val="134"/>
      </rPr>
      <t>万尾。项目实施后，带动周边</t>
    </r>
    <r>
      <rPr>
        <sz val="10"/>
        <rFont val="Times New Roman"/>
        <charset val="134"/>
      </rPr>
      <t>42</t>
    </r>
    <r>
      <rPr>
        <sz val="10"/>
        <rFont val="方正仿宋_GBK"/>
        <charset val="134"/>
      </rPr>
      <t>户农户</t>
    </r>
    <r>
      <rPr>
        <sz val="10"/>
        <rFont val="Times New Roman"/>
        <charset val="134"/>
      </rPr>
      <t>120</t>
    </r>
    <r>
      <rPr>
        <sz val="10"/>
        <rFont val="方正仿宋_GBK"/>
        <charset val="134"/>
      </rPr>
      <t>人，其中</t>
    </r>
    <r>
      <rPr>
        <sz val="10"/>
        <rFont val="Times New Roman"/>
        <charset val="134"/>
      </rPr>
      <t>5</t>
    </r>
    <r>
      <rPr>
        <sz val="10"/>
        <rFont val="方正仿宋_GBK"/>
        <charset val="134"/>
      </rPr>
      <t>户脱贫户</t>
    </r>
    <r>
      <rPr>
        <sz val="10"/>
        <rFont val="Times New Roman"/>
        <charset val="134"/>
      </rPr>
      <t>19</t>
    </r>
    <r>
      <rPr>
        <sz val="10"/>
        <rFont val="方正仿宋_GBK"/>
        <charset val="134"/>
      </rPr>
      <t>人户均年增收</t>
    </r>
    <r>
      <rPr>
        <sz val="10"/>
        <rFont val="Times New Roman"/>
        <charset val="134"/>
      </rPr>
      <t>2000</t>
    </r>
    <r>
      <rPr>
        <sz val="10"/>
        <rFont val="方正仿宋_GBK"/>
        <charset val="134"/>
      </rPr>
      <t>元。</t>
    </r>
  </si>
  <si>
    <r>
      <rPr>
        <sz val="10"/>
        <rFont val="Times New Roman"/>
        <charset val="134"/>
      </rPr>
      <t>12</t>
    </r>
    <r>
      <rPr>
        <sz val="10"/>
        <rFont val="方正仿宋_GBK"/>
        <charset val="134"/>
      </rPr>
      <t>名村民代表、小组组长，参与前期项目确定会议、决议，监督委员会</t>
    </r>
    <r>
      <rPr>
        <sz val="10"/>
        <rFont val="Times New Roman"/>
        <charset val="134"/>
      </rPr>
      <t>3</t>
    </r>
    <r>
      <rPr>
        <sz val="10"/>
        <rFont val="方正仿宋_GBK"/>
        <charset val="134"/>
      </rPr>
      <t>人参与项目实施过程中施工质量和资金使用的监督，建设中及后期为脱贫户提供岗位</t>
    </r>
    <r>
      <rPr>
        <sz val="10"/>
        <rFont val="Times New Roman"/>
        <charset val="134"/>
      </rPr>
      <t>5</t>
    </r>
    <r>
      <rPr>
        <sz val="10"/>
        <rFont val="方正仿宋_GBK"/>
        <charset val="134"/>
      </rPr>
      <t>人，增加工资性收入</t>
    </r>
    <r>
      <rPr>
        <sz val="10"/>
        <rFont val="Times New Roman"/>
        <charset val="134"/>
      </rPr>
      <t>2000</t>
    </r>
    <r>
      <rPr>
        <sz val="10"/>
        <rFont val="方正仿宋_GBK"/>
        <charset val="134"/>
      </rPr>
      <t>元</t>
    </r>
    <r>
      <rPr>
        <sz val="10"/>
        <rFont val="Times New Roman"/>
        <charset val="134"/>
      </rPr>
      <t>/</t>
    </r>
    <r>
      <rPr>
        <sz val="10"/>
        <rFont val="方正仿宋_GBK"/>
        <charset val="134"/>
      </rPr>
      <t>人。</t>
    </r>
  </si>
  <si>
    <r>
      <rPr>
        <sz val="10"/>
        <rFont val="方正仿宋_GBK"/>
        <charset val="134"/>
      </rPr>
      <t>完成新建水产养殖鱼塘</t>
    </r>
    <r>
      <rPr>
        <sz val="10"/>
        <rFont val="Times New Roman"/>
        <charset val="134"/>
      </rPr>
      <t>30</t>
    </r>
    <r>
      <rPr>
        <sz val="10"/>
        <rFont val="方正仿宋_GBK"/>
        <charset val="134"/>
      </rPr>
      <t>亩；修建堡坎及排洪沟</t>
    </r>
    <r>
      <rPr>
        <sz val="10"/>
        <rFont val="Times New Roman"/>
        <charset val="134"/>
      </rPr>
      <t>300</t>
    </r>
    <r>
      <rPr>
        <sz val="10"/>
        <rFont val="方正仿宋_GBK"/>
        <charset val="134"/>
      </rPr>
      <t>米；新建尾水处理池</t>
    </r>
    <r>
      <rPr>
        <sz val="10"/>
        <rFont val="Times New Roman"/>
        <charset val="134"/>
      </rPr>
      <t>400</t>
    </r>
    <r>
      <rPr>
        <sz val="10"/>
        <rFont val="方正仿宋_GBK"/>
        <charset val="134"/>
      </rPr>
      <t>立方米；新建附属管理用房</t>
    </r>
    <r>
      <rPr>
        <sz val="10"/>
        <rFont val="Times New Roman"/>
        <charset val="134"/>
      </rPr>
      <t>80</t>
    </r>
    <r>
      <rPr>
        <sz val="10"/>
        <rFont val="方正仿宋_GBK"/>
        <charset val="134"/>
      </rPr>
      <t>平方米，安装监控、路灯、温控、电力、水管等设备；投放鱼苗</t>
    </r>
    <r>
      <rPr>
        <sz val="10"/>
        <rFont val="Times New Roman"/>
        <charset val="134"/>
      </rPr>
      <t>5</t>
    </r>
    <r>
      <rPr>
        <sz val="10"/>
        <rFont val="方正仿宋_GBK"/>
        <charset val="134"/>
      </rPr>
      <t>万尾。项目实施后，实现年产值达100万元。</t>
    </r>
  </si>
  <si>
    <r>
      <rPr>
        <sz val="10"/>
        <rFont val="方正仿宋_GBK"/>
        <charset val="134"/>
      </rPr>
      <t>项目（工程）验收合格率</t>
    </r>
    <r>
      <rPr>
        <sz val="10"/>
        <rFont val="Times New Roman"/>
        <charset val="134"/>
      </rPr>
      <t>100%</t>
    </r>
  </si>
  <si>
    <r>
      <rPr>
        <sz val="10"/>
        <rFont val="方正仿宋_GBK"/>
        <charset val="134"/>
      </rPr>
      <t>项目（工程）完成及时率</t>
    </r>
    <r>
      <rPr>
        <sz val="10"/>
        <rFont val="Times New Roman"/>
        <charset val="134"/>
      </rPr>
      <t>100%</t>
    </r>
  </si>
  <si>
    <r>
      <rPr>
        <sz val="10"/>
        <rFont val="方正仿宋_GBK"/>
        <charset val="134"/>
      </rPr>
      <t>养殖鱼塘≦</t>
    </r>
    <r>
      <rPr>
        <sz val="10"/>
        <rFont val="Times New Roman"/>
        <charset val="134"/>
      </rPr>
      <t>5000</t>
    </r>
    <r>
      <rPr>
        <sz val="10"/>
        <rFont val="方正仿宋_GBK"/>
        <charset val="134"/>
      </rPr>
      <t>元</t>
    </r>
    <r>
      <rPr>
        <sz val="10"/>
        <rFont val="Times New Roman"/>
        <charset val="134"/>
      </rPr>
      <t>/</t>
    </r>
    <r>
      <rPr>
        <sz val="10"/>
        <rFont val="方正仿宋_GBK"/>
        <charset val="134"/>
      </rPr>
      <t>亩；排洪沟≦</t>
    </r>
    <r>
      <rPr>
        <sz val="10"/>
        <rFont val="Times New Roman"/>
        <charset val="134"/>
      </rPr>
      <t>200</t>
    </r>
    <r>
      <rPr>
        <sz val="10"/>
        <rFont val="方正仿宋_GBK"/>
        <charset val="134"/>
      </rPr>
      <t>元</t>
    </r>
    <r>
      <rPr>
        <sz val="10"/>
        <rFont val="Times New Roman"/>
        <charset val="134"/>
      </rPr>
      <t>/</t>
    </r>
    <r>
      <rPr>
        <sz val="10"/>
        <rFont val="方正仿宋_GBK"/>
        <charset val="134"/>
      </rPr>
      <t>米；尾水处理池≦</t>
    </r>
    <r>
      <rPr>
        <sz val="10"/>
        <rFont val="Times New Roman"/>
        <charset val="134"/>
      </rPr>
      <t>500</t>
    </r>
    <r>
      <rPr>
        <sz val="10"/>
        <rFont val="方正仿宋_GBK"/>
        <charset val="134"/>
      </rPr>
      <t>元</t>
    </r>
    <r>
      <rPr>
        <sz val="10"/>
        <rFont val="Times New Roman"/>
        <charset val="134"/>
      </rPr>
      <t>/</t>
    </r>
    <r>
      <rPr>
        <sz val="10"/>
        <rFont val="方正仿宋_GBK"/>
        <charset val="134"/>
      </rPr>
      <t>立方米；管理用房≦</t>
    </r>
    <r>
      <rPr>
        <sz val="10"/>
        <rFont val="Times New Roman"/>
        <charset val="134"/>
      </rPr>
      <t>500</t>
    </r>
    <r>
      <rPr>
        <sz val="10"/>
        <rFont val="方正仿宋_GBK"/>
        <charset val="134"/>
      </rPr>
      <t>元</t>
    </r>
    <r>
      <rPr>
        <sz val="10"/>
        <rFont val="Times New Roman"/>
        <charset val="134"/>
      </rPr>
      <t>/</t>
    </r>
    <r>
      <rPr>
        <sz val="10"/>
        <rFont val="方正仿宋_GBK"/>
        <charset val="134"/>
      </rPr>
      <t>平方米；鱼苗≦</t>
    </r>
    <r>
      <rPr>
        <sz val="10"/>
        <rFont val="Times New Roman"/>
        <charset val="134"/>
      </rPr>
      <t>5</t>
    </r>
    <r>
      <rPr>
        <sz val="10"/>
        <rFont val="方正仿宋_GBK"/>
        <charset val="134"/>
      </rPr>
      <t>元</t>
    </r>
    <r>
      <rPr>
        <sz val="10"/>
        <rFont val="Times New Roman"/>
        <charset val="134"/>
      </rPr>
      <t>/</t>
    </r>
    <r>
      <rPr>
        <sz val="10"/>
        <rFont val="方正仿宋_GBK"/>
        <charset val="134"/>
      </rPr>
      <t>尾。</t>
    </r>
  </si>
  <si>
    <r>
      <rPr>
        <sz val="10"/>
        <rFont val="方正仿宋_GBK"/>
        <charset val="134"/>
      </rPr>
      <t>项目实施投产后，年产值</t>
    </r>
    <r>
      <rPr>
        <sz val="10"/>
        <rFont val="Times New Roman"/>
        <charset val="134"/>
      </rPr>
      <t>100</t>
    </r>
    <r>
      <rPr>
        <sz val="10"/>
        <rFont val="方正仿宋_GBK"/>
        <charset val="134"/>
      </rPr>
      <t>万元。村集体年增收≥</t>
    </r>
    <r>
      <rPr>
        <sz val="10"/>
        <rFont val="Times New Roman"/>
        <charset val="134"/>
      </rPr>
      <t>3</t>
    </r>
    <r>
      <rPr>
        <sz val="10"/>
        <rFont val="方正仿宋_GBK"/>
        <charset val="134"/>
      </rPr>
      <t>万元。</t>
    </r>
  </si>
  <si>
    <r>
      <rPr>
        <sz val="10"/>
        <rFont val="方正仿宋_GBK"/>
        <charset val="134"/>
      </rPr>
      <t>项目实施后，带动周边</t>
    </r>
    <r>
      <rPr>
        <sz val="10"/>
        <rFont val="Times New Roman"/>
        <charset val="134"/>
      </rPr>
      <t>42</t>
    </r>
    <r>
      <rPr>
        <sz val="10"/>
        <rFont val="方正仿宋_GBK"/>
        <charset val="134"/>
      </rPr>
      <t>户农户</t>
    </r>
    <r>
      <rPr>
        <sz val="10"/>
        <rFont val="Times New Roman"/>
        <charset val="134"/>
      </rPr>
      <t>120</t>
    </r>
    <r>
      <rPr>
        <sz val="10"/>
        <rFont val="方正仿宋_GBK"/>
        <charset val="134"/>
      </rPr>
      <t>人，其中</t>
    </r>
    <r>
      <rPr>
        <sz val="10"/>
        <rFont val="Times New Roman"/>
        <charset val="134"/>
      </rPr>
      <t>5</t>
    </r>
    <r>
      <rPr>
        <sz val="10"/>
        <rFont val="方正仿宋_GBK"/>
        <charset val="134"/>
      </rPr>
      <t>户脱贫户户均年增收</t>
    </r>
    <r>
      <rPr>
        <sz val="10"/>
        <rFont val="Times New Roman"/>
        <charset val="134"/>
      </rPr>
      <t>2000</t>
    </r>
    <r>
      <rPr>
        <sz val="10"/>
        <rFont val="方正仿宋_GBK"/>
        <charset val="134"/>
      </rPr>
      <t>元。</t>
    </r>
  </si>
  <si>
    <r>
      <rPr>
        <sz val="10"/>
        <rFont val="方正仿宋_GBK"/>
        <charset val="134"/>
      </rPr>
      <t>项目存续年限≥</t>
    </r>
    <r>
      <rPr>
        <sz val="10"/>
        <rFont val="Times New Roman"/>
        <charset val="134"/>
      </rPr>
      <t>10</t>
    </r>
    <r>
      <rPr>
        <sz val="10"/>
        <rFont val="方正仿宋_GBK"/>
        <charset val="134"/>
      </rPr>
      <t>年</t>
    </r>
  </si>
  <si>
    <r>
      <rPr>
        <sz val="10"/>
        <rFont val="方正仿宋_GBK"/>
        <charset val="134"/>
      </rPr>
      <t>受益人口满意度</t>
    </r>
    <r>
      <rPr>
        <sz val="10"/>
        <rFont val="Times New Roman"/>
        <charset val="134"/>
      </rPr>
      <t>100</t>
    </r>
    <r>
      <rPr>
        <sz val="10"/>
        <rFont val="方正仿宋_GBK"/>
        <charset val="134"/>
      </rPr>
      <t>％</t>
    </r>
  </si>
  <si>
    <t>云阳县龙角镇人民政府</t>
  </si>
  <si>
    <r>
      <rPr>
        <sz val="10"/>
        <rFont val="宋体"/>
        <charset val="134"/>
      </rPr>
      <t>村集体占财政补助资金的</t>
    </r>
    <r>
      <rPr>
        <sz val="10"/>
        <rFont val="Times New Roman"/>
        <charset val="134"/>
      </rPr>
      <t>30—50</t>
    </r>
    <r>
      <rPr>
        <sz val="10"/>
        <rFont val="宋体"/>
        <charset val="134"/>
      </rPr>
      <t>％，每年按照</t>
    </r>
    <r>
      <rPr>
        <sz val="10"/>
        <rFont val="Times New Roman"/>
        <charset val="134"/>
      </rPr>
      <t>5—10</t>
    </r>
    <r>
      <rPr>
        <sz val="10"/>
        <rFont val="宋体"/>
        <charset val="134"/>
      </rPr>
      <t>％比例进行固定分红，连续分红不少于</t>
    </r>
    <r>
      <rPr>
        <sz val="10"/>
        <rFont val="Times New Roman"/>
        <charset val="134"/>
      </rPr>
      <t>5</t>
    </r>
    <r>
      <rPr>
        <sz val="10"/>
        <rFont val="宋体"/>
        <charset val="134"/>
      </rPr>
      <t>年。</t>
    </r>
  </si>
  <si>
    <t>蒲东吉</t>
  </si>
  <si>
    <r>
      <rPr>
        <sz val="10"/>
        <rFont val="方正仿宋_GBK"/>
        <charset val="134"/>
      </rPr>
      <t>云阳县</t>
    </r>
    <r>
      <rPr>
        <sz val="10"/>
        <rFont val="Times New Roman"/>
        <charset val="134"/>
      </rPr>
      <t>2024</t>
    </r>
    <r>
      <rPr>
        <sz val="10"/>
        <rFont val="方正仿宋_GBK"/>
        <charset val="134"/>
      </rPr>
      <t>年龙角镇高家村山坪塘整治项目</t>
    </r>
  </si>
  <si>
    <r>
      <rPr>
        <sz val="10"/>
        <rFont val="方正仿宋_GBK"/>
        <charset val="134"/>
      </rPr>
      <t>整修山坪塘</t>
    </r>
    <r>
      <rPr>
        <sz val="10"/>
        <rFont val="Times New Roman"/>
        <charset val="134"/>
      </rPr>
      <t>8</t>
    </r>
    <r>
      <rPr>
        <sz val="10"/>
        <rFont val="方正仿宋_GBK"/>
        <charset val="134"/>
      </rPr>
      <t>口，蓄水</t>
    </r>
    <r>
      <rPr>
        <sz val="10"/>
        <rFont val="Times New Roman"/>
        <charset val="134"/>
      </rPr>
      <t>5000</t>
    </r>
    <r>
      <rPr>
        <sz val="10"/>
        <rFont val="方正仿宋_GBK"/>
        <charset val="134"/>
      </rPr>
      <t>立方米。</t>
    </r>
  </si>
  <si>
    <r>
      <rPr>
        <sz val="10"/>
        <rFont val="方正仿宋_GBK"/>
        <charset val="134"/>
      </rPr>
      <t>通过整修山坪塘</t>
    </r>
    <r>
      <rPr>
        <sz val="10"/>
        <rFont val="Times New Roman"/>
        <charset val="134"/>
      </rPr>
      <t>8</t>
    </r>
    <r>
      <rPr>
        <sz val="10"/>
        <rFont val="方正仿宋_GBK"/>
        <charset val="134"/>
      </rPr>
      <t>口。项目实施后可提高</t>
    </r>
    <r>
      <rPr>
        <sz val="10"/>
        <rFont val="Times New Roman"/>
        <charset val="134"/>
      </rPr>
      <t>150</t>
    </r>
    <r>
      <rPr>
        <sz val="10"/>
        <rFont val="方正仿宋_GBK"/>
        <charset val="134"/>
      </rPr>
      <t>户农户及</t>
    </r>
    <r>
      <rPr>
        <sz val="10"/>
        <rFont val="Times New Roman"/>
        <charset val="134"/>
      </rPr>
      <t>5</t>
    </r>
    <r>
      <rPr>
        <sz val="10"/>
        <rFont val="方正仿宋_GBK"/>
        <charset val="134"/>
      </rPr>
      <t>户脱贫户生产、农田灌溉用水，确保村民增收年增收</t>
    </r>
    <r>
      <rPr>
        <sz val="10"/>
        <rFont val="Times New Roman"/>
        <charset val="134"/>
      </rPr>
      <t>1000</t>
    </r>
    <r>
      <rPr>
        <sz val="10"/>
        <rFont val="方正仿宋_GBK"/>
        <charset val="134"/>
      </rPr>
      <t>元。</t>
    </r>
  </si>
  <si>
    <r>
      <rPr>
        <sz val="10"/>
        <rFont val="Times New Roman"/>
        <charset val="134"/>
      </rPr>
      <t>12</t>
    </r>
    <r>
      <rPr>
        <sz val="10"/>
        <rFont val="方正仿宋_GBK"/>
        <charset val="134"/>
      </rPr>
      <t>名村民代表、小组组长，参与前期项目确定会议、决议，监督委员会</t>
    </r>
    <r>
      <rPr>
        <sz val="10"/>
        <rFont val="Times New Roman"/>
        <charset val="134"/>
      </rPr>
      <t>3</t>
    </r>
    <r>
      <rPr>
        <sz val="10"/>
        <rFont val="方正仿宋_GBK"/>
        <charset val="134"/>
      </rPr>
      <t>人参与项目实施过程中施工质量和资金使用的监督，通过务工等方式带动</t>
    </r>
    <r>
      <rPr>
        <sz val="10"/>
        <rFont val="Times New Roman"/>
        <charset val="134"/>
      </rPr>
      <t>5</t>
    </r>
    <r>
      <rPr>
        <sz val="10"/>
        <rFont val="宋体"/>
        <charset val="134"/>
      </rPr>
      <t>户</t>
    </r>
    <r>
      <rPr>
        <sz val="10"/>
        <rFont val="方正仿宋_GBK"/>
        <charset val="134"/>
      </rPr>
      <t>脱贫户增收，年增收</t>
    </r>
    <r>
      <rPr>
        <sz val="10"/>
        <rFont val="Times New Roman"/>
        <charset val="134"/>
      </rPr>
      <t>1500</t>
    </r>
    <r>
      <rPr>
        <sz val="10"/>
        <rFont val="宋体"/>
        <charset val="134"/>
      </rPr>
      <t>元</t>
    </r>
    <r>
      <rPr>
        <sz val="10"/>
        <rFont val="方正仿宋_GBK"/>
        <charset val="134"/>
      </rPr>
      <t>。</t>
    </r>
  </si>
  <si>
    <r>
      <rPr>
        <sz val="10"/>
        <rFont val="方正仿宋_GBK"/>
        <charset val="134"/>
      </rPr>
      <t>整修山坪塘</t>
    </r>
    <r>
      <rPr>
        <sz val="10"/>
        <rFont val="Times New Roman"/>
        <charset val="134"/>
      </rPr>
      <t>8</t>
    </r>
    <r>
      <rPr>
        <sz val="10"/>
        <rFont val="方正仿宋_GBK"/>
        <charset val="134"/>
      </rPr>
      <t>口。项目实施后，可提高</t>
    </r>
    <r>
      <rPr>
        <sz val="10"/>
        <rFont val="Times New Roman"/>
        <charset val="134"/>
      </rPr>
      <t>150</t>
    </r>
    <r>
      <rPr>
        <sz val="10"/>
        <rFont val="方正仿宋_GBK"/>
        <charset val="134"/>
      </rPr>
      <t>户农户及</t>
    </r>
    <r>
      <rPr>
        <sz val="10"/>
        <rFont val="Times New Roman"/>
        <charset val="134"/>
      </rPr>
      <t>5</t>
    </r>
    <r>
      <rPr>
        <sz val="10"/>
        <rFont val="方正仿宋_GBK"/>
        <charset val="134"/>
      </rPr>
      <t>户脱贫户生产、农田灌溉用水，确保村民增收年增收</t>
    </r>
    <r>
      <rPr>
        <sz val="10"/>
        <rFont val="Times New Roman"/>
        <charset val="134"/>
      </rPr>
      <t>1000</t>
    </r>
    <r>
      <rPr>
        <sz val="10"/>
        <rFont val="方正仿宋_GBK"/>
        <charset val="134"/>
      </rPr>
      <t>元。</t>
    </r>
  </si>
  <si>
    <r>
      <rPr>
        <sz val="10"/>
        <rFont val="方正仿宋_GBK"/>
        <charset val="134"/>
      </rPr>
      <t>整修山坪塘</t>
    </r>
    <r>
      <rPr>
        <sz val="10"/>
        <rFont val="Times New Roman"/>
        <charset val="134"/>
      </rPr>
      <t>8</t>
    </r>
    <r>
      <rPr>
        <sz val="10"/>
        <rFont val="方正仿宋_GBK"/>
        <charset val="134"/>
      </rPr>
      <t>口，蓄水≥</t>
    </r>
    <r>
      <rPr>
        <sz val="10"/>
        <rFont val="Times New Roman"/>
        <charset val="134"/>
      </rPr>
      <t>5000</t>
    </r>
    <r>
      <rPr>
        <sz val="10"/>
        <rFont val="方正仿宋_GBK"/>
        <charset val="134"/>
      </rPr>
      <t>立方米。</t>
    </r>
  </si>
  <si>
    <r>
      <rPr>
        <sz val="10"/>
        <rFont val="方正仿宋_GBK"/>
        <charset val="134"/>
      </rPr>
      <t>整修山坪塘≤</t>
    </r>
    <r>
      <rPr>
        <sz val="10"/>
        <rFont val="Times New Roman"/>
        <charset val="134"/>
      </rPr>
      <t>400</t>
    </r>
    <r>
      <rPr>
        <sz val="10"/>
        <rFont val="方正仿宋_GBK"/>
        <charset val="134"/>
      </rPr>
      <t>元</t>
    </r>
    <r>
      <rPr>
        <sz val="10"/>
        <rFont val="Times New Roman"/>
        <charset val="134"/>
      </rPr>
      <t>/</t>
    </r>
    <r>
      <rPr>
        <sz val="10"/>
        <rFont val="方正仿宋_GBK"/>
        <charset val="134"/>
      </rPr>
      <t>立方米。</t>
    </r>
  </si>
  <si>
    <r>
      <rPr>
        <sz val="10"/>
        <rFont val="方正仿宋_GBK"/>
        <charset val="134"/>
      </rPr>
      <t>项目实施后可提高</t>
    </r>
    <r>
      <rPr>
        <sz val="10"/>
        <rFont val="Times New Roman"/>
        <charset val="134"/>
      </rPr>
      <t>150</t>
    </r>
    <r>
      <rPr>
        <sz val="10"/>
        <rFont val="方正仿宋_GBK"/>
        <charset val="134"/>
      </rPr>
      <t>户农户及脱贫户</t>
    </r>
    <r>
      <rPr>
        <sz val="10"/>
        <rFont val="Times New Roman"/>
        <charset val="134"/>
      </rPr>
      <t>62</t>
    </r>
    <r>
      <rPr>
        <sz val="10"/>
        <rFont val="方正仿宋_GBK"/>
        <charset val="134"/>
      </rPr>
      <t>人灌溉，确保村民增收。</t>
    </r>
  </si>
  <si>
    <r>
      <rPr>
        <sz val="10"/>
        <rFont val="方正仿宋_GBK"/>
        <charset val="134"/>
      </rPr>
      <t>可提高</t>
    </r>
    <r>
      <rPr>
        <sz val="10"/>
        <rFont val="Times New Roman"/>
        <charset val="134"/>
      </rPr>
      <t>150</t>
    </r>
    <r>
      <rPr>
        <sz val="10"/>
        <rFont val="方正仿宋_GBK"/>
        <charset val="134"/>
      </rPr>
      <t>户农户及</t>
    </r>
    <r>
      <rPr>
        <sz val="10"/>
        <rFont val="Times New Roman"/>
        <charset val="134"/>
      </rPr>
      <t>5</t>
    </r>
    <r>
      <rPr>
        <sz val="10"/>
        <rFont val="方正仿宋_GBK"/>
        <charset val="134"/>
      </rPr>
      <t>户脱贫户生产、农田灌溉用水，确保村民增收年增收</t>
    </r>
    <r>
      <rPr>
        <sz val="10"/>
        <rFont val="Times New Roman"/>
        <charset val="134"/>
      </rPr>
      <t>1000</t>
    </r>
    <r>
      <rPr>
        <sz val="10"/>
        <rFont val="方正仿宋_GBK"/>
        <charset val="134"/>
      </rPr>
      <t>元。</t>
    </r>
  </si>
  <si>
    <r>
      <rPr>
        <sz val="10"/>
        <rFont val="方正仿宋_GBK"/>
        <charset val="134"/>
      </rPr>
      <t>工程设计使用年限≥</t>
    </r>
    <r>
      <rPr>
        <sz val="10"/>
        <rFont val="Times New Roman"/>
        <charset val="134"/>
      </rPr>
      <t>20</t>
    </r>
    <r>
      <rPr>
        <sz val="10"/>
        <rFont val="方正仿宋_GBK"/>
        <charset val="134"/>
      </rPr>
      <t>年</t>
    </r>
  </si>
  <si>
    <r>
      <rPr>
        <sz val="10"/>
        <rFont val="方正仿宋_GBK"/>
        <charset val="134"/>
      </rPr>
      <t>云阳县</t>
    </r>
    <r>
      <rPr>
        <sz val="10"/>
        <rFont val="Times New Roman"/>
        <charset val="134"/>
      </rPr>
      <t>2024</t>
    </r>
    <r>
      <rPr>
        <sz val="10"/>
        <rFont val="方正仿宋_GBK"/>
        <charset val="134"/>
      </rPr>
      <t>年龙角镇高家村人饮池建设项目</t>
    </r>
  </si>
  <si>
    <r>
      <rPr>
        <sz val="10"/>
        <rFont val="方正仿宋_GBK"/>
        <charset val="134"/>
      </rPr>
      <t>新建饮水池</t>
    </r>
    <r>
      <rPr>
        <sz val="10"/>
        <rFont val="Times New Roman"/>
        <charset val="134"/>
      </rPr>
      <t>1</t>
    </r>
    <r>
      <rPr>
        <sz val="10"/>
        <rFont val="方正仿宋_GBK"/>
        <charset val="134"/>
      </rPr>
      <t>口蓄水</t>
    </r>
    <r>
      <rPr>
        <sz val="10"/>
        <rFont val="Times New Roman"/>
        <charset val="134"/>
      </rPr>
      <t>500</t>
    </r>
    <r>
      <rPr>
        <sz val="10"/>
        <rFont val="方正仿宋_GBK"/>
        <charset val="134"/>
      </rPr>
      <t>立方米。</t>
    </r>
  </si>
  <si>
    <r>
      <rPr>
        <sz val="10"/>
        <rFont val="方正仿宋_GBK"/>
        <charset val="134"/>
      </rPr>
      <t>通过新建饮水池</t>
    </r>
    <r>
      <rPr>
        <sz val="10"/>
        <rFont val="Times New Roman"/>
        <charset val="134"/>
      </rPr>
      <t>1</t>
    </r>
    <r>
      <rPr>
        <sz val="10"/>
        <rFont val="方正仿宋_GBK"/>
        <charset val="134"/>
      </rPr>
      <t>口蓄水</t>
    </r>
    <r>
      <rPr>
        <sz val="10"/>
        <rFont val="Times New Roman"/>
        <charset val="134"/>
      </rPr>
      <t>500</t>
    </r>
    <r>
      <rPr>
        <sz val="10"/>
        <rFont val="方正仿宋_GBK"/>
        <charset val="134"/>
      </rPr>
      <t>立方米。项目实施后可改善保障</t>
    </r>
    <r>
      <rPr>
        <sz val="10"/>
        <rFont val="Times New Roman"/>
        <charset val="134"/>
      </rPr>
      <t>300</t>
    </r>
    <r>
      <rPr>
        <sz val="10"/>
        <rFont val="方正仿宋_GBK"/>
        <charset val="134"/>
      </rPr>
      <t>人（其中脱贫人口</t>
    </r>
    <r>
      <rPr>
        <sz val="10"/>
        <rFont val="Times New Roman"/>
        <charset val="134"/>
      </rPr>
      <t>30</t>
    </r>
    <r>
      <rPr>
        <sz val="10"/>
        <rFont val="方正仿宋_GBK"/>
        <charset val="134"/>
      </rPr>
      <t>人）饮水安全。</t>
    </r>
  </si>
  <si>
    <r>
      <rPr>
        <sz val="10"/>
        <rFont val="Times New Roman"/>
        <charset val="134"/>
      </rPr>
      <t>12</t>
    </r>
    <r>
      <rPr>
        <sz val="10"/>
        <rFont val="方正仿宋_GBK"/>
        <charset val="134"/>
      </rPr>
      <t>名村民代表、小组组长，参与前期项目确定会议、决议，监督委员会</t>
    </r>
    <r>
      <rPr>
        <sz val="10"/>
        <rFont val="Times New Roman"/>
        <charset val="134"/>
      </rPr>
      <t>3</t>
    </r>
    <r>
      <rPr>
        <sz val="10"/>
        <rFont val="方正仿宋_GBK"/>
        <charset val="134"/>
      </rPr>
      <t>人参与项目实施过程中施工质量和资金使用的监督，通过务工等方式带动</t>
    </r>
    <r>
      <rPr>
        <sz val="10"/>
        <rFont val="Times New Roman"/>
        <charset val="134"/>
      </rPr>
      <t>2</t>
    </r>
    <r>
      <rPr>
        <sz val="10"/>
        <rFont val="方正仿宋_GBK"/>
        <charset val="134"/>
      </rPr>
      <t>户脱贫户增收，年增收1500元。</t>
    </r>
  </si>
  <si>
    <r>
      <rPr>
        <sz val="10"/>
        <rFont val="方正仿宋_GBK"/>
        <charset val="134"/>
      </rPr>
      <t>新建饮水池</t>
    </r>
    <r>
      <rPr>
        <sz val="10"/>
        <rFont val="Times New Roman"/>
        <charset val="134"/>
      </rPr>
      <t>1</t>
    </r>
    <r>
      <rPr>
        <sz val="10"/>
        <rFont val="方正仿宋_GBK"/>
        <charset val="134"/>
      </rPr>
      <t>口蓄水</t>
    </r>
    <r>
      <rPr>
        <sz val="10"/>
        <rFont val="Times New Roman"/>
        <charset val="134"/>
      </rPr>
      <t>500</t>
    </r>
    <r>
      <rPr>
        <sz val="10"/>
        <rFont val="方正仿宋_GBK"/>
        <charset val="134"/>
      </rPr>
      <t>立方米。项目实施后可改善保障</t>
    </r>
    <r>
      <rPr>
        <sz val="10"/>
        <rFont val="Times New Roman"/>
        <charset val="134"/>
      </rPr>
      <t>300</t>
    </r>
    <r>
      <rPr>
        <sz val="10"/>
        <rFont val="方正仿宋_GBK"/>
        <charset val="134"/>
      </rPr>
      <t>人（其中脱贫人口</t>
    </r>
    <r>
      <rPr>
        <sz val="10"/>
        <rFont val="Times New Roman"/>
        <charset val="134"/>
      </rPr>
      <t>30</t>
    </r>
    <r>
      <rPr>
        <sz val="10"/>
        <rFont val="方正仿宋_GBK"/>
        <charset val="134"/>
      </rPr>
      <t>人）饮水安全。</t>
    </r>
  </si>
  <si>
    <r>
      <rPr>
        <sz val="10"/>
        <rFont val="方正仿宋_GBK"/>
        <charset val="134"/>
      </rPr>
      <t>新建饮水池</t>
    </r>
    <r>
      <rPr>
        <sz val="10"/>
        <rFont val="Times New Roman"/>
        <charset val="134"/>
      </rPr>
      <t>1</t>
    </r>
    <r>
      <rPr>
        <sz val="10"/>
        <rFont val="方正仿宋_GBK"/>
        <charset val="134"/>
      </rPr>
      <t>口蓄水≥</t>
    </r>
    <r>
      <rPr>
        <sz val="10"/>
        <rFont val="Times New Roman"/>
        <charset val="134"/>
      </rPr>
      <t>500</t>
    </r>
    <r>
      <rPr>
        <sz val="10"/>
        <rFont val="方正仿宋_GBK"/>
        <charset val="134"/>
      </rPr>
      <t>立方米。</t>
    </r>
  </si>
  <si>
    <r>
      <rPr>
        <sz val="10"/>
        <rFont val="方正仿宋_GBK"/>
        <charset val="134"/>
      </rPr>
      <t>新建人饮池≤</t>
    </r>
    <r>
      <rPr>
        <sz val="10"/>
        <rFont val="Times New Roman"/>
        <charset val="134"/>
      </rPr>
      <t>800</t>
    </r>
    <r>
      <rPr>
        <sz val="10"/>
        <rFont val="方正仿宋_GBK"/>
        <charset val="134"/>
      </rPr>
      <t>元</t>
    </r>
    <r>
      <rPr>
        <sz val="10"/>
        <rFont val="Times New Roman"/>
        <charset val="134"/>
      </rPr>
      <t>/</t>
    </r>
    <r>
      <rPr>
        <sz val="10"/>
        <rFont val="方正仿宋_GBK"/>
        <charset val="134"/>
      </rPr>
      <t>立方米。</t>
    </r>
  </si>
  <si>
    <r>
      <rPr>
        <sz val="10"/>
        <rFont val="方正仿宋_GBK"/>
        <charset val="134"/>
      </rPr>
      <t>项目实施后可改善保障</t>
    </r>
    <r>
      <rPr>
        <sz val="10"/>
        <rFont val="Times New Roman"/>
        <charset val="134"/>
      </rPr>
      <t>300</t>
    </r>
    <r>
      <rPr>
        <sz val="10"/>
        <rFont val="方正仿宋_GBK"/>
        <charset val="134"/>
      </rPr>
      <t>人（其中脱贫人口</t>
    </r>
    <r>
      <rPr>
        <sz val="10"/>
        <rFont val="Times New Roman"/>
        <charset val="134"/>
      </rPr>
      <t>30</t>
    </r>
    <r>
      <rPr>
        <sz val="10"/>
        <rFont val="方正仿宋_GBK"/>
        <charset val="134"/>
      </rPr>
      <t>人）饮水安全</t>
    </r>
  </si>
  <si>
    <r>
      <rPr>
        <sz val="10"/>
        <rFont val="方正仿宋_GBK"/>
        <charset val="134"/>
      </rPr>
      <t>云阳县</t>
    </r>
    <r>
      <rPr>
        <sz val="10"/>
        <rFont val="Times New Roman"/>
        <charset val="134"/>
      </rPr>
      <t>2024</t>
    </r>
    <r>
      <rPr>
        <sz val="10"/>
        <rFont val="方正仿宋_GBK"/>
        <charset val="134"/>
      </rPr>
      <t>年龙角镇高家村佛手园区配套设施建设项目</t>
    </r>
  </si>
  <si>
    <r>
      <rPr>
        <sz val="10"/>
        <rFont val="Times New Roman"/>
        <charset val="134"/>
      </rPr>
      <t>1.</t>
    </r>
    <r>
      <rPr>
        <sz val="10"/>
        <rFont val="方正仿宋_GBK"/>
        <charset val="134"/>
      </rPr>
      <t>新修</t>
    </r>
    <r>
      <rPr>
        <sz val="10"/>
        <rFont val="Times New Roman"/>
        <charset val="134"/>
      </rPr>
      <t>400</t>
    </r>
    <r>
      <rPr>
        <sz val="10"/>
        <rFont val="方正仿宋_GBK"/>
        <charset val="134"/>
      </rPr>
      <t>立方米蓄水池</t>
    </r>
    <r>
      <rPr>
        <sz val="10"/>
        <rFont val="Times New Roman"/>
        <charset val="134"/>
      </rPr>
      <t>1</t>
    </r>
    <r>
      <rPr>
        <sz val="10"/>
        <rFont val="方正仿宋_GBK"/>
        <charset val="134"/>
      </rPr>
      <t>座，铺设</t>
    </r>
    <r>
      <rPr>
        <sz val="10"/>
        <rFont val="Times New Roman"/>
        <charset val="134"/>
      </rPr>
      <t>PE</t>
    </r>
    <r>
      <rPr>
        <sz val="10"/>
        <rFont val="方正仿宋_GBK"/>
        <charset val="134"/>
      </rPr>
      <t>管（</t>
    </r>
    <r>
      <rPr>
        <sz val="10"/>
        <rFont val="Times New Roman"/>
        <charset val="134"/>
      </rPr>
      <t>φ32</t>
    </r>
    <r>
      <rPr>
        <sz val="10"/>
        <rFont val="方正仿宋_GBK"/>
        <charset val="134"/>
      </rPr>
      <t>）</t>
    </r>
    <r>
      <rPr>
        <sz val="10"/>
        <rFont val="Times New Roman"/>
        <charset val="134"/>
      </rPr>
      <t>2000m</t>
    </r>
    <r>
      <rPr>
        <sz val="10"/>
        <rFont val="方正仿宋_GBK"/>
        <charset val="134"/>
      </rPr>
      <t>。</t>
    </r>
  </si>
  <si>
    <r>
      <rPr>
        <sz val="10"/>
        <rFont val="方正仿宋_GBK"/>
        <charset val="134"/>
      </rPr>
      <t>通过新修</t>
    </r>
    <r>
      <rPr>
        <sz val="10"/>
        <rFont val="Times New Roman"/>
        <charset val="134"/>
      </rPr>
      <t>400</t>
    </r>
    <r>
      <rPr>
        <sz val="10"/>
        <rFont val="方正仿宋_GBK"/>
        <charset val="134"/>
      </rPr>
      <t>立方米蓄水池</t>
    </r>
    <r>
      <rPr>
        <sz val="10"/>
        <rFont val="Times New Roman"/>
        <charset val="134"/>
      </rPr>
      <t>1</t>
    </r>
    <r>
      <rPr>
        <sz val="10"/>
        <rFont val="方正仿宋_GBK"/>
        <charset val="134"/>
      </rPr>
      <t>座，铺设</t>
    </r>
    <r>
      <rPr>
        <sz val="10"/>
        <rFont val="Times New Roman"/>
        <charset val="134"/>
      </rPr>
      <t>PE</t>
    </r>
    <r>
      <rPr>
        <sz val="10"/>
        <rFont val="方正仿宋_GBK"/>
        <charset val="134"/>
      </rPr>
      <t>管（</t>
    </r>
    <r>
      <rPr>
        <sz val="10"/>
        <rFont val="Times New Roman"/>
        <charset val="134"/>
      </rPr>
      <t>φ32</t>
    </r>
    <r>
      <rPr>
        <sz val="10"/>
        <rFont val="方正仿宋_GBK"/>
        <charset val="134"/>
      </rPr>
      <t>）</t>
    </r>
    <r>
      <rPr>
        <sz val="10"/>
        <rFont val="Times New Roman"/>
        <charset val="134"/>
      </rPr>
      <t>2000m</t>
    </r>
    <r>
      <rPr>
        <sz val="10"/>
        <rFont val="方正仿宋_GBK"/>
        <charset val="134"/>
      </rPr>
      <t>。提升产业基础设施配套水平，方便农业用水，解决</t>
    </r>
    <r>
      <rPr>
        <sz val="10"/>
        <rFont val="Times New Roman"/>
        <charset val="134"/>
      </rPr>
      <t>150</t>
    </r>
    <r>
      <rPr>
        <sz val="10"/>
        <rFont val="方正仿宋_GBK"/>
        <charset val="134"/>
      </rPr>
      <t>亩佛手园区用水问题。带动</t>
    </r>
    <r>
      <rPr>
        <sz val="10"/>
        <rFont val="Times New Roman"/>
        <charset val="134"/>
      </rPr>
      <t>2</t>
    </r>
    <r>
      <rPr>
        <sz val="10"/>
        <rFont val="方正仿宋_GBK"/>
        <charset val="134"/>
      </rPr>
      <t>户脱贫户</t>
    </r>
    <r>
      <rPr>
        <sz val="10"/>
        <rFont val="Times New Roman"/>
        <charset val="134"/>
      </rPr>
      <t>(</t>
    </r>
    <r>
      <rPr>
        <sz val="10"/>
        <rFont val="方正仿宋_GBK"/>
        <charset val="134"/>
      </rPr>
      <t>监测户</t>
    </r>
    <r>
      <rPr>
        <sz val="10"/>
        <rFont val="Times New Roman"/>
        <charset val="134"/>
      </rPr>
      <t>)</t>
    </r>
    <r>
      <rPr>
        <sz val="10"/>
        <rFont val="方正仿宋_GBK"/>
        <charset val="134"/>
      </rPr>
      <t>户均增收</t>
    </r>
    <r>
      <rPr>
        <sz val="10"/>
        <rFont val="Times New Roman"/>
        <charset val="134"/>
      </rPr>
      <t>2000</t>
    </r>
    <r>
      <rPr>
        <sz val="10"/>
        <rFont val="方正仿宋_GBK"/>
        <charset val="134"/>
      </rPr>
      <t>元。</t>
    </r>
  </si>
  <si>
    <r>
      <rPr>
        <sz val="10"/>
        <rFont val="Times New Roman"/>
        <charset val="134"/>
      </rPr>
      <t>12</t>
    </r>
    <r>
      <rPr>
        <sz val="10"/>
        <rFont val="方正仿宋_GBK"/>
        <charset val="134"/>
      </rPr>
      <t>名村民代表、小组组长，参与前期项目确定会议、决议，监督委员会</t>
    </r>
    <r>
      <rPr>
        <sz val="10"/>
        <rFont val="Times New Roman"/>
        <charset val="134"/>
      </rPr>
      <t>3</t>
    </r>
    <r>
      <rPr>
        <sz val="10"/>
        <rFont val="方正仿宋_GBK"/>
        <charset val="134"/>
      </rPr>
      <t>人参与项目实施过程中施工质量和资金使用的监督，通过务工等方式带动</t>
    </r>
    <r>
      <rPr>
        <sz val="10"/>
        <rFont val="Times New Roman"/>
        <charset val="134"/>
      </rPr>
      <t>2</t>
    </r>
    <r>
      <rPr>
        <sz val="10"/>
        <rFont val="宋体"/>
        <charset val="134"/>
      </rPr>
      <t>户</t>
    </r>
    <r>
      <rPr>
        <sz val="10"/>
        <rFont val="方正仿宋_GBK"/>
        <charset val="134"/>
      </rPr>
      <t>脱贫户增收，年户均增收</t>
    </r>
    <r>
      <rPr>
        <sz val="10"/>
        <rFont val="Times New Roman"/>
        <charset val="134"/>
      </rPr>
      <t>2000</t>
    </r>
    <r>
      <rPr>
        <sz val="10"/>
        <rFont val="宋体"/>
        <charset val="134"/>
      </rPr>
      <t>元以上</t>
    </r>
    <r>
      <rPr>
        <sz val="10"/>
        <rFont val="方正仿宋_GBK"/>
        <charset val="134"/>
      </rPr>
      <t>。</t>
    </r>
  </si>
  <si>
    <r>
      <rPr>
        <sz val="10"/>
        <rFont val="方正仿宋_GBK"/>
        <charset val="134"/>
      </rPr>
      <t>新修</t>
    </r>
    <r>
      <rPr>
        <sz val="10"/>
        <rFont val="Times New Roman"/>
        <charset val="134"/>
      </rPr>
      <t>400</t>
    </r>
    <r>
      <rPr>
        <sz val="10"/>
        <rFont val="方正仿宋_GBK"/>
        <charset val="134"/>
      </rPr>
      <t>立方米蓄水池</t>
    </r>
    <r>
      <rPr>
        <sz val="10"/>
        <rFont val="Times New Roman"/>
        <charset val="134"/>
      </rPr>
      <t>1</t>
    </r>
    <r>
      <rPr>
        <sz val="10"/>
        <rFont val="方正仿宋_GBK"/>
        <charset val="134"/>
      </rPr>
      <t>座，铺设</t>
    </r>
    <r>
      <rPr>
        <sz val="10"/>
        <rFont val="Times New Roman"/>
        <charset val="134"/>
      </rPr>
      <t>PE</t>
    </r>
    <r>
      <rPr>
        <sz val="10"/>
        <rFont val="方正仿宋_GBK"/>
        <charset val="134"/>
      </rPr>
      <t>管（</t>
    </r>
    <r>
      <rPr>
        <sz val="10"/>
        <rFont val="Times New Roman"/>
        <charset val="134"/>
      </rPr>
      <t>φ32</t>
    </r>
    <r>
      <rPr>
        <sz val="10"/>
        <rFont val="方正仿宋_GBK"/>
        <charset val="134"/>
      </rPr>
      <t>）</t>
    </r>
    <r>
      <rPr>
        <sz val="10"/>
        <rFont val="Times New Roman"/>
        <charset val="134"/>
      </rPr>
      <t>2000m</t>
    </r>
    <r>
      <rPr>
        <sz val="10"/>
        <rFont val="方正仿宋_GBK"/>
        <charset val="134"/>
      </rPr>
      <t>。提升产业基础设施配套水平，方便农业用水，解决</t>
    </r>
    <r>
      <rPr>
        <sz val="10"/>
        <rFont val="Times New Roman"/>
        <charset val="134"/>
      </rPr>
      <t>150</t>
    </r>
    <r>
      <rPr>
        <sz val="10"/>
        <rFont val="方正仿宋_GBK"/>
        <charset val="134"/>
      </rPr>
      <t>亩佛手园区用水问题。</t>
    </r>
  </si>
  <si>
    <r>
      <rPr>
        <sz val="10"/>
        <rFont val="方正仿宋_GBK"/>
        <charset val="134"/>
      </rPr>
      <t>新建饮水池</t>
    </r>
    <r>
      <rPr>
        <sz val="10"/>
        <rFont val="Times New Roman"/>
        <charset val="134"/>
      </rPr>
      <t>1</t>
    </r>
    <r>
      <rPr>
        <sz val="10"/>
        <rFont val="方正仿宋_GBK"/>
        <charset val="134"/>
      </rPr>
      <t>口蓄水≥</t>
    </r>
    <r>
      <rPr>
        <sz val="10"/>
        <rFont val="Times New Roman"/>
        <charset val="134"/>
      </rPr>
      <t>400</t>
    </r>
    <r>
      <rPr>
        <sz val="10"/>
        <rFont val="方正仿宋_GBK"/>
        <charset val="134"/>
      </rPr>
      <t>立方米。</t>
    </r>
  </si>
  <si>
    <r>
      <rPr>
        <sz val="10"/>
        <rFont val="方正仿宋_GBK"/>
        <charset val="134"/>
      </rPr>
      <t>新建蓄水池≤</t>
    </r>
    <r>
      <rPr>
        <sz val="10"/>
        <rFont val="Times New Roman"/>
        <charset val="134"/>
      </rPr>
      <t>800</t>
    </r>
    <r>
      <rPr>
        <sz val="10"/>
        <rFont val="方正仿宋_GBK"/>
        <charset val="134"/>
      </rPr>
      <t>元</t>
    </r>
    <r>
      <rPr>
        <sz val="10"/>
        <rFont val="Times New Roman"/>
        <charset val="134"/>
      </rPr>
      <t>/</t>
    </r>
    <r>
      <rPr>
        <sz val="10"/>
        <rFont val="方正仿宋_GBK"/>
        <charset val="134"/>
      </rPr>
      <t>立方米。</t>
    </r>
  </si>
  <si>
    <r>
      <rPr>
        <sz val="10"/>
        <rFont val="方正仿宋_GBK"/>
        <charset val="134"/>
      </rPr>
      <t>提升产业基础设施配套水平，方便农业用水，解决</t>
    </r>
    <r>
      <rPr>
        <sz val="10"/>
        <rFont val="Times New Roman"/>
        <charset val="134"/>
      </rPr>
      <t>150</t>
    </r>
    <r>
      <rPr>
        <sz val="10"/>
        <rFont val="方正仿宋_GBK"/>
        <charset val="134"/>
      </rPr>
      <t>亩佛手园区用水问题。业主年增收</t>
    </r>
    <r>
      <rPr>
        <sz val="10"/>
        <rFont val="Times New Roman"/>
        <charset val="134"/>
      </rPr>
      <t>2</t>
    </r>
    <r>
      <rPr>
        <sz val="10"/>
        <rFont val="方正仿宋_GBK"/>
        <charset val="134"/>
      </rPr>
      <t>万元。</t>
    </r>
  </si>
  <si>
    <r>
      <rPr>
        <sz val="10"/>
        <rFont val="方正仿宋_GBK"/>
        <charset val="134"/>
      </rPr>
      <t>带动</t>
    </r>
    <r>
      <rPr>
        <sz val="10"/>
        <rFont val="Times New Roman"/>
        <charset val="134"/>
      </rPr>
      <t>2</t>
    </r>
    <r>
      <rPr>
        <sz val="10"/>
        <rFont val="方正仿宋_GBK"/>
        <charset val="134"/>
      </rPr>
      <t>户脱贫户</t>
    </r>
    <r>
      <rPr>
        <sz val="10"/>
        <rFont val="Times New Roman"/>
        <charset val="134"/>
      </rPr>
      <t>(</t>
    </r>
    <r>
      <rPr>
        <sz val="10"/>
        <rFont val="方正仿宋_GBK"/>
        <charset val="134"/>
      </rPr>
      <t>监测户</t>
    </r>
    <r>
      <rPr>
        <sz val="10"/>
        <rFont val="Times New Roman"/>
        <charset val="134"/>
      </rPr>
      <t>)</t>
    </r>
    <r>
      <rPr>
        <sz val="10"/>
        <rFont val="方正仿宋_GBK"/>
        <charset val="134"/>
      </rPr>
      <t>在园区务工，年户均增收</t>
    </r>
    <r>
      <rPr>
        <sz val="10"/>
        <rFont val="Times New Roman"/>
        <charset val="134"/>
      </rPr>
      <t>2000</t>
    </r>
    <r>
      <rPr>
        <sz val="10"/>
        <rFont val="方正仿宋_GBK"/>
        <charset val="134"/>
      </rPr>
      <t>元。</t>
    </r>
  </si>
  <si>
    <r>
      <rPr>
        <sz val="10"/>
        <rFont val="方正仿宋_GBK"/>
        <charset val="134"/>
      </rPr>
      <t>项目存续期</t>
    </r>
    <r>
      <rPr>
        <sz val="10"/>
        <rFont val="Times New Roman"/>
        <charset val="134"/>
      </rPr>
      <t>3</t>
    </r>
    <r>
      <rPr>
        <sz val="10"/>
        <rFont val="方正仿宋_GBK"/>
        <charset val="134"/>
      </rPr>
      <t>年以上</t>
    </r>
  </si>
  <si>
    <r>
      <rPr>
        <sz val="10"/>
        <rFont val="方正仿宋_GBK"/>
        <charset val="134"/>
      </rPr>
      <t>云阳县</t>
    </r>
    <r>
      <rPr>
        <sz val="10"/>
        <rFont val="Times New Roman"/>
        <charset val="134"/>
      </rPr>
      <t>2024</t>
    </r>
    <r>
      <rPr>
        <sz val="10"/>
        <rFont val="方正仿宋_GBK"/>
        <charset val="134"/>
      </rPr>
      <t>年龙角镇高家村佛手高换项目（续建</t>
    </r>
    <r>
      <rPr>
        <sz val="10"/>
        <rFont val="Times New Roman"/>
        <charset val="134"/>
      </rPr>
      <t>2</t>
    </r>
    <r>
      <rPr>
        <sz val="10"/>
        <rFont val="方正仿宋_GBK"/>
        <charset val="134"/>
      </rPr>
      <t>年）</t>
    </r>
  </si>
  <si>
    <r>
      <rPr>
        <sz val="10"/>
        <rFont val="方正仿宋_GBK"/>
        <charset val="134"/>
      </rPr>
      <t>管护佛手</t>
    </r>
    <r>
      <rPr>
        <sz val="10"/>
        <rFont val="Times New Roman"/>
        <charset val="134"/>
      </rPr>
      <t>200</t>
    </r>
    <r>
      <rPr>
        <sz val="10"/>
        <rFont val="方正仿宋_GBK"/>
        <charset val="134"/>
      </rPr>
      <t>亩</t>
    </r>
    <r>
      <rPr>
        <sz val="10"/>
        <rFont val="Times New Roman"/>
        <charset val="134"/>
      </rPr>
      <t>1</t>
    </r>
    <r>
      <rPr>
        <sz val="10"/>
        <rFont val="方正仿宋_GBK"/>
        <charset val="134"/>
      </rPr>
      <t>年，除草、施肥、修枝整形、防病治虫和排涝抗旱等。</t>
    </r>
  </si>
  <si>
    <t>通过管护佛手200亩1年，除草、施肥、修枝整形、防病治虫和排涝抗旱等，项目实施后，带8户农户其中3户以上脱贫户增收，户均增收2000元以上。</t>
  </si>
  <si>
    <r>
      <rPr>
        <sz val="10"/>
        <rFont val="Times New Roman"/>
        <charset val="134"/>
      </rPr>
      <t>12</t>
    </r>
    <r>
      <rPr>
        <sz val="10"/>
        <rFont val="方正仿宋_GBK"/>
        <charset val="134"/>
      </rPr>
      <t>名村民代表、小组组长，参与前期项目确定会议、决议，监督委员会</t>
    </r>
    <r>
      <rPr>
        <sz val="10"/>
        <rFont val="Times New Roman"/>
        <charset val="134"/>
      </rPr>
      <t>3</t>
    </r>
    <r>
      <rPr>
        <sz val="10"/>
        <rFont val="方正仿宋_GBK"/>
        <charset val="134"/>
      </rPr>
      <t>人参与项目实施过程中施工质量和资金使用的监督，通过务工等方式带动</t>
    </r>
    <r>
      <rPr>
        <sz val="10"/>
        <rFont val="Times New Roman"/>
        <charset val="134"/>
      </rPr>
      <t>8</t>
    </r>
    <r>
      <rPr>
        <sz val="10"/>
        <rFont val="方正仿宋_GBK"/>
        <charset val="134"/>
      </rPr>
      <t>户农户其中</t>
    </r>
    <r>
      <rPr>
        <sz val="10"/>
        <rFont val="Times New Roman"/>
        <charset val="134"/>
      </rPr>
      <t>3</t>
    </r>
    <r>
      <rPr>
        <sz val="10"/>
        <rFont val="方正仿宋_GBK"/>
        <charset val="134"/>
      </rPr>
      <t>户以上脱贫户增收，户均增收2000元以上。</t>
    </r>
  </si>
  <si>
    <r>
      <rPr>
        <sz val="10"/>
        <rFont val="方正仿宋_GBK"/>
        <charset val="134"/>
      </rPr>
      <t>管护佛手</t>
    </r>
    <r>
      <rPr>
        <sz val="10"/>
        <rFont val="Times New Roman"/>
        <charset val="134"/>
      </rPr>
      <t>200</t>
    </r>
    <r>
      <rPr>
        <sz val="10"/>
        <rFont val="方正仿宋_GBK"/>
        <charset val="134"/>
      </rPr>
      <t>亩</t>
    </r>
    <r>
      <rPr>
        <sz val="10"/>
        <rFont val="Times New Roman"/>
        <charset val="134"/>
      </rPr>
      <t>1</t>
    </r>
    <r>
      <rPr>
        <sz val="10"/>
        <rFont val="方正仿宋_GBK"/>
        <charset val="134"/>
      </rPr>
      <t>年，除草、施肥、修枝整形、防病治虫和排涝抗旱等，项目实施后，带动</t>
    </r>
    <r>
      <rPr>
        <sz val="10"/>
        <rFont val="Times New Roman"/>
        <charset val="134"/>
      </rPr>
      <t>3</t>
    </r>
    <r>
      <rPr>
        <sz val="10"/>
        <rFont val="方正仿宋_GBK"/>
        <charset val="134"/>
      </rPr>
      <t>户以上脱贫户增收，户均增收</t>
    </r>
    <r>
      <rPr>
        <sz val="10"/>
        <rFont val="Times New Roman"/>
        <charset val="134"/>
      </rPr>
      <t>2000</t>
    </r>
    <r>
      <rPr>
        <sz val="10"/>
        <rFont val="方正仿宋_GBK"/>
        <charset val="134"/>
      </rPr>
      <t>元以上。</t>
    </r>
  </si>
  <si>
    <r>
      <rPr>
        <sz val="10"/>
        <rFont val="方正仿宋_GBK"/>
        <charset val="134"/>
      </rPr>
      <t>管护佛手</t>
    </r>
    <r>
      <rPr>
        <sz val="10"/>
        <rFont val="Times New Roman"/>
        <charset val="134"/>
      </rPr>
      <t>200</t>
    </r>
    <r>
      <rPr>
        <sz val="10"/>
        <rFont val="方正仿宋_GBK"/>
        <charset val="134"/>
      </rPr>
      <t>亩</t>
    </r>
    <r>
      <rPr>
        <sz val="10"/>
        <rFont val="Times New Roman"/>
        <charset val="134"/>
      </rPr>
      <t>1</t>
    </r>
    <r>
      <rPr>
        <sz val="10"/>
        <rFont val="方正仿宋_GBK"/>
        <charset val="134"/>
      </rPr>
      <t>年</t>
    </r>
  </si>
  <si>
    <r>
      <rPr>
        <sz val="10"/>
        <rFont val="方正仿宋_GBK"/>
        <charset val="134"/>
      </rPr>
      <t>第二年每亩补助</t>
    </r>
    <r>
      <rPr>
        <sz val="10"/>
        <rFont val="Times New Roman"/>
        <charset val="134"/>
      </rPr>
      <t>160</t>
    </r>
    <r>
      <rPr>
        <sz val="10"/>
        <rFont val="方正仿宋_GBK"/>
        <charset val="134"/>
      </rPr>
      <t>元，用于肥料、农药等生产性投入补助。</t>
    </r>
  </si>
  <si>
    <r>
      <rPr>
        <sz val="10"/>
        <rFont val="方正仿宋_GBK"/>
        <charset val="134"/>
      </rPr>
      <t>项目业主年增收</t>
    </r>
    <r>
      <rPr>
        <sz val="10"/>
        <rFont val="Times New Roman"/>
        <charset val="134"/>
      </rPr>
      <t>2</t>
    </r>
    <r>
      <rPr>
        <sz val="10"/>
        <rFont val="方正仿宋_GBK"/>
        <charset val="134"/>
      </rPr>
      <t>万元。带动脱贫户</t>
    </r>
    <r>
      <rPr>
        <sz val="10"/>
        <rFont val="Times New Roman"/>
        <charset val="134"/>
      </rPr>
      <t>3</t>
    </r>
    <r>
      <rPr>
        <sz val="10"/>
        <rFont val="方正仿宋_GBK"/>
        <charset val="134"/>
      </rPr>
      <t>户均增收</t>
    </r>
    <r>
      <rPr>
        <sz val="10"/>
        <rFont val="Times New Roman"/>
        <charset val="134"/>
      </rPr>
      <t>2000</t>
    </r>
    <r>
      <rPr>
        <sz val="10"/>
        <rFont val="方正仿宋_GBK"/>
        <charset val="134"/>
      </rPr>
      <t>元以上。</t>
    </r>
  </si>
  <si>
    <r>
      <rPr>
        <sz val="10"/>
        <rFont val="方正仿宋_GBK"/>
        <charset val="134"/>
      </rPr>
      <t>带动脱贫户3户以上增收</t>
    </r>
    <r>
      <rPr>
        <sz val="10"/>
        <rFont val="Times New Roman"/>
        <charset val="134"/>
      </rPr>
      <t>2000</t>
    </r>
    <r>
      <rPr>
        <sz val="10"/>
        <rFont val="方正仿宋_GBK"/>
        <charset val="134"/>
      </rPr>
      <t>元以上。</t>
    </r>
  </si>
  <si>
    <r>
      <rPr>
        <sz val="10"/>
        <rFont val="方正仿宋_GBK"/>
        <charset val="134"/>
      </rPr>
      <t>云阳县</t>
    </r>
    <r>
      <rPr>
        <sz val="10"/>
        <rFont val="Times New Roman"/>
        <charset val="134"/>
      </rPr>
      <t>2024</t>
    </r>
    <r>
      <rPr>
        <sz val="10"/>
        <rFont val="方正仿宋_GBK"/>
        <charset val="134"/>
      </rPr>
      <t>年龙角镇军家村杨家坝人饮池及渠堰整修项目</t>
    </r>
  </si>
  <si>
    <r>
      <rPr>
        <sz val="10"/>
        <rFont val="Times New Roman"/>
        <charset val="134"/>
      </rPr>
      <t>1.</t>
    </r>
    <r>
      <rPr>
        <sz val="10"/>
        <rFont val="方正仿宋_GBK"/>
        <charset val="134"/>
      </rPr>
      <t>新建人饮池</t>
    </r>
    <r>
      <rPr>
        <sz val="10"/>
        <rFont val="Times New Roman"/>
        <charset val="134"/>
      </rPr>
      <t>1</t>
    </r>
    <r>
      <rPr>
        <sz val="10"/>
        <rFont val="方正仿宋_GBK"/>
        <charset val="134"/>
      </rPr>
      <t>口，蓄水</t>
    </r>
    <r>
      <rPr>
        <sz val="10"/>
        <rFont val="Times New Roman"/>
        <charset val="134"/>
      </rPr>
      <t>100</t>
    </r>
    <r>
      <rPr>
        <sz val="10"/>
        <rFont val="方正仿宋_GBK"/>
        <charset val="134"/>
      </rPr>
      <t>立方米，</t>
    </r>
    <r>
      <rPr>
        <sz val="10"/>
        <rFont val="Times New Roman"/>
        <charset val="134"/>
      </rPr>
      <t>ø20PE</t>
    </r>
    <r>
      <rPr>
        <sz val="10"/>
        <rFont val="方正仿宋_GBK"/>
        <charset val="134"/>
      </rPr>
      <t>管道</t>
    </r>
    <r>
      <rPr>
        <sz val="10"/>
        <rFont val="Times New Roman"/>
        <charset val="134"/>
      </rPr>
      <t>500</t>
    </r>
    <r>
      <rPr>
        <sz val="10"/>
        <rFont val="方正仿宋_GBK"/>
        <charset val="134"/>
      </rPr>
      <t>米。</t>
    </r>
    <r>
      <rPr>
        <sz val="10"/>
        <rFont val="Times New Roman"/>
        <charset val="134"/>
      </rPr>
      <t>2.</t>
    </r>
    <r>
      <rPr>
        <sz val="10"/>
        <rFont val="方正仿宋_GBK"/>
        <charset val="134"/>
      </rPr>
      <t>整修渠堰</t>
    </r>
    <r>
      <rPr>
        <sz val="10"/>
        <rFont val="Times New Roman"/>
        <charset val="134"/>
      </rPr>
      <t>1500</t>
    </r>
    <r>
      <rPr>
        <sz val="10"/>
        <rFont val="方正仿宋_GBK"/>
        <charset val="134"/>
      </rPr>
      <t>米，宽</t>
    </r>
    <r>
      <rPr>
        <sz val="10"/>
        <rFont val="Times New Roman"/>
        <charset val="134"/>
      </rPr>
      <t>0.4</t>
    </r>
    <r>
      <rPr>
        <sz val="10"/>
        <rFont val="方正仿宋_GBK"/>
        <charset val="134"/>
      </rPr>
      <t>米，深</t>
    </r>
    <r>
      <rPr>
        <sz val="10"/>
        <rFont val="Times New Roman"/>
        <charset val="134"/>
      </rPr>
      <t>0.3</t>
    </r>
    <r>
      <rPr>
        <sz val="10"/>
        <rFont val="方正仿宋_GBK"/>
        <charset val="134"/>
      </rPr>
      <t>米。</t>
    </r>
  </si>
  <si>
    <t>军家村</t>
  </si>
  <si>
    <r>
      <rPr>
        <sz val="10"/>
        <rFont val="方正仿宋_GBK"/>
        <charset val="134"/>
      </rPr>
      <t>新建人饮池</t>
    </r>
    <r>
      <rPr>
        <sz val="10"/>
        <rFont val="Times New Roman"/>
        <charset val="134"/>
      </rPr>
      <t>1</t>
    </r>
    <r>
      <rPr>
        <sz val="10"/>
        <rFont val="方正仿宋_GBK"/>
        <charset val="134"/>
      </rPr>
      <t>口，整修渠堰</t>
    </r>
    <r>
      <rPr>
        <sz val="10"/>
        <rFont val="Times New Roman"/>
        <charset val="134"/>
      </rPr>
      <t>1500</t>
    </r>
    <r>
      <rPr>
        <sz val="10"/>
        <rFont val="方正仿宋_GBK"/>
        <charset val="134"/>
      </rPr>
      <t>米，建成后可以解决</t>
    </r>
    <r>
      <rPr>
        <sz val="10"/>
        <rFont val="Times New Roman"/>
        <charset val="134"/>
      </rPr>
      <t>6</t>
    </r>
    <r>
      <rPr>
        <sz val="10"/>
        <rFont val="方正仿宋_GBK"/>
        <charset val="134"/>
      </rPr>
      <t>组</t>
    </r>
    <r>
      <rPr>
        <sz val="10"/>
        <rFont val="Times New Roman"/>
        <charset val="134"/>
      </rPr>
      <t>10</t>
    </r>
    <r>
      <rPr>
        <sz val="10"/>
        <rFont val="方正仿宋_GBK"/>
        <charset val="134"/>
      </rPr>
      <t>户</t>
    </r>
    <r>
      <rPr>
        <sz val="10"/>
        <rFont val="Times New Roman"/>
        <charset val="134"/>
      </rPr>
      <t>42</t>
    </r>
    <r>
      <rPr>
        <sz val="10"/>
        <rFont val="方正仿宋_GBK"/>
        <charset val="134"/>
      </rPr>
      <t>名村民饮水问题，解决</t>
    </r>
    <r>
      <rPr>
        <sz val="10"/>
        <rFont val="Times New Roman"/>
        <charset val="134"/>
      </rPr>
      <t>1</t>
    </r>
    <r>
      <rPr>
        <sz val="10"/>
        <rFont val="方正仿宋_GBK"/>
        <charset val="134"/>
      </rPr>
      <t>组、</t>
    </r>
    <r>
      <rPr>
        <sz val="10"/>
        <rFont val="Times New Roman"/>
        <charset val="134"/>
      </rPr>
      <t>5</t>
    </r>
    <r>
      <rPr>
        <sz val="10"/>
        <rFont val="方正仿宋_GBK"/>
        <charset val="134"/>
      </rPr>
      <t>组土地灌溉抗旱问题。</t>
    </r>
  </si>
  <si>
    <t>28名村民代表参与前期项目确定会议决议，监督委员会3人参与项目实施过程中施工质量和资金使用的监督。通过流转土地、务工等方式3户以上脱贫户增收，户均增收2000元以上。</t>
  </si>
  <si>
    <r>
      <rPr>
        <sz val="10"/>
        <rFont val="Times New Roman"/>
        <charset val="134"/>
      </rPr>
      <t>1.</t>
    </r>
    <r>
      <rPr>
        <sz val="10"/>
        <rFont val="方正仿宋_GBK"/>
        <charset val="134"/>
      </rPr>
      <t>人饮池</t>
    </r>
    <r>
      <rPr>
        <sz val="10"/>
        <rFont val="Times New Roman"/>
        <charset val="134"/>
      </rPr>
      <t>1</t>
    </r>
    <r>
      <rPr>
        <sz val="10"/>
        <rFont val="方正仿宋_GBK"/>
        <charset val="134"/>
      </rPr>
      <t>口蓄水≥</t>
    </r>
    <r>
      <rPr>
        <sz val="10"/>
        <rFont val="Times New Roman"/>
        <charset val="134"/>
      </rPr>
      <t>100</t>
    </r>
    <r>
      <rPr>
        <sz val="10"/>
        <rFont val="方正仿宋_GBK"/>
        <charset val="134"/>
      </rPr>
      <t>立方米，</t>
    </r>
    <r>
      <rPr>
        <sz val="10"/>
        <rFont val="Times New Roman"/>
        <charset val="134"/>
      </rPr>
      <t>2.</t>
    </r>
    <r>
      <rPr>
        <sz val="10"/>
        <rFont val="方正仿宋_GBK"/>
        <charset val="134"/>
      </rPr>
      <t>整修渠堰≥</t>
    </r>
    <r>
      <rPr>
        <sz val="10"/>
        <rFont val="Times New Roman"/>
        <charset val="134"/>
      </rPr>
      <t>1500</t>
    </r>
    <r>
      <rPr>
        <sz val="10"/>
        <rFont val="方正仿宋_GBK"/>
        <charset val="134"/>
      </rPr>
      <t>米。</t>
    </r>
  </si>
  <si>
    <r>
      <rPr>
        <sz val="10"/>
        <rFont val="方正仿宋_GBK"/>
        <charset val="134"/>
      </rPr>
      <t>项目（工程）竣工验收合格率</t>
    </r>
    <r>
      <rPr>
        <sz val="10"/>
        <rFont val="Times New Roman"/>
        <charset val="134"/>
      </rPr>
      <t>100%</t>
    </r>
  </si>
  <si>
    <r>
      <rPr>
        <sz val="10"/>
        <rFont val="方正仿宋_GBK"/>
        <charset val="134"/>
      </rPr>
      <t>项目完工及时率</t>
    </r>
    <r>
      <rPr>
        <sz val="10"/>
        <rFont val="Times New Roman"/>
        <charset val="134"/>
      </rPr>
      <t>100%</t>
    </r>
  </si>
  <si>
    <r>
      <rPr>
        <sz val="10"/>
        <rFont val="方正仿宋_GBK"/>
        <charset val="134"/>
      </rPr>
      <t>新建人饮池≤</t>
    </r>
    <r>
      <rPr>
        <sz val="10"/>
        <rFont val="Times New Roman"/>
        <charset val="134"/>
      </rPr>
      <t>800</t>
    </r>
    <r>
      <rPr>
        <sz val="10"/>
        <rFont val="方正仿宋_GBK"/>
        <charset val="134"/>
      </rPr>
      <t>元</t>
    </r>
    <r>
      <rPr>
        <sz val="10"/>
        <rFont val="Times New Roman"/>
        <charset val="134"/>
      </rPr>
      <t>/</t>
    </r>
    <r>
      <rPr>
        <sz val="10"/>
        <rFont val="方正仿宋_GBK"/>
        <charset val="134"/>
      </rPr>
      <t>立方米；整修渠堰≤</t>
    </r>
    <r>
      <rPr>
        <sz val="10"/>
        <rFont val="Times New Roman"/>
        <charset val="134"/>
      </rPr>
      <t>100</t>
    </r>
    <r>
      <rPr>
        <sz val="10"/>
        <rFont val="方正仿宋_GBK"/>
        <charset val="134"/>
      </rPr>
      <t>元</t>
    </r>
    <r>
      <rPr>
        <sz val="10"/>
        <rFont val="Times New Roman"/>
        <charset val="134"/>
      </rPr>
      <t>/</t>
    </r>
    <r>
      <rPr>
        <sz val="10"/>
        <rFont val="方正仿宋_GBK"/>
        <charset val="134"/>
      </rPr>
      <t>米。</t>
    </r>
  </si>
  <si>
    <r>
      <rPr>
        <sz val="10"/>
        <rFont val="方正仿宋_GBK"/>
        <charset val="134"/>
      </rPr>
      <t>解决</t>
    </r>
    <r>
      <rPr>
        <sz val="10"/>
        <rFont val="Times New Roman"/>
        <charset val="134"/>
      </rPr>
      <t>100</t>
    </r>
    <r>
      <rPr>
        <sz val="10"/>
        <rFont val="方正仿宋_GBK"/>
        <charset val="134"/>
      </rPr>
      <t>亩柑橘园和</t>
    </r>
    <r>
      <rPr>
        <sz val="10"/>
        <rFont val="Times New Roman"/>
        <charset val="134"/>
      </rPr>
      <t>1</t>
    </r>
    <r>
      <rPr>
        <sz val="10"/>
        <rFont val="方正仿宋_GBK"/>
        <charset val="134"/>
      </rPr>
      <t>组、</t>
    </r>
    <r>
      <rPr>
        <sz val="10"/>
        <rFont val="Times New Roman"/>
        <charset val="134"/>
      </rPr>
      <t>5</t>
    </r>
    <r>
      <rPr>
        <sz val="10"/>
        <rFont val="方正仿宋_GBK"/>
        <charset val="134"/>
      </rPr>
      <t>组土地灌溉抗旱问题。</t>
    </r>
  </si>
  <si>
    <r>
      <rPr>
        <sz val="10"/>
        <rFont val="方正仿宋_GBK"/>
        <charset val="134"/>
      </rPr>
      <t>受益群众</t>
    </r>
    <r>
      <rPr>
        <sz val="10"/>
        <rFont val="Times New Roman"/>
        <charset val="134"/>
      </rPr>
      <t>42</t>
    </r>
    <r>
      <rPr>
        <sz val="10"/>
        <rFont val="方正仿宋_GBK"/>
        <charset val="134"/>
      </rPr>
      <t>人。</t>
    </r>
  </si>
  <si>
    <r>
      <rPr>
        <sz val="10"/>
        <rFont val="方正仿宋_GBK"/>
        <charset val="134"/>
      </rPr>
      <t>受益群众满意度≥</t>
    </r>
    <r>
      <rPr>
        <sz val="10"/>
        <rFont val="Times New Roman"/>
        <charset val="134"/>
      </rPr>
      <t>95%</t>
    </r>
  </si>
  <si>
    <t>吴华洪</t>
  </si>
  <si>
    <r>
      <rPr>
        <sz val="10"/>
        <rFont val="方正仿宋_GBK"/>
        <charset val="134"/>
      </rPr>
      <t>云阳县</t>
    </r>
    <r>
      <rPr>
        <sz val="10"/>
        <rFont val="Times New Roman"/>
        <charset val="134"/>
      </rPr>
      <t>2024</t>
    </r>
    <r>
      <rPr>
        <sz val="10"/>
        <rFont val="方正仿宋_GBK"/>
        <charset val="134"/>
      </rPr>
      <t>年龙角镇军家村水肥药一体化建设项目</t>
    </r>
  </si>
  <si>
    <r>
      <rPr>
        <sz val="10"/>
        <rFont val="Times New Roman"/>
        <charset val="134"/>
      </rPr>
      <t>1.</t>
    </r>
    <r>
      <rPr>
        <sz val="10"/>
        <rFont val="方正仿宋_GBK"/>
        <charset val="134"/>
      </rPr>
      <t>柑橘提质增效</t>
    </r>
    <r>
      <rPr>
        <sz val="10"/>
        <rFont val="Times New Roman"/>
        <charset val="134"/>
      </rPr>
      <t>250</t>
    </r>
    <r>
      <rPr>
        <sz val="10"/>
        <rFont val="方正仿宋_GBK"/>
        <charset val="134"/>
      </rPr>
      <t>亩，建设水肥药一体化灌溉系统</t>
    </r>
    <r>
      <rPr>
        <sz val="10"/>
        <rFont val="Times New Roman"/>
        <charset val="134"/>
      </rPr>
      <t>1</t>
    </r>
    <r>
      <rPr>
        <sz val="10"/>
        <rFont val="方正仿宋_GBK"/>
        <charset val="134"/>
      </rPr>
      <t>套；包含泵房</t>
    </r>
    <r>
      <rPr>
        <sz val="10"/>
        <rFont val="Times New Roman"/>
        <charset val="134"/>
      </rPr>
      <t>1</t>
    </r>
    <r>
      <rPr>
        <sz val="10"/>
        <rFont val="方正仿宋_GBK"/>
        <charset val="134"/>
      </rPr>
      <t>个</t>
    </r>
    <r>
      <rPr>
        <sz val="10"/>
        <rFont val="Times New Roman"/>
        <charset val="134"/>
      </rPr>
      <t>30</t>
    </r>
    <r>
      <rPr>
        <sz val="10"/>
        <rFont val="方正仿宋_GBK"/>
        <charset val="134"/>
      </rPr>
      <t>平方米左右，首部系统一套，田间管网覆盖</t>
    </r>
    <r>
      <rPr>
        <sz val="10"/>
        <rFont val="Times New Roman"/>
        <charset val="134"/>
      </rPr>
      <t>250</t>
    </r>
    <r>
      <rPr>
        <sz val="10"/>
        <rFont val="方正仿宋_GBK"/>
        <charset val="134"/>
      </rPr>
      <t>亩，实现施肥枪施肥及喷药。</t>
    </r>
  </si>
  <si>
    <r>
      <rPr>
        <sz val="10"/>
        <rFont val="方正仿宋_GBK"/>
        <charset val="134"/>
      </rPr>
      <t>通过实施柑橘提质增效</t>
    </r>
    <r>
      <rPr>
        <sz val="10"/>
        <rFont val="Times New Roman"/>
        <charset val="134"/>
      </rPr>
      <t>250</t>
    </r>
    <r>
      <rPr>
        <sz val="10"/>
        <rFont val="方正仿宋_GBK"/>
        <charset val="134"/>
      </rPr>
      <t>亩，建设水肥药一体化灌溉系统</t>
    </r>
    <r>
      <rPr>
        <sz val="10"/>
        <rFont val="Times New Roman"/>
        <charset val="134"/>
      </rPr>
      <t>1</t>
    </r>
    <r>
      <rPr>
        <sz val="10"/>
        <rFont val="方正仿宋_GBK"/>
        <charset val="134"/>
      </rPr>
      <t>套；包含泵房</t>
    </r>
    <r>
      <rPr>
        <sz val="10"/>
        <rFont val="Times New Roman"/>
        <charset val="134"/>
      </rPr>
      <t>1</t>
    </r>
    <r>
      <rPr>
        <sz val="10"/>
        <rFont val="方正仿宋_GBK"/>
        <charset val="134"/>
      </rPr>
      <t>个</t>
    </r>
    <r>
      <rPr>
        <sz val="10"/>
        <rFont val="Times New Roman"/>
        <charset val="134"/>
      </rPr>
      <t>30</t>
    </r>
    <r>
      <rPr>
        <sz val="10"/>
        <rFont val="方正仿宋_GBK"/>
        <charset val="134"/>
      </rPr>
      <t>平方米左右，首部系统一套，田间管网覆盖</t>
    </r>
    <r>
      <rPr>
        <sz val="10"/>
        <rFont val="Times New Roman"/>
        <charset val="134"/>
      </rPr>
      <t>250</t>
    </r>
    <r>
      <rPr>
        <sz val="10"/>
        <rFont val="方正仿宋_GBK"/>
        <charset val="134"/>
      </rPr>
      <t>亩，实现施肥枪施肥及喷药。项目建成后，</t>
    </r>
    <r>
      <rPr>
        <sz val="10"/>
        <rFont val="Times New Roman"/>
        <charset val="134"/>
      </rPr>
      <t>1</t>
    </r>
    <r>
      <rPr>
        <sz val="10"/>
        <rFont val="方正仿宋_GBK"/>
        <charset val="134"/>
      </rPr>
      <t>、化肥减施</t>
    </r>
    <r>
      <rPr>
        <sz val="10"/>
        <rFont val="Times New Roman"/>
        <charset val="134"/>
      </rPr>
      <t>10%</t>
    </r>
    <r>
      <rPr>
        <sz val="10"/>
        <rFont val="方正仿宋_GBK"/>
        <charset val="134"/>
      </rPr>
      <t>以上；</t>
    </r>
    <r>
      <rPr>
        <sz val="10"/>
        <rFont val="Times New Roman"/>
        <charset val="134"/>
      </rPr>
      <t>2</t>
    </r>
    <r>
      <rPr>
        <sz val="10"/>
        <rFont val="方正仿宋_GBK"/>
        <charset val="134"/>
      </rPr>
      <t>、劳动力减少</t>
    </r>
    <r>
      <rPr>
        <sz val="10"/>
        <rFont val="Times New Roman"/>
        <charset val="134"/>
      </rPr>
      <t>40%</t>
    </r>
    <r>
      <rPr>
        <sz val="10"/>
        <rFont val="方正仿宋_GBK"/>
        <charset val="134"/>
      </rPr>
      <t>以上；</t>
    </r>
    <r>
      <rPr>
        <sz val="10"/>
        <rFont val="Times New Roman"/>
        <charset val="134"/>
      </rPr>
      <t>3</t>
    </r>
    <r>
      <rPr>
        <sz val="10"/>
        <rFont val="方正仿宋_GBK"/>
        <charset val="134"/>
      </rPr>
      <t>、群众满意度达</t>
    </r>
    <r>
      <rPr>
        <sz val="10"/>
        <rFont val="Times New Roman"/>
        <charset val="134"/>
      </rPr>
      <t>90%</t>
    </r>
    <r>
      <rPr>
        <sz val="10"/>
        <rFont val="方正仿宋_GBK"/>
        <charset val="134"/>
      </rPr>
      <t>以上；</t>
    </r>
    <r>
      <rPr>
        <sz val="10"/>
        <rFont val="Times New Roman"/>
        <charset val="134"/>
      </rPr>
      <t>4</t>
    </r>
    <r>
      <rPr>
        <sz val="10"/>
        <rFont val="方正仿宋_GBK"/>
        <charset val="134"/>
      </rPr>
      <t>、产量每亩增加</t>
    </r>
    <r>
      <rPr>
        <sz val="10"/>
        <rFont val="Times New Roman"/>
        <charset val="134"/>
      </rPr>
      <t>50</t>
    </r>
    <r>
      <rPr>
        <sz val="10"/>
        <rFont val="方正仿宋_GBK"/>
        <charset val="134"/>
      </rPr>
      <t>公斤以上。</t>
    </r>
    <r>
      <rPr>
        <sz val="10"/>
        <rFont val="Times New Roman"/>
        <charset val="134"/>
      </rPr>
      <t>5.</t>
    </r>
    <r>
      <rPr>
        <sz val="10"/>
        <rFont val="方正仿宋_GBK"/>
        <charset val="134"/>
      </rPr>
      <t>带动</t>
    </r>
    <r>
      <rPr>
        <sz val="10"/>
        <rFont val="Times New Roman"/>
        <charset val="134"/>
      </rPr>
      <t>2</t>
    </r>
    <r>
      <rPr>
        <sz val="10"/>
        <rFont val="方正仿宋_GBK"/>
        <charset val="134"/>
      </rPr>
      <t>户脱贫户户均增收</t>
    </r>
    <r>
      <rPr>
        <sz val="10"/>
        <rFont val="Times New Roman"/>
        <charset val="134"/>
      </rPr>
      <t>2000</t>
    </r>
    <r>
      <rPr>
        <sz val="10"/>
        <rFont val="方正仿宋_GBK"/>
        <charset val="134"/>
      </rPr>
      <t>元。</t>
    </r>
  </si>
  <si>
    <t>28名村民代表参与前期项目确定会议决议，监督委员会3人参与项目实施过程中施工质量和资金使用的监督。通过流转土地、务工等方式2户以上脱贫户增收，户均增收2000元以上。</t>
  </si>
  <si>
    <r>
      <rPr>
        <sz val="10"/>
        <rFont val="方正仿宋_GBK"/>
        <charset val="134"/>
      </rPr>
      <t>柑橘提质增效</t>
    </r>
    <r>
      <rPr>
        <sz val="10"/>
        <rFont val="Times New Roman"/>
        <charset val="134"/>
      </rPr>
      <t>250</t>
    </r>
    <r>
      <rPr>
        <sz val="10"/>
        <rFont val="方正仿宋_GBK"/>
        <charset val="134"/>
      </rPr>
      <t>亩，建设水肥药一体化灌溉系统</t>
    </r>
    <r>
      <rPr>
        <sz val="10"/>
        <rFont val="Times New Roman"/>
        <charset val="134"/>
      </rPr>
      <t>1</t>
    </r>
    <r>
      <rPr>
        <sz val="10"/>
        <rFont val="方正仿宋_GBK"/>
        <charset val="134"/>
      </rPr>
      <t>套；包含泵房</t>
    </r>
    <r>
      <rPr>
        <sz val="10"/>
        <rFont val="Times New Roman"/>
        <charset val="134"/>
      </rPr>
      <t>1</t>
    </r>
    <r>
      <rPr>
        <sz val="10"/>
        <rFont val="方正仿宋_GBK"/>
        <charset val="134"/>
      </rPr>
      <t>个</t>
    </r>
    <r>
      <rPr>
        <sz val="10"/>
        <rFont val="Times New Roman"/>
        <charset val="134"/>
      </rPr>
      <t>30</t>
    </r>
    <r>
      <rPr>
        <sz val="10"/>
        <rFont val="方正仿宋_GBK"/>
        <charset val="134"/>
      </rPr>
      <t>平方米左右，首部系统一套，田间管网覆盖</t>
    </r>
    <r>
      <rPr>
        <sz val="10"/>
        <rFont val="Times New Roman"/>
        <charset val="134"/>
      </rPr>
      <t>250</t>
    </r>
    <r>
      <rPr>
        <sz val="10"/>
        <rFont val="方正仿宋_GBK"/>
        <charset val="134"/>
      </rPr>
      <t>亩，实现施肥枪施肥及喷药。项目建成后，</t>
    </r>
    <r>
      <rPr>
        <sz val="10"/>
        <rFont val="Times New Roman"/>
        <charset val="134"/>
      </rPr>
      <t>1</t>
    </r>
    <r>
      <rPr>
        <sz val="10"/>
        <rFont val="方正仿宋_GBK"/>
        <charset val="134"/>
      </rPr>
      <t>、化肥减施</t>
    </r>
    <r>
      <rPr>
        <sz val="10"/>
        <rFont val="Times New Roman"/>
        <charset val="134"/>
      </rPr>
      <t>10%</t>
    </r>
    <r>
      <rPr>
        <sz val="10"/>
        <rFont val="方正仿宋_GBK"/>
        <charset val="134"/>
      </rPr>
      <t>以上；</t>
    </r>
    <r>
      <rPr>
        <sz val="10"/>
        <rFont val="Times New Roman"/>
        <charset val="134"/>
      </rPr>
      <t>2</t>
    </r>
    <r>
      <rPr>
        <sz val="10"/>
        <rFont val="方正仿宋_GBK"/>
        <charset val="134"/>
      </rPr>
      <t>、劳动力减少</t>
    </r>
    <r>
      <rPr>
        <sz val="10"/>
        <rFont val="Times New Roman"/>
        <charset val="134"/>
      </rPr>
      <t>40%</t>
    </r>
    <r>
      <rPr>
        <sz val="10"/>
        <rFont val="方正仿宋_GBK"/>
        <charset val="134"/>
      </rPr>
      <t>以上；</t>
    </r>
    <r>
      <rPr>
        <sz val="10"/>
        <rFont val="Times New Roman"/>
        <charset val="134"/>
      </rPr>
      <t>3</t>
    </r>
    <r>
      <rPr>
        <sz val="10"/>
        <rFont val="方正仿宋_GBK"/>
        <charset val="134"/>
      </rPr>
      <t>、群众满意度达</t>
    </r>
    <r>
      <rPr>
        <sz val="10"/>
        <rFont val="Times New Roman"/>
        <charset val="134"/>
      </rPr>
      <t>90%</t>
    </r>
    <r>
      <rPr>
        <sz val="10"/>
        <rFont val="方正仿宋_GBK"/>
        <charset val="134"/>
      </rPr>
      <t>以上；</t>
    </r>
    <r>
      <rPr>
        <sz val="10"/>
        <rFont val="Times New Roman"/>
        <charset val="134"/>
      </rPr>
      <t>4</t>
    </r>
    <r>
      <rPr>
        <sz val="10"/>
        <rFont val="方正仿宋_GBK"/>
        <charset val="134"/>
      </rPr>
      <t>、产量每亩增加</t>
    </r>
    <r>
      <rPr>
        <sz val="10"/>
        <rFont val="Times New Roman"/>
        <charset val="134"/>
      </rPr>
      <t>50</t>
    </r>
    <r>
      <rPr>
        <sz val="10"/>
        <rFont val="方正仿宋_GBK"/>
        <charset val="134"/>
      </rPr>
      <t>公斤以上。</t>
    </r>
    <r>
      <rPr>
        <sz val="10"/>
        <rFont val="Times New Roman"/>
        <charset val="134"/>
      </rPr>
      <t>5.</t>
    </r>
    <r>
      <rPr>
        <sz val="10"/>
        <rFont val="方正仿宋_GBK"/>
        <charset val="134"/>
      </rPr>
      <t>带动</t>
    </r>
    <r>
      <rPr>
        <sz val="10"/>
        <rFont val="Times New Roman"/>
        <charset val="134"/>
      </rPr>
      <t>2</t>
    </r>
    <r>
      <rPr>
        <sz val="10"/>
        <rFont val="方正仿宋_GBK"/>
        <charset val="134"/>
      </rPr>
      <t>户脱贫户户均增收</t>
    </r>
    <r>
      <rPr>
        <sz val="10"/>
        <rFont val="Times New Roman"/>
        <charset val="134"/>
      </rPr>
      <t>2000</t>
    </r>
    <r>
      <rPr>
        <sz val="10"/>
        <rFont val="方正仿宋_GBK"/>
        <charset val="134"/>
      </rPr>
      <t>元。</t>
    </r>
  </si>
  <si>
    <r>
      <rPr>
        <sz val="10"/>
        <rFont val="方正仿宋_GBK"/>
        <charset val="134"/>
      </rPr>
      <t>建设水肥药一体化灌溉系统，面积</t>
    </r>
    <r>
      <rPr>
        <sz val="10"/>
        <rFont val="Times New Roman"/>
        <charset val="134"/>
      </rPr>
      <t>240</t>
    </r>
    <r>
      <rPr>
        <sz val="10"/>
        <rFont val="方正仿宋_GBK"/>
        <charset val="134"/>
      </rPr>
      <t>亩，每亩补助</t>
    </r>
    <r>
      <rPr>
        <sz val="10"/>
        <rFont val="Times New Roman"/>
        <charset val="134"/>
      </rPr>
      <t>800</t>
    </r>
    <r>
      <rPr>
        <sz val="10"/>
        <rFont val="方正仿宋_GBK"/>
        <charset val="134"/>
      </rPr>
      <t>元。</t>
    </r>
  </si>
  <si>
    <r>
      <rPr>
        <sz val="10"/>
        <rFont val="方正仿宋_GBK"/>
        <charset val="134"/>
      </rPr>
      <t>劳动力减少</t>
    </r>
    <r>
      <rPr>
        <sz val="10"/>
        <rFont val="Times New Roman"/>
        <charset val="134"/>
      </rPr>
      <t>40%</t>
    </r>
    <r>
      <rPr>
        <sz val="10"/>
        <rFont val="方正仿宋_GBK"/>
        <charset val="134"/>
      </rPr>
      <t>以上；产量每亩增加</t>
    </r>
    <r>
      <rPr>
        <sz val="10"/>
        <rFont val="Times New Roman"/>
        <charset val="134"/>
      </rPr>
      <t>50</t>
    </r>
    <r>
      <rPr>
        <sz val="10"/>
        <rFont val="方正仿宋_GBK"/>
        <charset val="134"/>
      </rPr>
      <t>公斤以上；果园每年增收</t>
    </r>
    <r>
      <rPr>
        <sz val="10"/>
        <rFont val="Times New Roman"/>
        <charset val="134"/>
      </rPr>
      <t>2</t>
    </r>
    <r>
      <rPr>
        <sz val="10"/>
        <rFont val="方正仿宋_GBK"/>
        <charset val="134"/>
      </rPr>
      <t>万元以上。</t>
    </r>
  </si>
  <si>
    <r>
      <rPr>
        <sz val="10"/>
        <rFont val="方正仿宋_GBK"/>
        <charset val="134"/>
      </rPr>
      <t>解决季节性用工</t>
    </r>
    <r>
      <rPr>
        <sz val="10"/>
        <rFont val="Times New Roman"/>
        <charset val="134"/>
      </rPr>
      <t>10</t>
    </r>
    <r>
      <rPr>
        <sz val="10"/>
        <rFont val="方正仿宋_GBK"/>
        <charset val="134"/>
      </rPr>
      <t>人</t>
    </r>
    <r>
      <rPr>
        <sz val="10"/>
        <rFont val="Times New Roman"/>
        <charset val="134"/>
      </rPr>
      <t>/</t>
    </r>
    <r>
      <rPr>
        <sz val="10"/>
        <rFont val="方正仿宋_GBK"/>
        <charset val="134"/>
      </rPr>
      <t>年。</t>
    </r>
  </si>
  <si>
    <r>
      <rPr>
        <sz val="10"/>
        <rFont val="方正仿宋_GBK"/>
        <charset val="134"/>
      </rPr>
      <t>项目存续年限≥</t>
    </r>
    <r>
      <rPr>
        <sz val="10"/>
        <rFont val="Times New Roman"/>
        <charset val="134"/>
      </rPr>
      <t>3</t>
    </r>
    <r>
      <rPr>
        <sz val="10"/>
        <rFont val="方正仿宋_GBK"/>
        <charset val="134"/>
      </rPr>
      <t>年</t>
    </r>
  </si>
  <si>
    <r>
      <rPr>
        <sz val="10"/>
        <rFont val="方正仿宋_GBK"/>
        <charset val="134"/>
      </rPr>
      <t>受益农户满意度≥</t>
    </r>
    <r>
      <rPr>
        <sz val="10"/>
        <rFont val="Times New Roman"/>
        <charset val="134"/>
      </rPr>
      <t>95%</t>
    </r>
  </si>
  <si>
    <r>
      <rPr>
        <sz val="10"/>
        <rFont val="方正仿宋_GBK"/>
        <charset val="134"/>
      </rPr>
      <t>云阳县</t>
    </r>
    <r>
      <rPr>
        <sz val="10"/>
        <rFont val="Times New Roman"/>
        <charset val="134"/>
      </rPr>
      <t>2024</t>
    </r>
    <r>
      <rPr>
        <sz val="10"/>
        <rFont val="方正仿宋_GBK"/>
        <charset val="134"/>
      </rPr>
      <t>年龙角镇军家村杨柳湾柑橘基地提质增效项目</t>
    </r>
  </si>
  <si>
    <r>
      <rPr>
        <sz val="10"/>
        <rFont val="Times New Roman"/>
        <charset val="134"/>
      </rPr>
      <t>1.</t>
    </r>
    <r>
      <rPr>
        <sz val="10"/>
        <rFont val="方正仿宋_GBK"/>
        <charset val="134"/>
      </rPr>
      <t>柑橘提质增效</t>
    </r>
    <r>
      <rPr>
        <sz val="10"/>
        <rFont val="Times New Roman"/>
        <charset val="134"/>
      </rPr>
      <t>150</t>
    </r>
    <r>
      <rPr>
        <sz val="10"/>
        <rFont val="方正仿宋_GBK"/>
        <charset val="134"/>
      </rPr>
      <t>亩，建设水肥药一体化灌溉系统</t>
    </r>
    <r>
      <rPr>
        <sz val="10"/>
        <rFont val="Times New Roman"/>
        <charset val="134"/>
      </rPr>
      <t>1</t>
    </r>
    <r>
      <rPr>
        <sz val="10"/>
        <rFont val="方正仿宋_GBK"/>
        <charset val="134"/>
      </rPr>
      <t>套；包含泵房</t>
    </r>
    <r>
      <rPr>
        <sz val="10"/>
        <rFont val="Times New Roman"/>
        <charset val="134"/>
      </rPr>
      <t>1</t>
    </r>
    <r>
      <rPr>
        <sz val="10"/>
        <rFont val="方正仿宋_GBK"/>
        <charset val="134"/>
      </rPr>
      <t>个</t>
    </r>
    <r>
      <rPr>
        <sz val="10"/>
        <rFont val="Times New Roman"/>
        <charset val="134"/>
      </rPr>
      <t>25</t>
    </r>
    <r>
      <rPr>
        <sz val="10"/>
        <rFont val="方正仿宋_GBK"/>
        <charset val="134"/>
      </rPr>
      <t>平方米左右，首部系统一套，田间管网覆盖</t>
    </r>
    <r>
      <rPr>
        <sz val="10"/>
        <rFont val="Times New Roman"/>
        <charset val="134"/>
      </rPr>
      <t>150</t>
    </r>
    <r>
      <rPr>
        <sz val="10"/>
        <rFont val="方正仿宋_GBK"/>
        <charset val="134"/>
      </rPr>
      <t xml:space="preserve">亩，实现施肥枪施肥及喷药。
</t>
    </r>
  </si>
  <si>
    <r>
      <rPr>
        <sz val="10"/>
        <rFont val="方正仿宋_GBK"/>
        <charset val="134"/>
      </rPr>
      <t>通过实施柑橘提质增效</t>
    </r>
    <r>
      <rPr>
        <sz val="10"/>
        <rFont val="Times New Roman"/>
        <charset val="134"/>
      </rPr>
      <t>150</t>
    </r>
    <r>
      <rPr>
        <sz val="10"/>
        <rFont val="方正仿宋_GBK"/>
        <charset val="134"/>
      </rPr>
      <t>亩，建设水肥药一体化灌溉系统</t>
    </r>
    <r>
      <rPr>
        <sz val="10"/>
        <rFont val="Times New Roman"/>
        <charset val="134"/>
      </rPr>
      <t>1</t>
    </r>
    <r>
      <rPr>
        <sz val="10"/>
        <rFont val="方正仿宋_GBK"/>
        <charset val="134"/>
      </rPr>
      <t>套；包含泵房</t>
    </r>
    <r>
      <rPr>
        <sz val="10"/>
        <rFont val="Times New Roman"/>
        <charset val="134"/>
      </rPr>
      <t>1</t>
    </r>
    <r>
      <rPr>
        <sz val="10"/>
        <rFont val="方正仿宋_GBK"/>
        <charset val="134"/>
      </rPr>
      <t>个</t>
    </r>
    <r>
      <rPr>
        <sz val="10"/>
        <rFont val="Times New Roman"/>
        <charset val="134"/>
      </rPr>
      <t>25</t>
    </r>
    <r>
      <rPr>
        <sz val="10"/>
        <rFont val="方正仿宋_GBK"/>
        <charset val="134"/>
      </rPr>
      <t>平方米左右，首部系统一套，田间管网覆盖</t>
    </r>
    <r>
      <rPr>
        <sz val="10"/>
        <rFont val="Times New Roman"/>
        <charset val="134"/>
      </rPr>
      <t>150</t>
    </r>
    <r>
      <rPr>
        <sz val="10"/>
        <rFont val="方正仿宋_GBK"/>
        <charset val="134"/>
      </rPr>
      <t>亩，实现施肥枪施肥及喷药。项目建成后，</t>
    </r>
    <r>
      <rPr>
        <sz val="10"/>
        <rFont val="Times New Roman"/>
        <charset val="134"/>
      </rPr>
      <t>1</t>
    </r>
    <r>
      <rPr>
        <sz val="10"/>
        <rFont val="方正仿宋_GBK"/>
        <charset val="134"/>
      </rPr>
      <t>、化肥减施</t>
    </r>
    <r>
      <rPr>
        <sz val="10"/>
        <rFont val="Times New Roman"/>
        <charset val="134"/>
      </rPr>
      <t>10%</t>
    </r>
    <r>
      <rPr>
        <sz val="10"/>
        <rFont val="方正仿宋_GBK"/>
        <charset val="134"/>
      </rPr>
      <t>以上；</t>
    </r>
    <r>
      <rPr>
        <sz val="10"/>
        <rFont val="Times New Roman"/>
        <charset val="134"/>
      </rPr>
      <t>2</t>
    </r>
    <r>
      <rPr>
        <sz val="10"/>
        <rFont val="方正仿宋_GBK"/>
        <charset val="134"/>
      </rPr>
      <t>、劳动力减少</t>
    </r>
    <r>
      <rPr>
        <sz val="10"/>
        <rFont val="Times New Roman"/>
        <charset val="134"/>
      </rPr>
      <t>40%</t>
    </r>
    <r>
      <rPr>
        <sz val="10"/>
        <rFont val="方正仿宋_GBK"/>
        <charset val="134"/>
      </rPr>
      <t>以上；</t>
    </r>
    <r>
      <rPr>
        <sz val="10"/>
        <rFont val="Times New Roman"/>
        <charset val="134"/>
      </rPr>
      <t>3</t>
    </r>
    <r>
      <rPr>
        <sz val="10"/>
        <rFont val="方正仿宋_GBK"/>
        <charset val="134"/>
      </rPr>
      <t>、群众满意度达</t>
    </r>
    <r>
      <rPr>
        <sz val="10"/>
        <rFont val="Times New Roman"/>
        <charset val="134"/>
      </rPr>
      <t>90%</t>
    </r>
    <r>
      <rPr>
        <sz val="10"/>
        <rFont val="方正仿宋_GBK"/>
        <charset val="134"/>
      </rPr>
      <t>以上；</t>
    </r>
    <r>
      <rPr>
        <sz val="10"/>
        <rFont val="Times New Roman"/>
        <charset val="134"/>
      </rPr>
      <t>4</t>
    </r>
    <r>
      <rPr>
        <sz val="10"/>
        <rFont val="方正仿宋_GBK"/>
        <charset val="134"/>
      </rPr>
      <t>、产量每亩增加</t>
    </r>
    <r>
      <rPr>
        <sz val="10"/>
        <rFont val="Times New Roman"/>
        <charset val="134"/>
      </rPr>
      <t>50</t>
    </r>
    <r>
      <rPr>
        <sz val="10"/>
        <rFont val="方正仿宋_GBK"/>
        <charset val="134"/>
      </rPr>
      <t>公斤以上。</t>
    </r>
    <r>
      <rPr>
        <sz val="10"/>
        <rFont val="Times New Roman"/>
        <charset val="134"/>
      </rPr>
      <t>5.</t>
    </r>
    <r>
      <rPr>
        <sz val="10"/>
        <rFont val="方正仿宋_GBK"/>
        <charset val="134"/>
      </rPr>
      <t>带动</t>
    </r>
    <r>
      <rPr>
        <sz val="10"/>
        <rFont val="Times New Roman"/>
        <charset val="134"/>
      </rPr>
      <t>2</t>
    </r>
    <r>
      <rPr>
        <sz val="10"/>
        <rFont val="方正仿宋_GBK"/>
        <charset val="134"/>
      </rPr>
      <t>户脱贫户</t>
    </r>
    <r>
      <rPr>
        <sz val="10"/>
        <rFont val="Times New Roman"/>
        <charset val="134"/>
      </rPr>
      <t>(</t>
    </r>
    <r>
      <rPr>
        <sz val="10"/>
        <rFont val="方正仿宋_GBK"/>
        <charset val="134"/>
      </rPr>
      <t>监测户</t>
    </r>
    <r>
      <rPr>
        <sz val="10"/>
        <rFont val="Times New Roman"/>
        <charset val="134"/>
      </rPr>
      <t>)</t>
    </r>
    <r>
      <rPr>
        <sz val="10"/>
        <rFont val="方正仿宋_GBK"/>
        <charset val="134"/>
      </rPr>
      <t>户均增收</t>
    </r>
    <r>
      <rPr>
        <sz val="10"/>
        <rFont val="Times New Roman"/>
        <charset val="134"/>
      </rPr>
      <t>2000</t>
    </r>
    <r>
      <rPr>
        <sz val="10"/>
        <rFont val="方正仿宋_GBK"/>
        <charset val="134"/>
      </rPr>
      <t>元。</t>
    </r>
  </si>
  <si>
    <r>
      <rPr>
        <sz val="10"/>
        <rFont val="Times New Roman"/>
        <charset val="134"/>
      </rPr>
      <t>28</t>
    </r>
    <r>
      <rPr>
        <sz val="10"/>
        <rFont val="方正仿宋_GBK"/>
        <charset val="134"/>
      </rPr>
      <t>名村民代表参与前期项目确定会议决议，监督委员会</t>
    </r>
    <r>
      <rPr>
        <sz val="10"/>
        <rFont val="Times New Roman"/>
        <charset val="134"/>
      </rPr>
      <t>3</t>
    </r>
    <r>
      <rPr>
        <sz val="10"/>
        <rFont val="方正仿宋_GBK"/>
        <charset val="134"/>
      </rPr>
      <t>人参与项目实施过程中施工质量和资金使用的监督。通过流转土地、务工等方式2户以上脱贫户增收，户均增收2000元以上。</t>
    </r>
  </si>
  <si>
    <r>
      <rPr>
        <sz val="10"/>
        <rFont val="方正仿宋_GBK"/>
        <charset val="134"/>
      </rPr>
      <t>柑橘提质增效</t>
    </r>
    <r>
      <rPr>
        <sz val="10"/>
        <rFont val="Times New Roman"/>
        <charset val="134"/>
      </rPr>
      <t>150</t>
    </r>
    <r>
      <rPr>
        <sz val="10"/>
        <rFont val="方正仿宋_GBK"/>
        <charset val="134"/>
      </rPr>
      <t>亩，建设水肥药一体化灌溉系统</t>
    </r>
    <r>
      <rPr>
        <sz val="10"/>
        <rFont val="Times New Roman"/>
        <charset val="134"/>
      </rPr>
      <t>1</t>
    </r>
    <r>
      <rPr>
        <sz val="10"/>
        <rFont val="方正仿宋_GBK"/>
        <charset val="134"/>
      </rPr>
      <t>套；包含泵房</t>
    </r>
    <r>
      <rPr>
        <sz val="10"/>
        <rFont val="Times New Roman"/>
        <charset val="134"/>
      </rPr>
      <t>1</t>
    </r>
    <r>
      <rPr>
        <sz val="10"/>
        <rFont val="方正仿宋_GBK"/>
        <charset val="134"/>
      </rPr>
      <t>个</t>
    </r>
    <r>
      <rPr>
        <sz val="10"/>
        <rFont val="Times New Roman"/>
        <charset val="134"/>
      </rPr>
      <t>25</t>
    </r>
    <r>
      <rPr>
        <sz val="10"/>
        <rFont val="方正仿宋_GBK"/>
        <charset val="134"/>
      </rPr>
      <t>平方米左右，首部系统一套，田间管网覆盖</t>
    </r>
    <r>
      <rPr>
        <sz val="10"/>
        <rFont val="Times New Roman"/>
        <charset val="134"/>
      </rPr>
      <t>150</t>
    </r>
    <r>
      <rPr>
        <sz val="10"/>
        <rFont val="方正仿宋_GBK"/>
        <charset val="134"/>
      </rPr>
      <t>亩，实现施肥枪施肥及喷药。项目建成后，</t>
    </r>
    <r>
      <rPr>
        <sz val="10"/>
        <rFont val="Times New Roman"/>
        <charset val="134"/>
      </rPr>
      <t>1</t>
    </r>
    <r>
      <rPr>
        <sz val="10"/>
        <rFont val="方正仿宋_GBK"/>
        <charset val="134"/>
      </rPr>
      <t>、化肥减施</t>
    </r>
    <r>
      <rPr>
        <sz val="10"/>
        <rFont val="Times New Roman"/>
        <charset val="134"/>
      </rPr>
      <t>10%</t>
    </r>
    <r>
      <rPr>
        <sz val="10"/>
        <rFont val="方正仿宋_GBK"/>
        <charset val="134"/>
      </rPr>
      <t>以上；</t>
    </r>
    <r>
      <rPr>
        <sz val="10"/>
        <rFont val="Times New Roman"/>
        <charset val="134"/>
      </rPr>
      <t>2</t>
    </r>
    <r>
      <rPr>
        <sz val="10"/>
        <rFont val="方正仿宋_GBK"/>
        <charset val="134"/>
      </rPr>
      <t>、劳动力减少</t>
    </r>
    <r>
      <rPr>
        <sz val="10"/>
        <rFont val="Times New Roman"/>
        <charset val="134"/>
      </rPr>
      <t>40%</t>
    </r>
    <r>
      <rPr>
        <sz val="10"/>
        <rFont val="方正仿宋_GBK"/>
        <charset val="134"/>
      </rPr>
      <t>以上；</t>
    </r>
    <r>
      <rPr>
        <sz val="10"/>
        <rFont val="Times New Roman"/>
        <charset val="134"/>
      </rPr>
      <t>3</t>
    </r>
    <r>
      <rPr>
        <sz val="10"/>
        <rFont val="方正仿宋_GBK"/>
        <charset val="134"/>
      </rPr>
      <t>、群众满意度达</t>
    </r>
    <r>
      <rPr>
        <sz val="10"/>
        <rFont val="Times New Roman"/>
        <charset val="134"/>
      </rPr>
      <t>90%</t>
    </r>
    <r>
      <rPr>
        <sz val="10"/>
        <rFont val="方正仿宋_GBK"/>
        <charset val="134"/>
      </rPr>
      <t>以上；</t>
    </r>
    <r>
      <rPr>
        <sz val="10"/>
        <rFont val="Times New Roman"/>
        <charset val="134"/>
      </rPr>
      <t>4</t>
    </r>
    <r>
      <rPr>
        <sz val="10"/>
        <rFont val="方正仿宋_GBK"/>
        <charset val="134"/>
      </rPr>
      <t>、产量每亩增加</t>
    </r>
    <r>
      <rPr>
        <sz val="10"/>
        <rFont val="Times New Roman"/>
        <charset val="134"/>
      </rPr>
      <t>50</t>
    </r>
    <r>
      <rPr>
        <sz val="10"/>
        <rFont val="方正仿宋_GBK"/>
        <charset val="134"/>
      </rPr>
      <t>公斤以上。</t>
    </r>
    <r>
      <rPr>
        <sz val="10"/>
        <rFont val="Times New Roman"/>
        <charset val="134"/>
      </rPr>
      <t>5.</t>
    </r>
    <r>
      <rPr>
        <sz val="10"/>
        <rFont val="方正仿宋_GBK"/>
        <charset val="134"/>
      </rPr>
      <t>带动</t>
    </r>
    <r>
      <rPr>
        <sz val="10"/>
        <rFont val="Times New Roman"/>
        <charset val="134"/>
      </rPr>
      <t>2</t>
    </r>
    <r>
      <rPr>
        <sz val="10"/>
        <rFont val="方正仿宋_GBK"/>
        <charset val="134"/>
      </rPr>
      <t>户脱贫户</t>
    </r>
    <r>
      <rPr>
        <sz val="10"/>
        <rFont val="Times New Roman"/>
        <charset val="134"/>
      </rPr>
      <t>(</t>
    </r>
    <r>
      <rPr>
        <sz val="10"/>
        <rFont val="方正仿宋_GBK"/>
        <charset val="134"/>
      </rPr>
      <t>监测户</t>
    </r>
    <r>
      <rPr>
        <sz val="10"/>
        <rFont val="Times New Roman"/>
        <charset val="134"/>
      </rPr>
      <t>)</t>
    </r>
    <r>
      <rPr>
        <sz val="10"/>
        <rFont val="方正仿宋_GBK"/>
        <charset val="134"/>
      </rPr>
      <t>户均增收</t>
    </r>
    <r>
      <rPr>
        <sz val="10"/>
        <rFont val="Times New Roman"/>
        <charset val="134"/>
      </rPr>
      <t>2000</t>
    </r>
    <r>
      <rPr>
        <sz val="10"/>
        <rFont val="方正仿宋_GBK"/>
        <charset val="134"/>
      </rPr>
      <t>元。</t>
    </r>
  </si>
  <si>
    <r>
      <rPr>
        <sz val="10"/>
        <rFont val="方正仿宋_GBK"/>
        <charset val="134"/>
      </rPr>
      <t>解决季节性用工</t>
    </r>
    <r>
      <rPr>
        <sz val="10"/>
        <rFont val="Times New Roman"/>
        <charset val="134"/>
      </rPr>
      <t>4</t>
    </r>
    <r>
      <rPr>
        <sz val="10"/>
        <rFont val="方正仿宋_GBK"/>
        <charset val="134"/>
      </rPr>
      <t>人</t>
    </r>
  </si>
  <si>
    <r>
      <rPr>
        <sz val="10"/>
        <rFont val="方正仿宋_GBK"/>
        <charset val="134"/>
      </rPr>
      <t>云阳县</t>
    </r>
    <r>
      <rPr>
        <sz val="10"/>
        <rFont val="Times New Roman"/>
        <charset val="134"/>
      </rPr>
      <t>2024</t>
    </r>
    <r>
      <rPr>
        <sz val="10"/>
        <rFont val="方正仿宋_GBK"/>
        <charset val="134"/>
      </rPr>
      <t>年龙角镇军家村大柏林柑橘提质增效项目</t>
    </r>
  </si>
  <si>
    <r>
      <rPr>
        <sz val="10"/>
        <rFont val="Times New Roman"/>
        <charset val="134"/>
      </rPr>
      <t xml:space="preserve">
1.</t>
    </r>
    <r>
      <rPr>
        <sz val="10"/>
        <rFont val="方正仿宋_GBK"/>
        <charset val="134"/>
      </rPr>
      <t>柑橘提质增效</t>
    </r>
    <r>
      <rPr>
        <sz val="10"/>
        <rFont val="Times New Roman"/>
        <charset val="134"/>
      </rPr>
      <t>200</t>
    </r>
    <r>
      <rPr>
        <sz val="10"/>
        <rFont val="方正仿宋_GBK"/>
        <charset val="134"/>
      </rPr>
      <t>亩，建设水肥药一体化灌溉系统</t>
    </r>
    <r>
      <rPr>
        <sz val="10"/>
        <rFont val="Times New Roman"/>
        <charset val="134"/>
      </rPr>
      <t>1</t>
    </r>
    <r>
      <rPr>
        <sz val="10"/>
        <rFont val="方正仿宋_GBK"/>
        <charset val="134"/>
      </rPr>
      <t>套；包含泵房</t>
    </r>
    <r>
      <rPr>
        <sz val="10"/>
        <rFont val="Times New Roman"/>
        <charset val="134"/>
      </rPr>
      <t>1</t>
    </r>
    <r>
      <rPr>
        <sz val="10"/>
        <rFont val="方正仿宋_GBK"/>
        <charset val="134"/>
      </rPr>
      <t>个</t>
    </r>
    <r>
      <rPr>
        <sz val="10"/>
        <rFont val="Times New Roman"/>
        <charset val="134"/>
      </rPr>
      <t>25</t>
    </r>
    <r>
      <rPr>
        <sz val="10"/>
        <rFont val="方正仿宋_GBK"/>
        <charset val="134"/>
      </rPr>
      <t>平方米左右，首部系统一套，田间管网覆盖</t>
    </r>
    <r>
      <rPr>
        <sz val="10"/>
        <rFont val="Times New Roman"/>
        <charset val="134"/>
      </rPr>
      <t>200</t>
    </r>
    <r>
      <rPr>
        <sz val="10"/>
        <rFont val="方正仿宋_GBK"/>
        <charset val="134"/>
      </rPr>
      <t>亩，实现施肥枪施肥及喷药。</t>
    </r>
  </si>
  <si>
    <r>
      <rPr>
        <sz val="10"/>
        <rFont val="方正仿宋_GBK"/>
        <charset val="134"/>
      </rPr>
      <t>通过实施柑橘提质增效</t>
    </r>
    <r>
      <rPr>
        <sz val="10"/>
        <rFont val="Times New Roman"/>
        <charset val="134"/>
      </rPr>
      <t>200</t>
    </r>
    <r>
      <rPr>
        <sz val="10"/>
        <rFont val="方正仿宋_GBK"/>
        <charset val="134"/>
      </rPr>
      <t>亩，建设水肥药一体化灌溉系统</t>
    </r>
    <r>
      <rPr>
        <sz val="10"/>
        <rFont val="Times New Roman"/>
        <charset val="134"/>
      </rPr>
      <t>1</t>
    </r>
    <r>
      <rPr>
        <sz val="10"/>
        <rFont val="方正仿宋_GBK"/>
        <charset val="134"/>
      </rPr>
      <t>套；包含泵房</t>
    </r>
    <r>
      <rPr>
        <sz val="10"/>
        <rFont val="Times New Roman"/>
        <charset val="134"/>
      </rPr>
      <t>1</t>
    </r>
    <r>
      <rPr>
        <sz val="10"/>
        <rFont val="方正仿宋_GBK"/>
        <charset val="134"/>
      </rPr>
      <t>个</t>
    </r>
    <r>
      <rPr>
        <sz val="10"/>
        <rFont val="Times New Roman"/>
        <charset val="134"/>
      </rPr>
      <t>25</t>
    </r>
    <r>
      <rPr>
        <sz val="10"/>
        <rFont val="方正仿宋_GBK"/>
        <charset val="134"/>
      </rPr>
      <t>平方米左右，首部系统一套，田间管网覆盖</t>
    </r>
    <r>
      <rPr>
        <sz val="10"/>
        <rFont val="Times New Roman"/>
        <charset val="134"/>
      </rPr>
      <t>200</t>
    </r>
    <r>
      <rPr>
        <sz val="10"/>
        <rFont val="方正仿宋_GBK"/>
        <charset val="134"/>
      </rPr>
      <t>亩，实现施肥枪施肥及喷药。柑橘提质增效</t>
    </r>
    <r>
      <rPr>
        <sz val="10"/>
        <rFont val="Times New Roman"/>
        <charset val="134"/>
      </rPr>
      <t>250</t>
    </r>
    <r>
      <rPr>
        <sz val="10"/>
        <rFont val="方正仿宋_GBK"/>
        <charset val="134"/>
      </rPr>
      <t>亩，建设水肥药一体化灌溉系统</t>
    </r>
    <r>
      <rPr>
        <sz val="10"/>
        <rFont val="Times New Roman"/>
        <charset val="134"/>
      </rPr>
      <t>1</t>
    </r>
    <r>
      <rPr>
        <sz val="10"/>
        <rFont val="方正仿宋_GBK"/>
        <charset val="134"/>
      </rPr>
      <t>套；包含泵房</t>
    </r>
    <r>
      <rPr>
        <sz val="10"/>
        <rFont val="Times New Roman"/>
        <charset val="134"/>
      </rPr>
      <t>1</t>
    </r>
    <r>
      <rPr>
        <sz val="10"/>
        <rFont val="方正仿宋_GBK"/>
        <charset val="134"/>
      </rPr>
      <t>个</t>
    </r>
    <r>
      <rPr>
        <sz val="10"/>
        <rFont val="Times New Roman"/>
        <charset val="134"/>
      </rPr>
      <t>30</t>
    </r>
    <r>
      <rPr>
        <sz val="10"/>
        <rFont val="方正仿宋_GBK"/>
        <charset val="134"/>
      </rPr>
      <t>平方米左右，首部系统一套，田间管网覆盖</t>
    </r>
    <r>
      <rPr>
        <sz val="10"/>
        <rFont val="Times New Roman"/>
        <charset val="134"/>
      </rPr>
      <t>250</t>
    </r>
    <r>
      <rPr>
        <sz val="10"/>
        <rFont val="方正仿宋_GBK"/>
        <charset val="134"/>
      </rPr>
      <t>亩，实现施肥枪施肥及喷药。项目建成后，</t>
    </r>
    <r>
      <rPr>
        <sz val="10"/>
        <rFont val="Times New Roman"/>
        <charset val="134"/>
      </rPr>
      <t>1</t>
    </r>
    <r>
      <rPr>
        <sz val="10"/>
        <rFont val="方正仿宋_GBK"/>
        <charset val="134"/>
      </rPr>
      <t>、化肥减施</t>
    </r>
    <r>
      <rPr>
        <sz val="10"/>
        <rFont val="Times New Roman"/>
        <charset val="134"/>
      </rPr>
      <t>10%</t>
    </r>
    <r>
      <rPr>
        <sz val="10"/>
        <rFont val="方正仿宋_GBK"/>
        <charset val="134"/>
      </rPr>
      <t>以上；</t>
    </r>
    <r>
      <rPr>
        <sz val="10"/>
        <rFont val="Times New Roman"/>
        <charset val="134"/>
      </rPr>
      <t>2</t>
    </r>
    <r>
      <rPr>
        <sz val="10"/>
        <rFont val="方正仿宋_GBK"/>
        <charset val="134"/>
      </rPr>
      <t>、劳动力减少</t>
    </r>
    <r>
      <rPr>
        <sz val="10"/>
        <rFont val="Times New Roman"/>
        <charset val="134"/>
      </rPr>
      <t>40%</t>
    </r>
    <r>
      <rPr>
        <sz val="10"/>
        <rFont val="方正仿宋_GBK"/>
        <charset val="134"/>
      </rPr>
      <t>以上；</t>
    </r>
    <r>
      <rPr>
        <sz val="10"/>
        <rFont val="Times New Roman"/>
        <charset val="134"/>
      </rPr>
      <t>3</t>
    </r>
    <r>
      <rPr>
        <sz val="10"/>
        <rFont val="方正仿宋_GBK"/>
        <charset val="134"/>
      </rPr>
      <t>、群众满意度达</t>
    </r>
    <r>
      <rPr>
        <sz val="10"/>
        <rFont val="Times New Roman"/>
        <charset val="134"/>
      </rPr>
      <t>90%</t>
    </r>
    <r>
      <rPr>
        <sz val="10"/>
        <rFont val="方正仿宋_GBK"/>
        <charset val="134"/>
      </rPr>
      <t>以上；</t>
    </r>
    <r>
      <rPr>
        <sz val="10"/>
        <rFont val="Times New Roman"/>
        <charset val="134"/>
      </rPr>
      <t>4</t>
    </r>
    <r>
      <rPr>
        <sz val="10"/>
        <rFont val="方正仿宋_GBK"/>
        <charset val="134"/>
      </rPr>
      <t>、产量每亩增加</t>
    </r>
    <r>
      <rPr>
        <sz val="10"/>
        <rFont val="Times New Roman"/>
        <charset val="134"/>
      </rPr>
      <t>50</t>
    </r>
    <r>
      <rPr>
        <sz val="10"/>
        <rFont val="方正仿宋_GBK"/>
        <charset val="134"/>
      </rPr>
      <t>公斤以上。</t>
    </r>
    <r>
      <rPr>
        <sz val="10"/>
        <rFont val="Times New Roman"/>
        <charset val="134"/>
      </rPr>
      <t>5.</t>
    </r>
    <r>
      <rPr>
        <sz val="10"/>
        <rFont val="方正仿宋_GBK"/>
        <charset val="134"/>
      </rPr>
      <t>带动</t>
    </r>
    <r>
      <rPr>
        <sz val="10"/>
        <rFont val="Times New Roman"/>
        <charset val="134"/>
      </rPr>
      <t>2</t>
    </r>
    <r>
      <rPr>
        <sz val="10"/>
        <rFont val="方正仿宋_GBK"/>
        <charset val="134"/>
      </rPr>
      <t>户脱贫户户均增收</t>
    </r>
    <r>
      <rPr>
        <sz val="10"/>
        <rFont val="Times New Roman"/>
        <charset val="134"/>
      </rPr>
      <t>2000</t>
    </r>
    <r>
      <rPr>
        <sz val="10"/>
        <rFont val="方正仿宋_GBK"/>
        <charset val="134"/>
      </rPr>
      <t>元。</t>
    </r>
  </si>
  <si>
    <r>
      <rPr>
        <sz val="10"/>
        <rFont val="方正仿宋_GBK"/>
        <charset val="134"/>
      </rPr>
      <t>柑橘提质增效</t>
    </r>
    <r>
      <rPr>
        <sz val="10"/>
        <rFont val="Times New Roman"/>
        <charset val="134"/>
      </rPr>
      <t>200</t>
    </r>
    <r>
      <rPr>
        <sz val="10"/>
        <rFont val="方正仿宋_GBK"/>
        <charset val="134"/>
      </rPr>
      <t>亩，建设水肥药一体化灌溉系统</t>
    </r>
    <r>
      <rPr>
        <sz val="10"/>
        <rFont val="Times New Roman"/>
        <charset val="134"/>
      </rPr>
      <t>1</t>
    </r>
    <r>
      <rPr>
        <sz val="10"/>
        <rFont val="方正仿宋_GBK"/>
        <charset val="134"/>
      </rPr>
      <t>套；包含泵房</t>
    </r>
    <r>
      <rPr>
        <sz val="10"/>
        <rFont val="Times New Roman"/>
        <charset val="134"/>
      </rPr>
      <t>1</t>
    </r>
    <r>
      <rPr>
        <sz val="10"/>
        <rFont val="方正仿宋_GBK"/>
        <charset val="134"/>
      </rPr>
      <t>个</t>
    </r>
    <r>
      <rPr>
        <sz val="10"/>
        <rFont val="Times New Roman"/>
        <charset val="134"/>
      </rPr>
      <t>25</t>
    </r>
    <r>
      <rPr>
        <sz val="10"/>
        <rFont val="方正仿宋_GBK"/>
        <charset val="134"/>
      </rPr>
      <t>平方米左右，首部系统一套，田间管网覆盖</t>
    </r>
    <r>
      <rPr>
        <sz val="10"/>
        <rFont val="Times New Roman"/>
        <charset val="134"/>
      </rPr>
      <t>200</t>
    </r>
    <r>
      <rPr>
        <sz val="10"/>
        <rFont val="方正仿宋_GBK"/>
        <charset val="134"/>
      </rPr>
      <t>亩，实现施肥枪施肥及喷药。柑橘提质增效</t>
    </r>
    <r>
      <rPr>
        <sz val="10"/>
        <rFont val="Times New Roman"/>
        <charset val="134"/>
      </rPr>
      <t>250</t>
    </r>
    <r>
      <rPr>
        <sz val="10"/>
        <rFont val="方正仿宋_GBK"/>
        <charset val="134"/>
      </rPr>
      <t>亩，建设水肥药一体化灌溉系统</t>
    </r>
    <r>
      <rPr>
        <sz val="10"/>
        <rFont val="Times New Roman"/>
        <charset val="134"/>
      </rPr>
      <t>1</t>
    </r>
    <r>
      <rPr>
        <sz val="10"/>
        <rFont val="方正仿宋_GBK"/>
        <charset val="134"/>
      </rPr>
      <t>套；包含泵房</t>
    </r>
    <r>
      <rPr>
        <sz val="10"/>
        <rFont val="Times New Roman"/>
        <charset val="134"/>
      </rPr>
      <t>1</t>
    </r>
    <r>
      <rPr>
        <sz val="10"/>
        <rFont val="方正仿宋_GBK"/>
        <charset val="134"/>
      </rPr>
      <t>个</t>
    </r>
    <r>
      <rPr>
        <sz val="10"/>
        <rFont val="Times New Roman"/>
        <charset val="134"/>
      </rPr>
      <t>30</t>
    </r>
    <r>
      <rPr>
        <sz val="10"/>
        <rFont val="方正仿宋_GBK"/>
        <charset val="134"/>
      </rPr>
      <t>平方米左右，首部系统一套，田间管网覆盖</t>
    </r>
    <r>
      <rPr>
        <sz val="10"/>
        <rFont val="Times New Roman"/>
        <charset val="134"/>
      </rPr>
      <t>250</t>
    </r>
    <r>
      <rPr>
        <sz val="10"/>
        <rFont val="方正仿宋_GBK"/>
        <charset val="134"/>
      </rPr>
      <t>亩，实现施肥枪施肥及喷药。项目建成后，</t>
    </r>
    <r>
      <rPr>
        <sz val="10"/>
        <rFont val="Times New Roman"/>
        <charset val="134"/>
      </rPr>
      <t>1</t>
    </r>
    <r>
      <rPr>
        <sz val="10"/>
        <rFont val="方正仿宋_GBK"/>
        <charset val="134"/>
      </rPr>
      <t>、化肥减施</t>
    </r>
    <r>
      <rPr>
        <sz val="10"/>
        <rFont val="Times New Roman"/>
        <charset val="134"/>
      </rPr>
      <t>10%</t>
    </r>
    <r>
      <rPr>
        <sz val="10"/>
        <rFont val="方正仿宋_GBK"/>
        <charset val="134"/>
      </rPr>
      <t>以上；</t>
    </r>
    <r>
      <rPr>
        <sz val="10"/>
        <rFont val="Times New Roman"/>
        <charset val="134"/>
      </rPr>
      <t>2</t>
    </r>
    <r>
      <rPr>
        <sz val="10"/>
        <rFont val="方正仿宋_GBK"/>
        <charset val="134"/>
      </rPr>
      <t>、劳动力减少</t>
    </r>
    <r>
      <rPr>
        <sz val="10"/>
        <rFont val="Times New Roman"/>
        <charset val="134"/>
      </rPr>
      <t>40%</t>
    </r>
    <r>
      <rPr>
        <sz val="10"/>
        <rFont val="方正仿宋_GBK"/>
        <charset val="134"/>
      </rPr>
      <t>以上；</t>
    </r>
    <r>
      <rPr>
        <sz val="10"/>
        <rFont val="Times New Roman"/>
        <charset val="134"/>
      </rPr>
      <t>3</t>
    </r>
    <r>
      <rPr>
        <sz val="10"/>
        <rFont val="方正仿宋_GBK"/>
        <charset val="134"/>
      </rPr>
      <t>、群众满意度达</t>
    </r>
    <r>
      <rPr>
        <sz val="10"/>
        <rFont val="Times New Roman"/>
        <charset val="134"/>
      </rPr>
      <t>90%</t>
    </r>
    <r>
      <rPr>
        <sz val="10"/>
        <rFont val="方正仿宋_GBK"/>
        <charset val="134"/>
      </rPr>
      <t>以上；</t>
    </r>
    <r>
      <rPr>
        <sz val="10"/>
        <rFont val="Times New Roman"/>
        <charset val="134"/>
      </rPr>
      <t>4</t>
    </r>
    <r>
      <rPr>
        <sz val="10"/>
        <rFont val="方正仿宋_GBK"/>
        <charset val="134"/>
      </rPr>
      <t>、产量每亩增加</t>
    </r>
    <r>
      <rPr>
        <sz val="10"/>
        <rFont val="Times New Roman"/>
        <charset val="134"/>
      </rPr>
      <t>50</t>
    </r>
    <r>
      <rPr>
        <sz val="10"/>
        <rFont val="方正仿宋_GBK"/>
        <charset val="134"/>
      </rPr>
      <t>公斤以上。</t>
    </r>
    <r>
      <rPr>
        <sz val="10"/>
        <rFont val="Times New Roman"/>
        <charset val="134"/>
      </rPr>
      <t>5.</t>
    </r>
    <r>
      <rPr>
        <sz val="10"/>
        <rFont val="方正仿宋_GBK"/>
        <charset val="134"/>
      </rPr>
      <t>带动</t>
    </r>
    <r>
      <rPr>
        <sz val="10"/>
        <rFont val="Times New Roman"/>
        <charset val="134"/>
      </rPr>
      <t>2</t>
    </r>
    <r>
      <rPr>
        <sz val="10"/>
        <rFont val="方正仿宋_GBK"/>
        <charset val="134"/>
      </rPr>
      <t>户脱贫户户均增收</t>
    </r>
    <r>
      <rPr>
        <sz val="10"/>
        <rFont val="Times New Roman"/>
        <charset val="134"/>
      </rPr>
      <t>2000</t>
    </r>
    <r>
      <rPr>
        <sz val="10"/>
        <rFont val="方正仿宋_GBK"/>
        <charset val="134"/>
      </rPr>
      <t>元。</t>
    </r>
  </si>
  <si>
    <r>
      <rPr>
        <sz val="10"/>
        <rFont val="方正仿宋_GBK"/>
        <charset val="134"/>
      </rPr>
      <t>云阳县</t>
    </r>
    <r>
      <rPr>
        <sz val="10"/>
        <rFont val="Times New Roman"/>
        <charset val="134"/>
      </rPr>
      <t>2024</t>
    </r>
    <r>
      <rPr>
        <sz val="10"/>
        <rFont val="方正仿宋_GBK"/>
        <charset val="134"/>
      </rPr>
      <t>年龙角镇军家村下坝蔬菜基地项目</t>
    </r>
  </si>
  <si>
    <r>
      <rPr>
        <sz val="10"/>
        <rFont val="Times New Roman"/>
        <charset val="134"/>
      </rPr>
      <t>1.</t>
    </r>
    <r>
      <rPr>
        <sz val="10"/>
        <rFont val="方正仿宋_GBK"/>
        <charset val="134"/>
      </rPr>
      <t>新建钢架蔬菜大棚</t>
    </r>
    <r>
      <rPr>
        <sz val="10"/>
        <rFont val="Times New Roman"/>
        <charset val="134"/>
      </rPr>
      <t>6000</t>
    </r>
    <r>
      <rPr>
        <sz val="10"/>
        <rFont val="方正仿宋_GBK"/>
        <charset val="134"/>
      </rPr>
      <t>平方米（配棚膜，卷膜机）；</t>
    </r>
    <r>
      <rPr>
        <sz val="10"/>
        <rFont val="Times New Roman"/>
        <charset val="134"/>
      </rPr>
      <t>2.45</t>
    </r>
    <r>
      <rPr>
        <sz val="10"/>
        <rFont val="方正仿宋_GBK"/>
        <charset val="134"/>
      </rPr>
      <t>亩蔬菜大棚内安装智能滴灌配套；</t>
    </r>
    <r>
      <rPr>
        <sz val="10"/>
        <rFont val="Times New Roman"/>
        <charset val="134"/>
      </rPr>
      <t>3.</t>
    </r>
    <r>
      <rPr>
        <sz val="10"/>
        <rFont val="方正仿宋_GBK"/>
        <charset val="134"/>
      </rPr>
      <t>购买微耕机</t>
    </r>
    <r>
      <rPr>
        <sz val="10"/>
        <rFont val="Times New Roman"/>
        <charset val="134"/>
      </rPr>
      <t>2</t>
    </r>
    <r>
      <rPr>
        <sz val="10"/>
        <rFont val="方正仿宋_GBK"/>
        <charset val="134"/>
      </rPr>
      <t>台，开沟机</t>
    </r>
    <r>
      <rPr>
        <sz val="10"/>
        <rFont val="Times New Roman"/>
        <charset val="134"/>
      </rPr>
      <t>2</t>
    </r>
    <r>
      <rPr>
        <sz val="10"/>
        <rFont val="方正仿宋_GBK"/>
        <charset val="134"/>
      </rPr>
      <t>台。</t>
    </r>
  </si>
  <si>
    <r>
      <rPr>
        <sz val="10"/>
        <rFont val="方正仿宋_GBK"/>
        <charset val="134"/>
      </rPr>
      <t>通过实施新建钢架蔬菜大棚</t>
    </r>
    <r>
      <rPr>
        <sz val="10"/>
        <rFont val="Times New Roman"/>
        <charset val="134"/>
      </rPr>
      <t>6000</t>
    </r>
    <r>
      <rPr>
        <sz val="10"/>
        <rFont val="方正仿宋_GBK"/>
        <charset val="134"/>
      </rPr>
      <t>平方米（配棚膜，卷膜机）；</t>
    </r>
    <r>
      <rPr>
        <sz val="10"/>
        <rFont val="Times New Roman"/>
        <charset val="134"/>
      </rPr>
      <t>2.45</t>
    </r>
    <r>
      <rPr>
        <sz val="10"/>
        <rFont val="方正仿宋_GBK"/>
        <charset val="134"/>
      </rPr>
      <t>亩蔬菜大棚内安装智能滴灌配套；</t>
    </r>
    <r>
      <rPr>
        <sz val="10"/>
        <rFont val="Times New Roman"/>
        <charset val="134"/>
      </rPr>
      <t>3.</t>
    </r>
    <r>
      <rPr>
        <sz val="10"/>
        <rFont val="方正仿宋_GBK"/>
        <charset val="134"/>
      </rPr>
      <t>购买微耕机</t>
    </r>
    <r>
      <rPr>
        <sz val="10"/>
        <rFont val="Times New Roman"/>
        <charset val="134"/>
      </rPr>
      <t>2</t>
    </r>
    <r>
      <rPr>
        <sz val="10"/>
        <rFont val="方正仿宋_GBK"/>
        <charset val="134"/>
      </rPr>
      <t>台，开沟机</t>
    </r>
    <r>
      <rPr>
        <sz val="10"/>
        <rFont val="Times New Roman"/>
        <charset val="134"/>
      </rPr>
      <t>2</t>
    </r>
    <r>
      <rPr>
        <sz val="10"/>
        <rFont val="方正仿宋_GBK"/>
        <charset val="134"/>
      </rPr>
      <t>台。项目建设后，可带动周边群众</t>
    </r>
    <r>
      <rPr>
        <sz val="10"/>
        <rFont val="Times New Roman"/>
        <charset val="134"/>
      </rPr>
      <t>20</t>
    </r>
    <r>
      <rPr>
        <sz val="10"/>
        <rFont val="方正仿宋_GBK"/>
        <charset val="134"/>
      </rPr>
      <t>人（其中脱贫户</t>
    </r>
    <r>
      <rPr>
        <sz val="10"/>
        <rFont val="Times New Roman"/>
        <charset val="134"/>
      </rPr>
      <t>4</t>
    </r>
    <r>
      <rPr>
        <sz val="10"/>
        <rFont val="方正仿宋_GBK"/>
        <charset val="134"/>
      </rPr>
      <t>户）增收，户均年增收</t>
    </r>
    <r>
      <rPr>
        <sz val="10"/>
        <rFont val="Times New Roman"/>
        <charset val="134"/>
      </rPr>
      <t>2000</t>
    </r>
    <r>
      <rPr>
        <sz val="10"/>
        <rFont val="方正仿宋_GBK"/>
        <charset val="134"/>
      </rPr>
      <t>元。村集体</t>
    </r>
    <r>
      <rPr>
        <sz val="10"/>
        <rFont val="Times New Roman"/>
        <charset val="134"/>
      </rPr>
      <t>3</t>
    </r>
    <r>
      <rPr>
        <sz val="10"/>
        <rFont val="方正仿宋_GBK"/>
        <charset val="134"/>
      </rPr>
      <t>年后固定分红</t>
    </r>
    <r>
      <rPr>
        <sz val="10"/>
        <rFont val="Times New Roman"/>
        <charset val="134"/>
      </rPr>
      <t>9000</t>
    </r>
    <r>
      <rPr>
        <sz val="10"/>
        <rFont val="方正仿宋_GBK"/>
        <charset val="134"/>
      </rPr>
      <t>元</t>
    </r>
    <r>
      <rPr>
        <sz val="10"/>
        <rFont val="Times New Roman"/>
        <charset val="134"/>
      </rPr>
      <t>/</t>
    </r>
    <r>
      <rPr>
        <sz val="10"/>
        <rFont val="方正仿宋_GBK"/>
        <charset val="134"/>
      </rPr>
      <t>年，存续期</t>
    </r>
    <r>
      <rPr>
        <sz val="10"/>
        <rFont val="Times New Roman"/>
        <charset val="134"/>
      </rPr>
      <t>5</t>
    </r>
    <r>
      <rPr>
        <sz val="10"/>
        <rFont val="方正仿宋_GBK"/>
        <charset val="134"/>
      </rPr>
      <t>年。</t>
    </r>
  </si>
  <si>
    <r>
      <rPr>
        <sz val="10"/>
        <rFont val="Times New Roman"/>
        <charset val="134"/>
      </rPr>
      <t>28</t>
    </r>
    <r>
      <rPr>
        <sz val="10"/>
        <rFont val="方正仿宋_GBK"/>
        <charset val="134"/>
      </rPr>
      <t>名村民代表参与前期项目确定会议决议，监督委员会</t>
    </r>
    <r>
      <rPr>
        <sz val="10"/>
        <rFont val="Times New Roman"/>
        <charset val="134"/>
      </rPr>
      <t>3</t>
    </r>
    <r>
      <rPr>
        <sz val="10"/>
        <rFont val="方正仿宋_GBK"/>
        <charset val="134"/>
      </rPr>
      <t>人参与项目实施过程中施工质量和资金使用的监督。通过流转土地、务工等方式可带动周边群众20人（其中脱贫户4户）增收，户均年增收2000元。</t>
    </r>
  </si>
  <si>
    <t>完成新建钢架蔬菜大棚6000平方米（配棚膜，卷膜机）；项目业主年产值达100万元。</t>
  </si>
  <si>
    <r>
      <rPr>
        <sz val="10"/>
        <rFont val="方正仿宋_GBK"/>
        <charset val="134"/>
      </rPr>
      <t>钢架蔬菜大棚≥</t>
    </r>
    <r>
      <rPr>
        <sz val="10"/>
        <rFont val="Times New Roman"/>
        <charset val="134"/>
      </rPr>
      <t>6000</t>
    </r>
    <r>
      <rPr>
        <sz val="10"/>
        <rFont val="方正仿宋_GBK"/>
        <charset val="134"/>
      </rPr>
      <t>平方米；微耕机</t>
    </r>
    <r>
      <rPr>
        <sz val="10"/>
        <rFont val="Times New Roman"/>
        <charset val="134"/>
      </rPr>
      <t>2</t>
    </r>
    <r>
      <rPr>
        <sz val="10"/>
        <rFont val="方正仿宋_GBK"/>
        <charset val="134"/>
      </rPr>
      <t>台，开沟机</t>
    </r>
    <r>
      <rPr>
        <sz val="10"/>
        <rFont val="Times New Roman"/>
        <charset val="134"/>
      </rPr>
      <t>2</t>
    </r>
    <r>
      <rPr>
        <sz val="10"/>
        <rFont val="方正仿宋_GBK"/>
        <charset val="134"/>
      </rPr>
      <t>台。</t>
    </r>
  </si>
  <si>
    <r>
      <rPr>
        <sz val="10"/>
        <rFont val="Times New Roman"/>
        <charset val="134"/>
      </rPr>
      <t>1.</t>
    </r>
    <r>
      <rPr>
        <sz val="10"/>
        <rFont val="方正仿宋_GBK"/>
        <charset val="134"/>
      </rPr>
      <t>新建钢架蔬菜大棚≤</t>
    </r>
    <r>
      <rPr>
        <sz val="10"/>
        <rFont val="Times New Roman"/>
        <charset val="134"/>
      </rPr>
      <t>30</t>
    </r>
    <r>
      <rPr>
        <sz val="10"/>
        <rFont val="方正仿宋_GBK"/>
        <charset val="134"/>
      </rPr>
      <t>元</t>
    </r>
    <r>
      <rPr>
        <sz val="10"/>
        <rFont val="Times New Roman"/>
        <charset val="134"/>
      </rPr>
      <t>/</t>
    </r>
    <r>
      <rPr>
        <sz val="10"/>
        <rFont val="方正仿宋_GBK"/>
        <charset val="134"/>
      </rPr>
      <t>平方米；</t>
    </r>
    <r>
      <rPr>
        <sz val="10"/>
        <rFont val="Times New Roman"/>
        <charset val="134"/>
      </rPr>
      <t>2.</t>
    </r>
    <r>
      <rPr>
        <sz val="10"/>
        <rFont val="方正仿宋_GBK"/>
        <charset val="134"/>
      </rPr>
      <t>微耕机</t>
    </r>
    <r>
      <rPr>
        <sz val="10"/>
        <rFont val="Times New Roman"/>
        <charset val="134"/>
      </rPr>
      <t>2</t>
    </r>
    <r>
      <rPr>
        <sz val="10"/>
        <rFont val="方正仿宋_GBK"/>
        <charset val="134"/>
      </rPr>
      <t>台，开沟机</t>
    </r>
    <r>
      <rPr>
        <sz val="10"/>
        <rFont val="Times New Roman"/>
        <charset val="134"/>
      </rPr>
      <t>2</t>
    </r>
    <r>
      <rPr>
        <sz val="10"/>
        <rFont val="方正仿宋_GBK"/>
        <charset val="134"/>
      </rPr>
      <t>台≤</t>
    </r>
    <r>
      <rPr>
        <sz val="10"/>
        <rFont val="Times New Roman"/>
        <charset val="134"/>
      </rPr>
      <t>1.5</t>
    </r>
    <r>
      <rPr>
        <sz val="10"/>
        <rFont val="方正仿宋_GBK"/>
        <charset val="134"/>
      </rPr>
      <t>万元。</t>
    </r>
  </si>
  <si>
    <r>
      <rPr>
        <sz val="10"/>
        <rFont val="方正仿宋_GBK"/>
        <charset val="134"/>
      </rPr>
      <t>蔬菜种植年产值</t>
    </r>
    <r>
      <rPr>
        <sz val="10"/>
        <rFont val="Times New Roman"/>
        <charset val="134"/>
      </rPr>
      <t>30</t>
    </r>
    <r>
      <rPr>
        <sz val="10"/>
        <rFont val="方正仿宋_GBK"/>
        <charset val="134"/>
      </rPr>
      <t>万元。</t>
    </r>
  </si>
  <si>
    <r>
      <rPr>
        <sz val="10"/>
        <rFont val="方正仿宋_GBK"/>
        <charset val="134"/>
      </rPr>
      <t>增加劳动就业人数</t>
    </r>
    <r>
      <rPr>
        <sz val="10"/>
        <rFont val="Times New Roman"/>
        <charset val="134"/>
      </rPr>
      <t>100</t>
    </r>
    <r>
      <rPr>
        <sz val="10"/>
        <rFont val="方正仿宋_GBK"/>
        <charset val="134"/>
      </rPr>
      <t>次以上。</t>
    </r>
  </si>
  <si>
    <r>
      <rPr>
        <sz val="10"/>
        <rFont val="方正仿宋_GBK"/>
        <charset val="134"/>
      </rPr>
      <t>项目存续年限≥</t>
    </r>
    <r>
      <rPr>
        <sz val="10"/>
        <rFont val="Times New Roman"/>
        <charset val="134"/>
      </rPr>
      <t>5</t>
    </r>
    <r>
      <rPr>
        <sz val="10"/>
        <rFont val="方正仿宋_GBK"/>
        <charset val="134"/>
      </rPr>
      <t>年</t>
    </r>
  </si>
  <si>
    <r>
      <rPr>
        <sz val="10"/>
        <rFont val="方正仿宋_GBK"/>
        <charset val="134"/>
      </rPr>
      <t>村集体</t>
    </r>
    <r>
      <rPr>
        <sz val="10"/>
        <rFont val="Times New Roman"/>
        <charset val="134"/>
      </rPr>
      <t>3</t>
    </r>
    <r>
      <rPr>
        <sz val="10"/>
        <rFont val="方正仿宋_GBK"/>
        <charset val="134"/>
      </rPr>
      <t>年后固定分红</t>
    </r>
    <r>
      <rPr>
        <sz val="10"/>
        <rFont val="Times New Roman"/>
        <charset val="134"/>
      </rPr>
      <t>9000</t>
    </r>
    <r>
      <rPr>
        <sz val="10"/>
        <rFont val="方正仿宋_GBK"/>
        <charset val="134"/>
      </rPr>
      <t>元</t>
    </r>
    <r>
      <rPr>
        <sz val="10"/>
        <rFont val="Times New Roman"/>
        <charset val="134"/>
      </rPr>
      <t>/</t>
    </r>
    <r>
      <rPr>
        <sz val="10"/>
        <rFont val="方正仿宋_GBK"/>
        <charset val="134"/>
      </rPr>
      <t>年，存续期</t>
    </r>
    <r>
      <rPr>
        <sz val="10"/>
        <rFont val="Times New Roman"/>
        <charset val="134"/>
      </rPr>
      <t>5</t>
    </r>
    <r>
      <rPr>
        <sz val="10"/>
        <rFont val="方正仿宋_GBK"/>
        <charset val="134"/>
      </rPr>
      <t>年。</t>
    </r>
  </si>
  <si>
    <r>
      <rPr>
        <sz val="10"/>
        <rFont val="方正仿宋_GBK"/>
        <charset val="134"/>
      </rPr>
      <t>云阳县</t>
    </r>
    <r>
      <rPr>
        <sz val="10"/>
        <rFont val="Times New Roman"/>
        <charset val="134"/>
      </rPr>
      <t>2024</t>
    </r>
    <r>
      <rPr>
        <sz val="10"/>
        <rFont val="方正仿宋_GBK"/>
        <charset val="134"/>
      </rPr>
      <t>年龙角镇栏坪村柑橘冷库建设项目</t>
    </r>
  </si>
  <si>
    <r>
      <rPr>
        <sz val="10"/>
        <rFont val="方正仿宋_GBK"/>
        <charset val="134"/>
      </rPr>
      <t>新建节能型机械冷库</t>
    </r>
    <r>
      <rPr>
        <sz val="10"/>
        <rFont val="Times New Roman"/>
        <charset val="134"/>
      </rPr>
      <t>1</t>
    </r>
    <r>
      <rPr>
        <sz val="10"/>
        <rFont val="方正仿宋_GBK"/>
        <charset val="134"/>
      </rPr>
      <t>个</t>
    </r>
    <r>
      <rPr>
        <sz val="10"/>
        <rFont val="Times New Roman"/>
        <charset val="134"/>
      </rPr>
      <t>100</t>
    </r>
    <r>
      <rPr>
        <sz val="10"/>
        <rFont val="方正仿宋_GBK"/>
        <charset val="134"/>
      </rPr>
      <t>立方米。</t>
    </r>
  </si>
  <si>
    <t>栏坪村</t>
  </si>
  <si>
    <r>
      <rPr>
        <sz val="10"/>
        <rFont val="方正仿宋_GBK"/>
        <charset val="134"/>
      </rPr>
      <t>通过新建节能型机械冷库</t>
    </r>
    <r>
      <rPr>
        <sz val="10"/>
        <rFont val="Times New Roman"/>
        <charset val="134"/>
      </rPr>
      <t>1</t>
    </r>
    <r>
      <rPr>
        <sz val="10"/>
        <rFont val="方正仿宋_GBK"/>
        <charset val="134"/>
      </rPr>
      <t>个</t>
    </r>
    <r>
      <rPr>
        <sz val="10"/>
        <rFont val="Times New Roman"/>
        <charset val="134"/>
      </rPr>
      <t>100</t>
    </r>
    <r>
      <rPr>
        <sz val="10"/>
        <rFont val="方正仿宋_GBK"/>
        <charset val="134"/>
      </rPr>
      <t>立方米。项目实施后，带动</t>
    </r>
    <r>
      <rPr>
        <sz val="10"/>
        <rFont val="Times New Roman"/>
        <charset val="134"/>
      </rPr>
      <t>2</t>
    </r>
    <r>
      <rPr>
        <sz val="10"/>
        <rFont val="方正仿宋_GBK"/>
        <charset val="134"/>
      </rPr>
      <t>户以上脱贫户增收，户均增收</t>
    </r>
    <r>
      <rPr>
        <sz val="10"/>
        <rFont val="Times New Roman"/>
        <charset val="134"/>
      </rPr>
      <t>2000</t>
    </r>
    <r>
      <rPr>
        <sz val="10"/>
        <rFont val="方正仿宋_GBK"/>
        <charset val="134"/>
      </rPr>
      <t>元以上。</t>
    </r>
  </si>
  <si>
    <r>
      <rPr>
        <sz val="10"/>
        <rFont val="Times New Roman"/>
        <charset val="134"/>
      </rPr>
      <t>15</t>
    </r>
    <r>
      <rPr>
        <sz val="10"/>
        <rFont val="方正仿宋_GBK"/>
        <charset val="134"/>
      </rPr>
      <t>人村民代表参与前期项目确定会议、决议，监督委员会</t>
    </r>
    <r>
      <rPr>
        <sz val="10"/>
        <rFont val="Times New Roman"/>
        <charset val="134"/>
      </rPr>
      <t>4</t>
    </r>
    <r>
      <rPr>
        <sz val="10"/>
        <rFont val="方正仿宋_GBK"/>
        <charset val="134"/>
      </rPr>
      <t>人参与项目实施过程中施工质量和资金使用的监督等。通过流转土地、务工等方式带动2户以上脱贫户增收，户均增收2000元以上。</t>
    </r>
  </si>
  <si>
    <r>
      <rPr>
        <sz val="10"/>
        <rFont val="方正仿宋_GBK"/>
        <charset val="134"/>
      </rPr>
      <t>项目（工程）验收合格率达</t>
    </r>
    <r>
      <rPr>
        <sz val="10"/>
        <rFont val="Times New Roman"/>
        <charset val="134"/>
      </rPr>
      <t>100%</t>
    </r>
  </si>
  <si>
    <r>
      <rPr>
        <sz val="10"/>
        <rFont val="方正仿宋_GBK"/>
        <charset val="134"/>
      </rPr>
      <t>新建节能型机械冷库按照</t>
    </r>
    <r>
      <rPr>
        <sz val="10"/>
        <rFont val="Times New Roman"/>
        <charset val="134"/>
      </rPr>
      <t>560</t>
    </r>
    <r>
      <rPr>
        <sz val="10"/>
        <rFont val="方正仿宋_GBK"/>
        <charset val="134"/>
      </rPr>
      <t>元</t>
    </r>
    <r>
      <rPr>
        <sz val="10"/>
        <rFont val="Times New Roman"/>
        <charset val="134"/>
      </rPr>
      <t>/</t>
    </r>
    <r>
      <rPr>
        <sz val="10"/>
        <rFont val="方正仿宋_GBK"/>
        <charset val="134"/>
      </rPr>
      <t>立方米进行补助。</t>
    </r>
  </si>
  <si>
    <r>
      <rPr>
        <sz val="10"/>
        <rFont val="方正仿宋_GBK"/>
        <charset val="134"/>
      </rPr>
      <t>项目投产后带来直接经济收入</t>
    </r>
    <r>
      <rPr>
        <sz val="10"/>
        <rFont val="Times New Roman"/>
        <charset val="134"/>
      </rPr>
      <t>10</t>
    </r>
    <r>
      <rPr>
        <sz val="10"/>
        <rFont val="方正仿宋_GBK"/>
        <charset val="134"/>
      </rPr>
      <t>万元。</t>
    </r>
  </si>
  <si>
    <r>
      <rPr>
        <sz val="10"/>
        <rFont val="方正仿宋_GBK"/>
        <charset val="134"/>
      </rPr>
      <t>带动</t>
    </r>
    <r>
      <rPr>
        <sz val="10"/>
        <rFont val="Times New Roman"/>
        <charset val="134"/>
      </rPr>
      <t>2</t>
    </r>
    <r>
      <rPr>
        <sz val="10"/>
        <rFont val="方正仿宋_GBK"/>
        <charset val="134"/>
      </rPr>
      <t>户脱贫户常年务工。</t>
    </r>
  </si>
  <si>
    <t>周本安</t>
  </si>
  <si>
    <r>
      <rPr>
        <sz val="10"/>
        <rFont val="方正仿宋_GBK"/>
        <charset val="134"/>
      </rPr>
      <t>云阳县</t>
    </r>
    <r>
      <rPr>
        <sz val="10"/>
        <rFont val="Times New Roman"/>
        <charset val="134"/>
      </rPr>
      <t>2024</t>
    </r>
    <r>
      <rPr>
        <sz val="10"/>
        <rFont val="方正仿宋_GBK"/>
        <charset val="134"/>
      </rPr>
      <t>年龙角栏坪菊花黄豆间作基地轨道运输项目</t>
    </r>
  </si>
  <si>
    <r>
      <rPr>
        <sz val="10"/>
        <rFont val="方正仿宋_GBK"/>
        <charset val="134"/>
      </rPr>
      <t>菊花基地安装轨道</t>
    </r>
    <r>
      <rPr>
        <sz val="10"/>
        <rFont val="Times New Roman"/>
        <charset val="134"/>
      </rPr>
      <t>500</t>
    </r>
    <r>
      <rPr>
        <sz val="10"/>
        <rFont val="方正仿宋_GBK"/>
        <charset val="134"/>
      </rPr>
      <t>米，机头带机箱</t>
    </r>
    <r>
      <rPr>
        <sz val="10"/>
        <rFont val="Times New Roman"/>
        <charset val="134"/>
      </rPr>
      <t>1</t>
    </r>
    <r>
      <rPr>
        <sz val="10"/>
        <rFont val="方正仿宋_GBK"/>
        <charset val="134"/>
      </rPr>
      <t>台。</t>
    </r>
  </si>
  <si>
    <r>
      <rPr>
        <sz val="10"/>
        <rFont val="方正仿宋_GBK"/>
        <charset val="134"/>
      </rPr>
      <t>通过菊花基地安装轨道</t>
    </r>
    <r>
      <rPr>
        <sz val="10"/>
        <rFont val="Times New Roman"/>
        <charset val="134"/>
      </rPr>
      <t>500</t>
    </r>
    <r>
      <rPr>
        <sz val="10"/>
        <rFont val="方正仿宋_GBK"/>
        <charset val="134"/>
      </rPr>
      <t>米，机头带机箱</t>
    </r>
    <r>
      <rPr>
        <sz val="10"/>
        <rFont val="Times New Roman"/>
        <charset val="134"/>
      </rPr>
      <t>1</t>
    </r>
    <r>
      <rPr>
        <sz val="10"/>
        <rFont val="方正仿宋_GBK"/>
        <charset val="134"/>
      </rPr>
      <t>台。安装后节省乡下老年化劳动力，带动当地老百姓就业</t>
    </r>
    <r>
      <rPr>
        <sz val="10"/>
        <rFont val="Times New Roman"/>
        <charset val="134"/>
      </rPr>
      <t>25</t>
    </r>
    <r>
      <rPr>
        <sz val="10"/>
        <rFont val="方正仿宋_GBK"/>
        <charset val="134"/>
      </rPr>
      <t>人，带动</t>
    </r>
    <r>
      <rPr>
        <sz val="10"/>
        <rFont val="Times New Roman"/>
        <charset val="134"/>
      </rPr>
      <t>2</t>
    </r>
    <r>
      <rPr>
        <sz val="10"/>
        <rFont val="方正仿宋_GBK"/>
        <charset val="134"/>
      </rPr>
      <t>户脱贫户</t>
    </r>
    <r>
      <rPr>
        <sz val="10"/>
        <rFont val="Times New Roman"/>
        <charset val="134"/>
      </rPr>
      <t>(</t>
    </r>
    <r>
      <rPr>
        <sz val="10"/>
        <rFont val="方正仿宋_GBK"/>
        <charset val="134"/>
      </rPr>
      <t>监测户</t>
    </r>
    <r>
      <rPr>
        <sz val="10"/>
        <rFont val="Times New Roman"/>
        <charset val="134"/>
      </rPr>
      <t>)</t>
    </r>
    <r>
      <rPr>
        <sz val="10"/>
        <rFont val="方正仿宋_GBK"/>
        <charset val="134"/>
      </rPr>
      <t>户均增收</t>
    </r>
    <r>
      <rPr>
        <sz val="10"/>
        <rFont val="Times New Roman"/>
        <charset val="134"/>
      </rPr>
      <t>2000</t>
    </r>
    <r>
      <rPr>
        <sz val="10"/>
        <rFont val="方正仿宋_GBK"/>
        <charset val="134"/>
      </rPr>
      <t>元。</t>
    </r>
  </si>
  <si>
    <r>
      <rPr>
        <sz val="10"/>
        <rFont val="Times New Roman"/>
        <charset val="134"/>
      </rPr>
      <t>15</t>
    </r>
    <r>
      <rPr>
        <sz val="10"/>
        <rFont val="方正仿宋_GBK"/>
        <charset val="134"/>
      </rPr>
      <t>人村民代表参与前期项目确定会议、决议，监督委员会</t>
    </r>
    <r>
      <rPr>
        <sz val="10"/>
        <rFont val="Times New Roman"/>
        <charset val="134"/>
      </rPr>
      <t>4</t>
    </r>
    <r>
      <rPr>
        <sz val="10"/>
        <rFont val="方正仿宋_GBK"/>
        <charset val="134"/>
      </rPr>
      <t>人参与项目实施过程中施工质量和资金使用的监督等。通过流转土地、务工等方式带动当地老百姓就业25人，带动2户脱贫户(监测户)户均增收2000元。</t>
    </r>
  </si>
  <si>
    <r>
      <rPr>
        <sz val="10"/>
        <rFont val="方正仿宋_GBK"/>
        <charset val="134"/>
      </rPr>
      <t>菊花基地安装轨道</t>
    </r>
    <r>
      <rPr>
        <sz val="10"/>
        <rFont val="Times New Roman"/>
        <charset val="134"/>
      </rPr>
      <t>500</t>
    </r>
    <r>
      <rPr>
        <sz val="10"/>
        <rFont val="方正仿宋_GBK"/>
        <charset val="134"/>
      </rPr>
      <t>米，机头带机箱</t>
    </r>
    <r>
      <rPr>
        <sz val="10"/>
        <rFont val="Times New Roman"/>
        <charset val="134"/>
      </rPr>
      <t>1</t>
    </r>
    <r>
      <rPr>
        <sz val="10"/>
        <rFont val="方正仿宋_GBK"/>
        <charset val="134"/>
      </rPr>
      <t>台。企业年产值</t>
    </r>
    <r>
      <rPr>
        <sz val="10"/>
        <rFont val="Times New Roman"/>
        <charset val="134"/>
      </rPr>
      <t>10</t>
    </r>
    <r>
      <rPr>
        <sz val="10"/>
        <rFont val="方正仿宋_GBK"/>
        <charset val="134"/>
      </rPr>
      <t>万元。</t>
    </r>
  </si>
  <si>
    <r>
      <rPr>
        <sz val="10"/>
        <rFont val="方正仿宋_GBK"/>
        <charset val="134"/>
      </rPr>
      <t>轨道安装</t>
    </r>
    <r>
      <rPr>
        <sz val="10"/>
        <rFont val="Times New Roman"/>
        <charset val="134"/>
      </rPr>
      <t>120</t>
    </r>
    <r>
      <rPr>
        <sz val="10"/>
        <rFont val="方正仿宋_GBK"/>
        <charset val="134"/>
      </rPr>
      <t>元</t>
    </r>
    <r>
      <rPr>
        <sz val="10"/>
        <rFont val="Times New Roman"/>
        <charset val="134"/>
      </rPr>
      <t>/</t>
    </r>
    <r>
      <rPr>
        <sz val="10"/>
        <rFont val="方正仿宋_GBK"/>
        <charset val="134"/>
      </rPr>
      <t>米。小计6万元；机头带机箱18000元每台。</t>
    </r>
  </si>
  <si>
    <r>
      <rPr>
        <sz val="10"/>
        <rFont val="方正仿宋_GBK"/>
        <charset val="134"/>
      </rPr>
      <t>带动</t>
    </r>
    <r>
      <rPr>
        <sz val="10"/>
        <rFont val="Times New Roman"/>
        <charset val="134"/>
      </rPr>
      <t>2</t>
    </r>
    <r>
      <rPr>
        <sz val="10"/>
        <rFont val="方正仿宋_GBK"/>
        <charset val="134"/>
      </rPr>
      <t>户脱贫户</t>
    </r>
    <r>
      <rPr>
        <sz val="10"/>
        <rFont val="Times New Roman"/>
        <charset val="134"/>
      </rPr>
      <t>(</t>
    </r>
    <r>
      <rPr>
        <sz val="10"/>
        <rFont val="方正仿宋_GBK"/>
        <charset val="134"/>
      </rPr>
      <t>监测户</t>
    </r>
    <r>
      <rPr>
        <sz val="10"/>
        <rFont val="Times New Roman"/>
        <charset val="134"/>
      </rPr>
      <t>)</t>
    </r>
    <r>
      <rPr>
        <sz val="10"/>
        <rFont val="方正仿宋_GBK"/>
        <charset val="134"/>
      </rPr>
      <t>户均增收</t>
    </r>
    <r>
      <rPr>
        <sz val="10"/>
        <rFont val="Times New Roman"/>
        <charset val="134"/>
      </rPr>
      <t>2000</t>
    </r>
    <r>
      <rPr>
        <sz val="10"/>
        <rFont val="方正仿宋_GBK"/>
        <charset val="134"/>
      </rPr>
      <t>元。</t>
    </r>
  </si>
  <si>
    <t>冉秀清</t>
  </si>
  <si>
    <r>
      <rPr>
        <sz val="10"/>
        <rFont val="方正仿宋_GBK"/>
        <charset val="134"/>
      </rPr>
      <t>云阳县</t>
    </r>
    <r>
      <rPr>
        <sz val="10"/>
        <rFont val="Times New Roman"/>
        <charset val="134"/>
      </rPr>
      <t>2024</t>
    </r>
    <r>
      <rPr>
        <sz val="10"/>
        <rFont val="方正仿宋_GBK"/>
        <charset val="134"/>
      </rPr>
      <t>年龙角镇龙堰村新修灌溉池整修山坪塘项目</t>
    </r>
  </si>
  <si>
    <r>
      <rPr>
        <sz val="10"/>
        <rFont val="方正仿宋_GBK"/>
        <charset val="134"/>
      </rPr>
      <t>整修山坪塘</t>
    </r>
    <r>
      <rPr>
        <sz val="10"/>
        <rFont val="Times New Roman"/>
        <charset val="134"/>
      </rPr>
      <t>4</t>
    </r>
    <r>
      <rPr>
        <sz val="10"/>
        <rFont val="方正仿宋_GBK"/>
        <charset val="134"/>
      </rPr>
      <t>口，蓄水</t>
    </r>
    <r>
      <rPr>
        <sz val="10"/>
        <rFont val="Times New Roman"/>
        <charset val="134"/>
      </rPr>
      <t>8000</t>
    </r>
    <r>
      <rPr>
        <sz val="10"/>
        <rFont val="方正仿宋_GBK"/>
        <charset val="134"/>
      </rPr>
      <t>余方。新修人畜饮水池</t>
    </r>
    <r>
      <rPr>
        <sz val="10"/>
        <rFont val="Times New Roman"/>
        <charset val="134"/>
      </rPr>
      <t>2</t>
    </r>
    <r>
      <rPr>
        <sz val="10"/>
        <rFont val="方正仿宋_GBK"/>
        <charset val="134"/>
      </rPr>
      <t>口，蓄水</t>
    </r>
    <r>
      <rPr>
        <sz val="10"/>
        <rFont val="Times New Roman"/>
        <charset val="134"/>
      </rPr>
      <t>100</t>
    </r>
    <r>
      <rPr>
        <sz val="10"/>
        <rFont val="方正仿宋_GBK"/>
        <charset val="134"/>
      </rPr>
      <t>方，新修灌溉池</t>
    </r>
    <r>
      <rPr>
        <sz val="10"/>
        <rFont val="Times New Roman"/>
        <charset val="134"/>
      </rPr>
      <t>5</t>
    </r>
    <r>
      <rPr>
        <sz val="10"/>
        <rFont val="方正仿宋_GBK"/>
        <charset val="134"/>
      </rPr>
      <t>口，蓄水</t>
    </r>
    <r>
      <rPr>
        <sz val="10"/>
        <rFont val="Times New Roman"/>
        <charset val="134"/>
      </rPr>
      <t>1500</t>
    </r>
    <r>
      <rPr>
        <sz val="10"/>
        <rFont val="方正仿宋_GBK"/>
        <charset val="134"/>
      </rPr>
      <t>方。</t>
    </r>
  </si>
  <si>
    <t>新修、改扩建</t>
  </si>
  <si>
    <t>龙堰村</t>
  </si>
  <si>
    <r>
      <rPr>
        <sz val="10"/>
        <rFont val="方正仿宋_GBK"/>
        <charset val="134"/>
      </rPr>
      <t>通过整修山坪塘</t>
    </r>
    <r>
      <rPr>
        <sz val="10"/>
        <rFont val="Times New Roman"/>
        <charset val="134"/>
      </rPr>
      <t>4</t>
    </r>
    <r>
      <rPr>
        <sz val="10"/>
        <rFont val="方正仿宋_GBK"/>
        <charset val="134"/>
      </rPr>
      <t>口，蓄水</t>
    </r>
    <r>
      <rPr>
        <sz val="10"/>
        <rFont val="Times New Roman"/>
        <charset val="134"/>
      </rPr>
      <t>8000</t>
    </r>
    <r>
      <rPr>
        <sz val="10"/>
        <rFont val="方正仿宋_GBK"/>
        <charset val="134"/>
      </rPr>
      <t>余方。新修人畜饮水池</t>
    </r>
    <r>
      <rPr>
        <sz val="10"/>
        <rFont val="Times New Roman"/>
        <charset val="134"/>
      </rPr>
      <t>2</t>
    </r>
    <r>
      <rPr>
        <sz val="10"/>
        <rFont val="方正仿宋_GBK"/>
        <charset val="134"/>
      </rPr>
      <t>口，蓄水</t>
    </r>
    <r>
      <rPr>
        <sz val="10"/>
        <rFont val="Times New Roman"/>
        <charset val="134"/>
      </rPr>
      <t>100</t>
    </r>
    <r>
      <rPr>
        <sz val="10"/>
        <rFont val="方正仿宋_GBK"/>
        <charset val="134"/>
      </rPr>
      <t>方，新修灌溉池</t>
    </r>
    <r>
      <rPr>
        <sz val="10"/>
        <rFont val="Times New Roman"/>
        <charset val="134"/>
      </rPr>
      <t>5</t>
    </r>
    <r>
      <rPr>
        <sz val="10"/>
        <rFont val="方正仿宋_GBK"/>
        <charset val="134"/>
      </rPr>
      <t>口，蓄水</t>
    </r>
    <r>
      <rPr>
        <sz val="10"/>
        <rFont val="Times New Roman"/>
        <charset val="134"/>
      </rPr>
      <t>1500</t>
    </r>
    <r>
      <rPr>
        <sz val="10"/>
        <rFont val="方正仿宋_GBK"/>
        <charset val="134"/>
      </rPr>
      <t>方。项目建成后可覆盖</t>
    </r>
    <r>
      <rPr>
        <sz val="10"/>
        <rFont val="Times New Roman"/>
        <charset val="134"/>
      </rPr>
      <t>1200</t>
    </r>
    <r>
      <rPr>
        <sz val="10"/>
        <rFont val="方正仿宋_GBK"/>
        <charset val="134"/>
      </rPr>
      <t>余亩果园灌溉管护、解决</t>
    </r>
    <r>
      <rPr>
        <sz val="10"/>
        <rFont val="Times New Roman"/>
        <charset val="134"/>
      </rPr>
      <t>10</t>
    </r>
    <r>
      <rPr>
        <sz val="10"/>
        <rFont val="方正仿宋_GBK"/>
        <charset val="134"/>
      </rPr>
      <t>余户</t>
    </r>
    <r>
      <rPr>
        <sz val="10"/>
        <rFont val="Times New Roman"/>
        <charset val="134"/>
      </rPr>
      <t>30</t>
    </r>
    <r>
      <rPr>
        <sz val="10"/>
        <rFont val="方正仿宋_GBK"/>
        <charset val="134"/>
      </rPr>
      <t>余人夏季伏旱人畜饮水问题。</t>
    </r>
  </si>
  <si>
    <r>
      <rPr>
        <sz val="10"/>
        <rFont val="Times New Roman"/>
        <charset val="134"/>
      </rPr>
      <t>18</t>
    </r>
    <r>
      <rPr>
        <sz val="10"/>
        <rFont val="方正仿宋_GBK"/>
        <charset val="134"/>
      </rPr>
      <t>人村民代表参与前期项目确定会议、决议，监督委员会</t>
    </r>
    <r>
      <rPr>
        <sz val="10"/>
        <rFont val="Times New Roman"/>
        <charset val="134"/>
      </rPr>
      <t>4</t>
    </r>
    <r>
      <rPr>
        <sz val="10"/>
        <rFont val="方正仿宋_GBK"/>
        <charset val="134"/>
      </rPr>
      <t>人参与项目实施过程中施工质量和资金使用的监督等。通过流转土地、务工等方式带动</t>
    </r>
    <r>
      <rPr>
        <sz val="10"/>
        <rFont val="Times New Roman"/>
        <charset val="134"/>
      </rPr>
      <t>5</t>
    </r>
    <r>
      <rPr>
        <sz val="10"/>
        <rFont val="宋体"/>
        <charset val="134"/>
      </rPr>
      <t>户</t>
    </r>
    <r>
      <rPr>
        <sz val="10"/>
        <rFont val="方正仿宋_GBK"/>
        <charset val="134"/>
      </rPr>
      <t>脱贫户增收，户均增收2000元。</t>
    </r>
  </si>
  <si>
    <r>
      <rPr>
        <sz val="10"/>
        <rFont val="方正仿宋_GBK"/>
        <charset val="134"/>
      </rPr>
      <t>完成整修山坪塘</t>
    </r>
    <r>
      <rPr>
        <sz val="10"/>
        <rFont val="Times New Roman"/>
        <charset val="134"/>
      </rPr>
      <t>4</t>
    </r>
    <r>
      <rPr>
        <sz val="10"/>
        <rFont val="方正仿宋_GBK"/>
        <charset val="134"/>
      </rPr>
      <t>口，蓄水</t>
    </r>
    <r>
      <rPr>
        <sz val="10"/>
        <rFont val="Times New Roman"/>
        <charset val="134"/>
      </rPr>
      <t>8000</t>
    </r>
    <r>
      <rPr>
        <sz val="10"/>
        <rFont val="方正仿宋_GBK"/>
        <charset val="134"/>
      </rPr>
      <t>余方。新修人畜饮水池</t>
    </r>
    <r>
      <rPr>
        <sz val="10"/>
        <rFont val="Times New Roman"/>
        <charset val="134"/>
      </rPr>
      <t>2</t>
    </r>
    <r>
      <rPr>
        <sz val="10"/>
        <rFont val="方正仿宋_GBK"/>
        <charset val="134"/>
      </rPr>
      <t>口，蓄水</t>
    </r>
    <r>
      <rPr>
        <sz val="10"/>
        <rFont val="Times New Roman"/>
        <charset val="134"/>
      </rPr>
      <t>100</t>
    </r>
    <r>
      <rPr>
        <sz val="10"/>
        <rFont val="方正仿宋_GBK"/>
        <charset val="134"/>
      </rPr>
      <t>方，新修灌溉池</t>
    </r>
    <r>
      <rPr>
        <sz val="10"/>
        <rFont val="Times New Roman"/>
        <charset val="134"/>
      </rPr>
      <t>5</t>
    </r>
    <r>
      <rPr>
        <sz val="10"/>
        <rFont val="方正仿宋_GBK"/>
        <charset val="134"/>
      </rPr>
      <t>口，蓄水</t>
    </r>
    <r>
      <rPr>
        <sz val="10"/>
        <rFont val="Times New Roman"/>
        <charset val="134"/>
      </rPr>
      <t>1500</t>
    </r>
    <r>
      <rPr>
        <sz val="10"/>
        <rFont val="方正仿宋_GBK"/>
        <charset val="134"/>
      </rPr>
      <t>方。项目完成后带动5户脱贫户增收，户均增收2000元。</t>
    </r>
  </si>
  <si>
    <r>
      <rPr>
        <sz val="10"/>
        <rFont val="方正仿宋_GBK"/>
        <charset val="134"/>
      </rPr>
      <t>竣工完成及时率</t>
    </r>
    <r>
      <rPr>
        <sz val="10"/>
        <rFont val="Times New Roman"/>
        <charset val="134"/>
      </rPr>
      <t>100%</t>
    </r>
  </si>
  <si>
    <r>
      <rPr>
        <sz val="10"/>
        <rFont val="方正仿宋_GBK"/>
        <charset val="134"/>
      </rPr>
      <t>新建蓄水池≤</t>
    </r>
    <r>
      <rPr>
        <sz val="10"/>
        <rFont val="Times New Roman"/>
        <charset val="134"/>
      </rPr>
      <t>800</t>
    </r>
    <r>
      <rPr>
        <sz val="10"/>
        <rFont val="方正仿宋_GBK"/>
        <charset val="134"/>
      </rPr>
      <t>元</t>
    </r>
    <r>
      <rPr>
        <sz val="10"/>
        <rFont val="Times New Roman"/>
        <charset val="134"/>
      </rPr>
      <t>/</t>
    </r>
    <r>
      <rPr>
        <sz val="10"/>
        <rFont val="方正仿宋_GBK"/>
        <charset val="134"/>
      </rPr>
      <t>立方米。新建人饮池≤</t>
    </r>
    <r>
      <rPr>
        <sz val="10"/>
        <rFont val="Times New Roman"/>
        <charset val="134"/>
      </rPr>
      <t>800</t>
    </r>
    <r>
      <rPr>
        <sz val="10"/>
        <rFont val="方正仿宋_GBK"/>
        <charset val="134"/>
      </rPr>
      <t>元</t>
    </r>
    <r>
      <rPr>
        <sz val="10"/>
        <rFont val="Times New Roman"/>
        <charset val="134"/>
      </rPr>
      <t>/</t>
    </r>
    <r>
      <rPr>
        <sz val="10"/>
        <rFont val="方正仿宋_GBK"/>
        <charset val="134"/>
      </rPr>
      <t>立方米；</t>
    </r>
  </si>
  <si>
    <t>带动产业发展和促进农民增收。</t>
  </si>
  <si>
    <t>项目实施后可提高全村柑橘柚子灌溉问题解决伏旱天气边远掉散户人畜饮水难问题。</t>
  </si>
  <si>
    <r>
      <rPr>
        <sz val="10"/>
        <rFont val="方正仿宋_GBK"/>
        <charset val="134"/>
      </rPr>
      <t>受益人口满意度</t>
    </r>
    <r>
      <rPr>
        <sz val="10"/>
        <rFont val="Times New Roman"/>
        <charset val="134"/>
      </rPr>
      <t>100%</t>
    </r>
  </si>
  <si>
    <t>向超</t>
  </si>
  <si>
    <r>
      <rPr>
        <sz val="10"/>
        <rFont val="方正仿宋_GBK"/>
        <charset val="134"/>
      </rPr>
      <t>云阳县</t>
    </r>
    <r>
      <rPr>
        <sz val="10"/>
        <rFont val="Times New Roman"/>
        <charset val="134"/>
      </rPr>
      <t>2024</t>
    </r>
    <r>
      <rPr>
        <sz val="10"/>
        <rFont val="方正仿宋_GBK"/>
        <charset val="134"/>
      </rPr>
      <t>年龙角镇木甫村李子园区配套设施建设项目</t>
    </r>
  </si>
  <si>
    <r>
      <rPr>
        <sz val="10"/>
        <rFont val="Times New Roman"/>
        <charset val="134"/>
      </rPr>
      <t>1.</t>
    </r>
    <r>
      <rPr>
        <sz val="10"/>
        <rFont val="方正仿宋_GBK"/>
        <charset val="134"/>
      </rPr>
      <t>新修</t>
    </r>
    <r>
      <rPr>
        <sz val="10"/>
        <rFont val="Times New Roman"/>
        <charset val="134"/>
      </rPr>
      <t>400</t>
    </r>
    <r>
      <rPr>
        <sz val="10"/>
        <rFont val="方正仿宋_GBK"/>
        <charset val="134"/>
      </rPr>
      <t>立方米蓄水池</t>
    </r>
    <r>
      <rPr>
        <sz val="10"/>
        <rFont val="Times New Roman"/>
        <charset val="134"/>
      </rPr>
      <t>2</t>
    </r>
    <r>
      <rPr>
        <sz val="10"/>
        <rFont val="方正仿宋_GBK"/>
        <charset val="134"/>
      </rPr>
      <t>口，铺设</t>
    </r>
    <r>
      <rPr>
        <sz val="10"/>
        <rFont val="Times New Roman"/>
        <charset val="134"/>
      </rPr>
      <t>PE</t>
    </r>
    <r>
      <rPr>
        <sz val="10"/>
        <rFont val="方正仿宋_GBK"/>
        <charset val="134"/>
      </rPr>
      <t>管（</t>
    </r>
    <r>
      <rPr>
        <sz val="10"/>
        <rFont val="Times New Roman"/>
        <charset val="134"/>
      </rPr>
      <t>φ32</t>
    </r>
    <r>
      <rPr>
        <sz val="10"/>
        <rFont val="方正仿宋_GBK"/>
        <charset val="134"/>
      </rPr>
      <t>）</t>
    </r>
    <r>
      <rPr>
        <sz val="10"/>
        <rFont val="Times New Roman"/>
        <charset val="134"/>
      </rPr>
      <t>3000m</t>
    </r>
    <r>
      <rPr>
        <sz val="10"/>
        <rFont val="方正仿宋_GBK"/>
        <charset val="134"/>
      </rPr>
      <t>及配件。</t>
    </r>
  </si>
  <si>
    <t>木甫村</t>
  </si>
  <si>
    <r>
      <rPr>
        <sz val="10"/>
        <rFont val="方正仿宋_GBK"/>
        <charset val="134"/>
      </rPr>
      <t>通过新修</t>
    </r>
    <r>
      <rPr>
        <sz val="10"/>
        <rFont val="Times New Roman"/>
        <charset val="134"/>
      </rPr>
      <t>400</t>
    </r>
    <r>
      <rPr>
        <sz val="10"/>
        <rFont val="方正仿宋_GBK"/>
        <charset val="134"/>
      </rPr>
      <t>立方米蓄水池</t>
    </r>
    <r>
      <rPr>
        <sz val="10"/>
        <rFont val="Times New Roman"/>
        <charset val="134"/>
      </rPr>
      <t>2</t>
    </r>
    <r>
      <rPr>
        <sz val="10"/>
        <rFont val="方正仿宋_GBK"/>
        <charset val="134"/>
      </rPr>
      <t>口，项目建成后可提升产业基础设施配套水平，方便农业用水，解决</t>
    </r>
    <r>
      <rPr>
        <sz val="10"/>
        <rFont val="Times New Roman"/>
        <charset val="134"/>
      </rPr>
      <t>200</t>
    </r>
    <r>
      <rPr>
        <sz val="10"/>
        <rFont val="方正仿宋_GBK"/>
        <charset val="134"/>
      </rPr>
      <t>亩李子园区用水问题。带动</t>
    </r>
    <r>
      <rPr>
        <sz val="10"/>
        <rFont val="Times New Roman"/>
        <charset val="134"/>
      </rPr>
      <t>2</t>
    </r>
    <r>
      <rPr>
        <sz val="10"/>
        <rFont val="方正仿宋_GBK"/>
        <charset val="134"/>
      </rPr>
      <t>户脱贫户</t>
    </r>
    <r>
      <rPr>
        <sz val="10"/>
        <rFont val="Times New Roman"/>
        <charset val="134"/>
      </rPr>
      <t>(</t>
    </r>
    <r>
      <rPr>
        <sz val="10"/>
        <rFont val="方正仿宋_GBK"/>
        <charset val="134"/>
      </rPr>
      <t>监测户</t>
    </r>
    <r>
      <rPr>
        <sz val="10"/>
        <rFont val="Times New Roman"/>
        <charset val="134"/>
      </rPr>
      <t>)</t>
    </r>
    <r>
      <rPr>
        <sz val="10"/>
        <rFont val="方正仿宋_GBK"/>
        <charset val="134"/>
      </rPr>
      <t>户均增收</t>
    </r>
    <r>
      <rPr>
        <sz val="10"/>
        <rFont val="Times New Roman"/>
        <charset val="134"/>
      </rPr>
      <t>2000</t>
    </r>
    <r>
      <rPr>
        <sz val="10"/>
        <rFont val="方正仿宋_GBK"/>
        <charset val="134"/>
      </rPr>
      <t>元。</t>
    </r>
  </si>
  <si>
    <r>
      <rPr>
        <sz val="10"/>
        <rFont val="Times New Roman"/>
        <charset val="134"/>
      </rPr>
      <t>28</t>
    </r>
    <r>
      <rPr>
        <sz val="10"/>
        <rFont val="方正仿宋_GBK"/>
        <charset val="134"/>
      </rPr>
      <t>人村民代表参与前期项目入库策划会议，监督委员会</t>
    </r>
    <r>
      <rPr>
        <sz val="10"/>
        <rFont val="Times New Roman"/>
        <charset val="134"/>
      </rPr>
      <t>3</t>
    </r>
    <r>
      <rPr>
        <sz val="10"/>
        <rFont val="方正仿宋_GBK"/>
        <charset val="134"/>
      </rPr>
      <t>人参与项目实施过程中施工质量和资金使用的监督等。通过务工等方式动</t>
    </r>
    <r>
      <rPr>
        <sz val="10"/>
        <rFont val="Times New Roman"/>
        <charset val="134"/>
      </rPr>
      <t>2</t>
    </r>
    <r>
      <rPr>
        <sz val="10"/>
        <rFont val="方正仿宋_GBK"/>
        <charset val="134"/>
      </rPr>
      <t>户脱贫户增收，户均增收2000元。</t>
    </r>
  </si>
  <si>
    <t>完成新修400立方米蓄水池2口，铺设PE管（φ32）3000m及配件。项目业主年产值达到30万元。</t>
  </si>
  <si>
    <r>
      <rPr>
        <sz val="10"/>
        <rFont val="Times New Roman"/>
        <charset val="134"/>
      </rPr>
      <t>1.</t>
    </r>
    <r>
      <rPr>
        <sz val="10"/>
        <rFont val="方正仿宋_GBK"/>
        <charset val="134"/>
      </rPr>
      <t>新修</t>
    </r>
    <r>
      <rPr>
        <sz val="10"/>
        <rFont val="Times New Roman"/>
        <charset val="134"/>
      </rPr>
      <t>400</t>
    </r>
    <r>
      <rPr>
        <sz val="10"/>
        <rFont val="方正仿宋_GBK"/>
        <charset val="134"/>
      </rPr>
      <t>立方米蓄水池</t>
    </r>
    <r>
      <rPr>
        <sz val="10"/>
        <rFont val="Times New Roman"/>
        <charset val="134"/>
      </rPr>
      <t>2</t>
    </r>
    <r>
      <rPr>
        <sz val="10"/>
        <rFont val="方正仿宋_GBK"/>
        <charset val="134"/>
      </rPr>
      <t>口，铺设</t>
    </r>
    <r>
      <rPr>
        <sz val="10"/>
        <rFont val="Times New Roman"/>
        <charset val="134"/>
      </rPr>
      <t>PE</t>
    </r>
    <r>
      <rPr>
        <sz val="10"/>
        <rFont val="方正仿宋_GBK"/>
        <charset val="134"/>
      </rPr>
      <t>管（</t>
    </r>
    <r>
      <rPr>
        <sz val="10"/>
        <rFont val="Times New Roman"/>
        <charset val="134"/>
      </rPr>
      <t>φ32</t>
    </r>
    <r>
      <rPr>
        <sz val="10"/>
        <rFont val="方正仿宋_GBK"/>
        <charset val="134"/>
      </rPr>
      <t>）</t>
    </r>
    <r>
      <rPr>
        <sz val="10"/>
        <rFont val="Times New Roman"/>
        <charset val="134"/>
      </rPr>
      <t>3000m</t>
    </r>
    <r>
      <rPr>
        <sz val="10"/>
        <rFont val="方正仿宋_GBK"/>
        <charset val="134"/>
      </rPr>
      <t>。</t>
    </r>
  </si>
  <si>
    <r>
      <rPr>
        <sz val="10"/>
        <rFont val="方正仿宋_GBK"/>
        <charset val="134"/>
      </rPr>
      <t>带动</t>
    </r>
    <r>
      <rPr>
        <sz val="10"/>
        <rFont val="Times New Roman"/>
        <charset val="134"/>
      </rPr>
      <t>2</t>
    </r>
    <r>
      <rPr>
        <sz val="10"/>
        <rFont val="方正仿宋_GBK"/>
        <charset val="134"/>
      </rPr>
      <t>户脱贫在园区务工，年户均增收</t>
    </r>
    <r>
      <rPr>
        <sz val="10"/>
        <rFont val="Times New Roman"/>
        <charset val="134"/>
      </rPr>
      <t>2000</t>
    </r>
    <r>
      <rPr>
        <sz val="10"/>
        <rFont val="方正仿宋_GBK"/>
        <charset val="134"/>
      </rPr>
      <t>元。</t>
    </r>
  </si>
  <si>
    <t>陈志勇</t>
  </si>
  <si>
    <r>
      <rPr>
        <sz val="10"/>
        <rFont val="方正仿宋_GBK"/>
        <charset val="134"/>
      </rPr>
      <t>云阳县</t>
    </r>
    <r>
      <rPr>
        <sz val="10"/>
        <rFont val="Times New Roman"/>
        <charset val="134"/>
      </rPr>
      <t>2024</t>
    </r>
    <r>
      <rPr>
        <sz val="10"/>
        <rFont val="方正仿宋_GBK"/>
        <charset val="134"/>
      </rPr>
      <t>年龙角镇泉水村人居环境综合改造提升工程项目</t>
    </r>
  </si>
  <si>
    <r>
      <rPr>
        <sz val="10"/>
        <rFont val="方正仿宋_GBK"/>
        <charset val="134"/>
      </rPr>
      <t>对</t>
    </r>
    <r>
      <rPr>
        <sz val="10"/>
        <rFont val="Times New Roman"/>
        <charset val="134"/>
      </rPr>
      <t>12</t>
    </r>
    <r>
      <rPr>
        <sz val="10"/>
        <rFont val="方正仿宋_GBK"/>
        <charset val="134"/>
      </rPr>
      <t>个集中居民点整治入户路</t>
    </r>
    <r>
      <rPr>
        <sz val="10"/>
        <rFont val="Times New Roman"/>
        <charset val="134"/>
      </rPr>
      <t>500</t>
    </r>
    <r>
      <rPr>
        <sz val="10"/>
        <rFont val="方正仿宋_GBK"/>
        <charset val="134"/>
      </rPr>
      <t>米、硬化院坝</t>
    </r>
    <r>
      <rPr>
        <sz val="10"/>
        <rFont val="Times New Roman"/>
        <charset val="134"/>
      </rPr>
      <t>2000</t>
    </r>
    <r>
      <rPr>
        <sz val="10"/>
        <rFont val="方正仿宋_GBK"/>
        <charset val="134"/>
      </rPr>
      <t>平方米、整治排水沟</t>
    </r>
    <r>
      <rPr>
        <sz val="10"/>
        <rFont val="Times New Roman"/>
        <charset val="134"/>
      </rPr>
      <t>1000</t>
    </r>
    <r>
      <rPr>
        <sz val="10"/>
        <rFont val="方正仿宋_GBK"/>
        <charset val="134"/>
      </rPr>
      <t>米、整治畜禽圈舍</t>
    </r>
    <r>
      <rPr>
        <sz val="10"/>
        <rFont val="Times New Roman"/>
        <charset val="134"/>
      </rPr>
      <t>20</t>
    </r>
    <r>
      <rPr>
        <sz val="10"/>
        <rFont val="方正仿宋_GBK"/>
        <charset val="134"/>
      </rPr>
      <t>处。</t>
    </r>
  </si>
  <si>
    <t>泉水村</t>
  </si>
  <si>
    <r>
      <rPr>
        <sz val="10"/>
        <rFont val="方正仿宋_GBK"/>
        <charset val="134"/>
      </rPr>
      <t>通过对</t>
    </r>
    <r>
      <rPr>
        <sz val="10"/>
        <rFont val="Times New Roman"/>
        <charset val="134"/>
      </rPr>
      <t>12</t>
    </r>
    <r>
      <rPr>
        <sz val="10"/>
        <rFont val="方正仿宋_GBK"/>
        <charset val="134"/>
      </rPr>
      <t>个集中居民点整治入户路</t>
    </r>
    <r>
      <rPr>
        <sz val="10"/>
        <rFont val="Times New Roman"/>
        <charset val="134"/>
      </rPr>
      <t>500</t>
    </r>
    <r>
      <rPr>
        <sz val="10"/>
        <rFont val="方正仿宋_GBK"/>
        <charset val="134"/>
      </rPr>
      <t>米、硬化院坝</t>
    </r>
    <r>
      <rPr>
        <sz val="10"/>
        <rFont val="Times New Roman"/>
        <charset val="134"/>
      </rPr>
      <t>2000</t>
    </r>
    <r>
      <rPr>
        <sz val="10"/>
        <rFont val="方正仿宋_GBK"/>
        <charset val="134"/>
      </rPr>
      <t>平方米、整治排水沟</t>
    </r>
    <r>
      <rPr>
        <sz val="10"/>
        <rFont val="Times New Roman"/>
        <charset val="134"/>
      </rPr>
      <t>1000</t>
    </r>
    <r>
      <rPr>
        <sz val="10"/>
        <rFont val="方正仿宋_GBK"/>
        <charset val="134"/>
      </rPr>
      <t>米、整治畜禽圈舍</t>
    </r>
    <r>
      <rPr>
        <sz val="10"/>
        <rFont val="Times New Roman"/>
        <charset val="134"/>
      </rPr>
      <t>20</t>
    </r>
    <r>
      <rPr>
        <sz val="10"/>
        <rFont val="方正仿宋_GBK"/>
        <charset val="134"/>
      </rPr>
      <t>处。项目实施后可提高</t>
    </r>
    <r>
      <rPr>
        <sz val="10"/>
        <rFont val="Times New Roman"/>
        <charset val="134"/>
      </rPr>
      <t>30</t>
    </r>
    <r>
      <rPr>
        <sz val="10"/>
        <rFont val="方正仿宋_GBK"/>
        <charset val="134"/>
      </rPr>
      <t>户</t>
    </r>
    <r>
      <rPr>
        <sz val="10"/>
        <rFont val="Times New Roman"/>
        <charset val="134"/>
      </rPr>
      <t>122</t>
    </r>
    <r>
      <rPr>
        <sz val="10"/>
        <rFont val="方正仿宋_GBK"/>
        <charset val="134"/>
      </rPr>
      <t>人（其中脱贫人口</t>
    </r>
    <r>
      <rPr>
        <sz val="10"/>
        <rFont val="Times New Roman"/>
        <charset val="134"/>
      </rPr>
      <t>12</t>
    </r>
    <r>
      <rPr>
        <sz val="10"/>
        <rFont val="方正仿宋_GBK"/>
        <charset val="134"/>
      </rPr>
      <t>人）的居住环境整洁、卫生。</t>
    </r>
  </si>
  <si>
    <r>
      <rPr>
        <sz val="10"/>
        <rFont val="Times New Roman"/>
        <charset val="134"/>
      </rPr>
      <t>18</t>
    </r>
    <r>
      <rPr>
        <sz val="10"/>
        <rFont val="方正仿宋_GBK"/>
        <charset val="134"/>
      </rPr>
      <t>名村民代表参与前期项目确定会议、决议，监督委员会</t>
    </r>
    <r>
      <rPr>
        <sz val="10"/>
        <rFont val="Times New Roman"/>
        <charset val="134"/>
      </rPr>
      <t>3</t>
    </r>
    <r>
      <rPr>
        <sz val="10"/>
        <rFont val="方正仿宋_GBK"/>
        <charset val="134"/>
      </rPr>
      <t>人参加项目实施过程中施工质量和资金使用的监督等。通过务工等方式带动2户脱贫户增收，户均增收2000元。</t>
    </r>
  </si>
  <si>
    <r>
      <rPr>
        <sz val="10"/>
        <rFont val="方正仿宋_GBK"/>
        <charset val="134"/>
      </rPr>
      <t>完成对</t>
    </r>
    <r>
      <rPr>
        <sz val="10"/>
        <rFont val="Times New Roman"/>
        <charset val="134"/>
      </rPr>
      <t>12</t>
    </r>
    <r>
      <rPr>
        <sz val="10"/>
        <rFont val="方正仿宋_GBK"/>
        <charset val="134"/>
      </rPr>
      <t>个集中居民点整治入户路</t>
    </r>
    <r>
      <rPr>
        <sz val="10"/>
        <rFont val="Times New Roman"/>
        <charset val="134"/>
      </rPr>
      <t>500</t>
    </r>
    <r>
      <rPr>
        <sz val="10"/>
        <rFont val="方正仿宋_GBK"/>
        <charset val="134"/>
      </rPr>
      <t>米、硬化院坝</t>
    </r>
    <r>
      <rPr>
        <sz val="10"/>
        <rFont val="Times New Roman"/>
        <charset val="134"/>
      </rPr>
      <t>2000</t>
    </r>
    <r>
      <rPr>
        <sz val="10"/>
        <rFont val="方正仿宋_GBK"/>
        <charset val="134"/>
      </rPr>
      <t>平方米、整治排水沟</t>
    </r>
    <r>
      <rPr>
        <sz val="10"/>
        <rFont val="Times New Roman"/>
        <charset val="134"/>
      </rPr>
      <t>1000</t>
    </r>
    <r>
      <rPr>
        <sz val="10"/>
        <rFont val="方正仿宋_GBK"/>
        <charset val="134"/>
      </rPr>
      <t>米、整治畜禽圈舍</t>
    </r>
    <r>
      <rPr>
        <sz val="10"/>
        <rFont val="Times New Roman"/>
        <charset val="134"/>
      </rPr>
      <t>20</t>
    </r>
    <r>
      <rPr>
        <sz val="10"/>
        <rFont val="方正仿宋_GBK"/>
        <charset val="134"/>
      </rPr>
      <t>处。改善受益农户生产生活条件。</t>
    </r>
  </si>
  <si>
    <r>
      <rPr>
        <sz val="10"/>
        <rFont val="方正仿宋_GBK"/>
        <charset val="134"/>
      </rPr>
      <t>院落及人居环境改造≦</t>
    </r>
    <r>
      <rPr>
        <sz val="10"/>
        <rFont val="Times New Roman"/>
        <charset val="134"/>
      </rPr>
      <t>30</t>
    </r>
    <r>
      <rPr>
        <sz val="10"/>
        <rFont val="方正仿宋_GBK"/>
        <charset val="134"/>
      </rPr>
      <t>万元</t>
    </r>
    <r>
      <rPr>
        <sz val="10"/>
        <rFont val="Times New Roman"/>
        <charset val="134"/>
      </rPr>
      <t>/</t>
    </r>
    <r>
      <rPr>
        <sz val="10"/>
        <rFont val="方正仿宋_GBK"/>
        <charset val="134"/>
      </rPr>
      <t>处。入户路≤</t>
    </r>
    <r>
      <rPr>
        <sz val="10"/>
        <rFont val="Times New Roman"/>
        <charset val="134"/>
      </rPr>
      <t>100</t>
    </r>
    <r>
      <rPr>
        <sz val="10"/>
        <rFont val="方正仿宋_GBK"/>
        <charset val="134"/>
      </rPr>
      <t>元</t>
    </r>
    <r>
      <rPr>
        <sz val="10"/>
        <rFont val="Times New Roman"/>
        <charset val="134"/>
      </rPr>
      <t>/</t>
    </r>
    <r>
      <rPr>
        <sz val="10"/>
        <rFont val="方正仿宋_GBK"/>
        <charset val="134"/>
      </rPr>
      <t>米。</t>
    </r>
  </si>
  <si>
    <r>
      <rPr>
        <sz val="10"/>
        <rFont val="方正仿宋_GBK"/>
        <charset val="134"/>
      </rPr>
      <t>项目实施后可提高</t>
    </r>
    <r>
      <rPr>
        <sz val="10"/>
        <rFont val="Times New Roman"/>
        <charset val="134"/>
      </rPr>
      <t>30</t>
    </r>
    <r>
      <rPr>
        <sz val="10"/>
        <rFont val="方正仿宋_GBK"/>
        <charset val="134"/>
      </rPr>
      <t>户</t>
    </r>
    <r>
      <rPr>
        <sz val="10"/>
        <rFont val="Times New Roman"/>
        <charset val="134"/>
      </rPr>
      <t>122</t>
    </r>
    <r>
      <rPr>
        <sz val="10"/>
        <rFont val="方正仿宋_GBK"/>
        <charset val="134"/>
      </rPr>
      <t>人（其中脱贫人口</t>
    </r>
    <r>
      <rPr>
        <sz val="10"/>
        <rFont val="Times New Roman"/>
        <charset val="134"/>
      </rPr>
      <t>12</t>
    </r>
    <r>
      <rPr>
        <sz val="10"/>
        <rFont val="方正仿宋_GBK"/>
        <charset val="134"/>
      </rPr>
      <t>人）的居住环境整洁、卫生。</t>
    </r>
  </si>
  <si>
    <r>
      <rPr>
        <sz val="10"/>
        <rFont val="方正仿宋_GBK"/>
        <charset val="134"/>
      </rPr>
      <t>项目实施后，提升全村群众幸福感，获得感。带动</t>
    </r>
    <r>
      <rPr>
        <sz val="10"/>
        <rFont val="Times New Roman"/>
        <charset val="134"/>
      </rPr>
      <t>2</t>
    </r>
    <r>
      <rPr>
        <sz val="10"/>
        <rFont val="方正仿宋_GBK"/>
        <charset val="134"/>
      </rPr>
      <t>人公益性岗位就业，人均年增收</t>
    </r>
    <r>
      <rPr>
        <sz val="10"/>
        <rFont val="Times New Roman"/>
        <charset val="134"/>
      </rPr>
      <t>2000</t>
    </r>
    <r>
      <rPr>
        <sz val="10"/>
        <rFont val="方正仿宋_GBK"/>
        <charset val="134"/>
      </rPr>
      <t>元。</t>
    </r>
  </si>
  <si>
    <r>
      <rPr>
        <sz val="10"/>
        <rFont val="方正仿宋_GBK"/>
        <charset val="134"/>
      </rPr>
      <t>受益脱贫人口满意度</t>
    </r>
    <r>
      <rPr>
        <sz val="10"/>
        <rFont val="Times New Roman"/>
        <charset val="134"/>
      </rPr>
      <t>100%</t>
    </r>
  </si>
  <si>
    <t>黄金辉</t>
  </si>
  <si>
    <r>
      <rPr>
        <sz val="10"/>
        <rFont val="方正仿宋_GBK"/>
        <charset val="134"/>
      </rPr>
      <t>云阳县</t>
    </r>
    <r>
      <rPr>
        <sz val="10"/>
        <rFont val="Times New Roman"/>
        <charset val="134"/>
      </rPr>
      <t>2024</t>
    </r>
    <r>
      <rPr>
        <sz val="10"/>
        <rFont val="方正仿宋_GBK"/>
        <charset val="134"/>
      </rPr>
      <t>年龙角镇泉水村新修饮水池项目</t>
    </r>
  </si>
  <si>
    <r>
      <rPr>
        <sz val="10"/>
        <rFont val="方正仿宋_GBK"/>
        <charset val="134"/>
      </rPr>
      <t>新修人饮水池</t>
    </r>
    <r>
      <rPr>
        <sz val="10"/>
        <rFont val="Times New Roman"/>
        <charset val="134"/>
      </rPr>
      <t>3</t>
    </r>
    <r>
      <rPr>
        <sz val="10"/>
        <rFont val="方正仿宋_GBK"/>
        <charset val="134"/>
      </rPr>
      <t>口，蓄水</t>
    </r>
    <r>
      <rPr>
        <sz val="10"/>
        <rFont val="Times New Roman"/>
        <charset val="134"/>
      </rPr>
      <t>500</t>
    </r>
    <r>
      <rPr>
        <sz val="10"/>
        <rFont val="方正仿宋_GBK"/>
        <charset val="134"/>
      </rPr>
      <t>立方米。</t>
    </r>
  </si>
  <si>
    <r>
      <rPr>
        <sz val="10"/>
        <rFont val="方正仿宋_GBK"/>
        <charset val="134"/>
      </rPr>
      <t>通过新建饮水池</t>
    </r>
    <r>
      <rPr>
        <sz val="10"/>
        <rFont val="Times New Roman"/>
        <charset val="134"/>
      </rPr>
      <t>3</t>
    </r>
    <r>
      <rPr>
        <sz val="10"/>
        <rFont val="方正仿宋_GBK"/>
        <charset val="134"/>
      </rPr>
      <t>口蓄水</t>
    </r>
    <r>
      <rPr>
        <sz val="10"/>
        <rFont val="Times New Roman"/>
        <charset val="134"/>
      </rPr>
      <t>500</t>
    </r>
    <r>
      <rPr>
        <sz val="10"/>
        <rFont val="方正仿宋_GBK"/>
        <charset val="134"/>
      </rPr>
      <t>立方米。项目实施后可改善保障</t>
    </r>
    <r>
      <rPr>
        <sz val="10"/>
        <rFont val="Times New Roman"/>
        <charset val="134"/>
      </rPr>
      <t>280</t>
    </r>
    <r>
      <rPr>
        <sz val="10"/>
        <rFont val="方正仿宋_GBK"/>
        <charset val="134"/>
      </rPr>
      <t>人（其中脱贫人口</t>
    </r>
    <r>
      <rPr>
        <sz val="10"/>
        <rFont val="Times New Roman"/>
        <charset val="134"/>
      </rPr>
      <t>25</t>
    </r>
    <r>
      <rPr>
        <sz val="10"/>
        <rFont val="方正仿宋_GBK"/>
        <charset val="134"/>
      </rPr>
      <t>人）饮水安全。</t>
    </r>
  </si>
  <si>
    <r>
      <rPr>
        <sz val="10"/>
        <rFont val="Times New Roman"/>
        <charset val="134"/>
      </rPr>
      <t>18</t>
    </r>
    <r>
      <rPr>
        <sz val="10"/>
        <rFont val="方正仿宋_GBK"/>
        <charset val="134"/>
      </rPr>
      <t>名村民代表参与前期项目确定会议、决议，监督委员会</t>
    </r>
    <r>
      <rPr>
        <sz val="10"/>
        <rFont val="Times New Roman"/>
        <charset val="134"/>
      </rPr>
      <t>3</t>
    </r>
    <r>
      <rPr>
        <sz val="10"/>
        <rFont val="方正仿宋_GBK"/>
        <charset val="134"/>
      </rPr>
      <t>人参加项目实施过程中施工质量和资金使用的监督等。通过务工等方式带动</t>
    </r>
    <r>
      <rPr>
        <sz val="10"/>
        <rFont val="Times New Roman"/>
        <charset val="134"/>
      </rPr>
      <t>2</t>
    </r>
    <r>
      <rPr>
        <sz val="10"/>
        <rFont val="宋体"/>
        <charset val="134"/>
      </rPr>
      <t>户</t>
    </r>
    <r>
      <rPr>
        <sz val="10"/>
        <rFont val="方正仿宋_GBK"/>
        <charset val="134"/>
      </rPr>
      <t>脱贫户增收，户均增收</t>
    </r>
    <r>
      <rPr>
        <sz val="10"/>
        <rFont val="Times New Roman"/>
        <charset val="134"/>
      </rPr>
      <t>2000</t>
    </r>
    <r>
      <rPr>
        <sz val="10"/>
        <rFont val="宋体"/>
        <charset val="134"/>
      </rPr>
      <t>元</t>
    </r>
    <r>
      <rPr>
        <sz val="10"/>
        <rFont val="方正仿宋_GBK"/>
        <charset val="134"/>
      </rPr>
      <t>。</t>
    </r>
  </si>
  <si>
    <r>
      <rPr>
        <sz val="10"/>
        <rFont val="方正仿宋_GBK"/>
        <charset val="134"/>
      </rPr>
      <t>新建饮水池</t>
    </r>
    <r>
      <rPr>
        <sz val="10"/>
        <rFont val="Times New Roman"/>
        <charset val="134"/>
      </rPr>
      <t>3</t>
    </r>
    <r>
      <rPr>
        <sz val="10"/>
        <rFont val="方正仿宋_GBK"/>
        <charset val="134"/>
      </rPr>
      <t>口蓄水</t>
    </r>
    <r>
      <rPr>
        <sz val="10"/>
        <rFont val="Times New Roman"/>
        <charset val="134"/>
      </rPr>
      <t>500</t>
    </r>
    <r>
      <rPr>
        <sz val="10"/>
        <rFont val="方正仿宋_GBK"/>
        <charset val="134"/>
      </rPr>
      <t>立方米。项目实施后可改善保障</t>
    </r>
    <r>
      <rPr>
        <sz val="10"/>
        <rFont val="Times New Roman"/>
        <charset val="134"/>
      </rPr>
      <t>280</t>
    </r>
    <r>
      <rPr>
        <sz val="10"/>
        <rFont val="方正仿宋_GBK"/>
        <charset val="134"/>
      </rPr>
      <t>人（其中脱贫人口</t>
    </r>
    <r>
      <rPr>
        <sz val="10"/>
        <rFont val="Times New Roman"/>
        <charset val="134"/>
      </rPr>
      <t>25</t>
    </r>
    <r>
      <rPr>
        <sz val="10"/>
        <rFont val="方正仿宋_GBK"/>
        <charset val="134"/>
      </rPr>
      <t>人）饮水安全。</t>
    </r>
  </si>
  <si>
    <r>
      <rPr>
        <sz val="10"/>
        <rFont val="方正仿宋_GBK"/>
        <charset val="134"/>
      </rPr>
      <t>新建饮水池</t>
    </r>
    <r>
      <rPr>
        <sz val="10"/>
        <rFont val="Times New Roman"/>
        <charset val="134"/>
      </rPr>
      <t>3</t>
    </r>
    <r>
      <rPr>
        <sz val="10"/>
        <rFont val="方正仿宋_GBK"/>
        <charset val="134"/>
      </rPr>
      <t>口蓄水≥</t>
    </r>
    <r>
      <rPr>
        <sz val="10"/>
        <rFont val="Times New Roman"/>
        <charset val="134"/>
      </rPr>
      <t>500</t>
    </r>
    <r>
      <rPr>
        <sz val="10"/>
        <rFont val="方正仿宋_GBK"/>
        <charset val="134"/>
      </rPr>
      <t>立方米。</t>
    </r>
  </si>
  <si>
    <r>
      <rPr>
        <sz val="10"/>
        <rFont val="方正仿宋_GBK"/>
        <charset val="134"/>
      </rPr>
      <t>验收合格率</t>
    </r>
    <r>
      <rPr>
        <sz val="10"/>
        <rFont val="Times New Roman"/>
        <charset val="134"/>
      </rPr>
      <t>100%</t>
    </r>
  </si>
  <si>
    <r>
      <rPr>
        <sz val="10"/>
        <rFont val="方正仿宋_GBK"/>
        <charset val="134"/>
      </rPr>
      <t>项目实施后可改善保障</t>
    </r>
    <r>
      <rPr>
        <sz val="10"/>
        <rFont val="Times New Roman"/>
        <charset val="134"/>
      </rPr>
      <t>280</t>
    </r>
    <r>
      <rPr>
        <sz val="10"/>
        <rFont val="方正仿宋_GBK"/>
        <charset val="134"/>
      </rPr>
      <t>人（其中脱贫人口</t>
    </r>
    <r>
      <rPr>
        <sz val="10"/>
        <rFont val="Times New Roman"/>
        <charset val="134"/>
      </rPr>
      <t>25</t>
    </r>
    <r>
      <rPr>
        <sz val="10"/>
        <rFont val="方正仿宋_GBK"/>
        <charset val="134"/>
      </rPr>
      <t>人）饮水安全。</t>
    </r>
  </si>
  <si>
    <r>
      <rPr>
        <sz val="10"/>
        <rFont val="方正仿宋_GBK"/>
        <charset val="134"/>
      </rPr>
      <t>受益脱贫户人口满意度</t>
    </r>
    <r>
      <rPr>
        <sz val="10"/>
        <rFont val="Times New Roman"/>
        <charset val="134"/>
      </rPr>
      <t>100%</t>
    </r>
  </si>
  <si>
    <r>
      <rPr>
        <sz val="10"/>
        <rFont val="方正仿宋_GBK"/>
        <charset val="134"/>
      </rPr>
      <t>云阳县</t>
    </r>
    <r>
      <rPr>
        <sz val="10"/>
        <rFont val="Times New Roman"/>
        <charset val="134"/>
      </rPr>
      <t>2024</t>
    </r>
    <r>
      <rPr>
        <sz val="10"/>
        <rFont val="方正仿宋_GBK"/>
        <charset val="134"/>
      </rPr>
      <t>年龙角镇泉水村柑橘提质增效项目</t>
    </r>
  </si>
  <si>
    <r>
      <rPr>
        <sz val="10"/>
        <rFont val="Times New Roman"/>
        <charset val="134"/>
      </rPr>
      <t>1.</t>
    </r>
    <r>
      <rPr>
        <sz val="10"/>
        <rFont val="方正仿宋_GBK"/>
        <charset val="134"/>
      </rPr>
      <t>柑橘提质增效</t>
    </r>
    <r>
      <rPr>
        <sz val="10"/>
        <rFont val="Times New Roman"/>
        <charset val="134"/>
      </rPr>
      <t>200</t>
    </r>
    <r>
      <rPr>
        <sz val="10"/>
        <rFont val="方正仿宋_GBK"/>
        <charset val="134"/>
      </rPr>
      <t>亩，建设水肥药一体化灌溉系统</t>
    </r>
    <r>
      <rPr>
        <sz val="10"/>
        <rFont val="Times New Roman"/>
        <charset val="134"/>
      </rPr>
      <t>1</t>
    </r>
    <r>
      <rPr>
        <sz val="10"/>
        <rFont val="方正仿宋_GBK"/>
        <charset val="134"/>
      </rPr>
      <t>套；包含泵房</t>
    </r>
    <r>
      <rPr>
        <sz val="10"/>
        <rFont val="Times New Roman"/>
        <charset val="134"/>
      </rPr>
      <t>1</t>
    </r>
    <r>
      <rPr>
        <sz val="10"/>
        <rFont val="方正仿宋_GBK"/>
        <charset val="134"/>
      </rPr>
      <t>个</t>
    </r>
    <r>
      <rPr>
        <sz val="10"/>
        <rFont val="Times New Roman"/>
        <charset val="134"/>
      </rPr>
      <t>25</t>
    </r>
    <r>
      <rPr>
        <sz val="10"/>
        <rFont val="方正仿宋_GBK"/>
        <charset val="134"/>
      </rPr>
      <t>平方米左右，首部系统一套，田间管网覆盖</t>
    </r>
    <r>
      <rPr>
        <sz val="10"/>
        <rFont val="Times New Roman"/>
        <charset val="134"/>
      </rPr>
      <t>200</t>
    </r>
    <r>
      <rPr>
        <sz val="10"/>
        <rFont val="方正仿宋_GBK"/>
        <charset val="134"/>
      </rPr>
      <t xml:space="preserve">亩，实现施肥枪施肥及喷药。
</t>
    </r>
  </si>
  <si>
    <r>
      <rPr>
        <sz val="10"/>
        <rFont val="方正仿宋_GBK"/>
        <charset val="134"/>
      </rPr>
      <t>通过实施柑橘提质增效</t>
    </r>
    <r>
      <rPr>
        <sz val="10"/>
        <rFont val="Times New Roman"/>
        <charset val="134"/>
      </rPr>
      <t>200</t>
    </r>
    <r>
      <rPr>
        <sz val="10"/>
        <rFont val="方正仿宋_GBK"/>
        <charset val="134"/>
      </rPr>
      <t>亩，建设水肥药一体化灌溉系统</t>
    </r>
    <r>
      <rPr>
        <sz val="10"/>
        <rFont val="Times New Roman"/>
        <charset val="134"/>
      </rPr>
      <t>1</t>
    </r>
    <r>
      <rPr>
        <sz val="10"/>
        <rFont val="方正仿宋_GBK"/>
        <charset val="134"/>
      </rPr>
      <t>套；包含泵房</t>
    </r>
    <r>
      <rPr>
        <sz val="10"/>
        <rFont val="Times New Roman"/>
        <charset val="134"/>
      </rPr>
      <t>1</t>
    </r>
    <r>
      <rPr>
        <sz val="10"/>
        <rFont val="方正仿宋_GBK"/>
        <charset val="134"/>
      </rPr>
      <t>个</t>
    </r>
    <r>
      <rPr>
        <sz val="10"/>
        <rFont val="Times New Roman"/>
        <charset val="134"/>
      </rPr>
      <t>25</t>
    </r>
    <r>
      <rPr>
        <sz val="10"/>
        <rFont val="方正仿宋_GBK"/>
        <charset val="134"/>
      </rPr>
      <t>平方米左右，首部系统一套。项目实施后可达到</t>
    </r>
    <r>
      <rPr>
        <sz val="10"/>
        <rFont val="Times New Roman"/>
        <charset val="134"/>
      </rPr>
      <t>:1</t>
    </r>
    <r>
      <rPr>
        <sz val="10"/>
        <rFont val="方正仿宋_GBK"/>
        <charset val="134"/>
      </rPr>
      <t>、化肥减施</t>
    </r>
    <r>
      <rPr>
        <sz val="10"/>
        <rFont val="Times New Roman"/>
        <charset val="134"/>
      </rPr>
      <t>10%</t>
    </r>
    <r>
      <rPr>
        <sz val="10"/>
        <rFont val="方正仿宋_GBK"/>
        <charset val="134"/>
      </rPr>
      <t>以上；</t>
    </r>
    <r>
      <rPr>
        <sz val="10"/>
        <rFont val="Times New Roman"/>
        <charset val="134"/>
      </rPr>
      <t>2</t>
    </r>
    <r>
      <rPr>
        <sz val="10"/>
        <rFont val="方正仿宋_GBK"/>
        <charset val="134"/>
      </rPr>
      <t>、劳动力减少</t>
    </r>
    <r>
      <rPr>
        <sz val="10"/>
        <rFont val="Times New Roman"/>
        <charset val="134"/>
      </rPr>
      <t>40%</t>
    </r>
    <r>
      <rPr>
        <sz val="10"/>
        <rFont val="方正仿宋_GBK"/>
        <charset val="134"/>
      </rPr>
      <t>以上；</t>
    </r>
    <r>
      <rPr>
        <sz val="10"/>
        <rFont val="Times New Roman"/>
        <charset val="134"/>
      </rPr>
      <t>3</t>
    </r>
    <r>
      <rPr>
        <sz val="10"/>
        <rFont val="方正仿宋_GBK"/>
        <charset val="134"/>
      </rPr>
      <t>、群众满意度达</t>
    </r>
    <r>
      <rPr>
        <sz val="10"/>
        <rFont val="Times New Roman"/>
        <charset val="134"/>
      </rPr>
      <t>90%</t>
    </r>
    <r>
      <rPr>
        <sz val="10"/>
        <rFont val="方正仿宋_GBK"/>
        <charset val="134"/>
      </rPr>
      <t>以上；</t>
    </r>
    <r>
      <rPr>
        <sz val="10"/>
        <rFont val="Times New Roman"/>
        <charset val="134"/>
      </rPr>
      <t>4</t>
    </r>
    <r>
      <rPr>
        <sz val="10"/>
        <rFont val="方正仿宋_GBK"/>
        <charset val="134"/>
      </rPr>
      <t>、产量每亩增加</t>
    </r>
    <r>
      <rPr>
        <sz val="10"/>
        <rFont val="Times New Roman"/>
        <charset val="134"/>
      </rPr>
      <t>50</t>
    </r>
    <r>
      <rPr>
        <sz val="10"/>
        <rFont val="方正仿宋_GBK"/>
        <charset val="134"/>
      </rPr>
      <t>公斤以上。带动</t>
    </r>
    <r>
      <rPr>
        <sz val="10"/>
        <rFont val="Times New Roman"/>
        <charset val="134"/>
      </rPr>
      <t>2</t>
    </r>
    <r>
      <rPr>
        <sz val="10"/>
        <rFont val="方正仿宋_GBK"/>
        <charset val="134"/>
      </rPr>
      <t>户脱贫户</t>
    </r>
    <r>
      <rPr>
        <sz val="10"/>
        <rFont val="Times New Roman"/>
        <charset val="134"/>
      </rPr>
      <t>(</t>
    </r>
    <r>
      <rPr>
        <sz val="10"/>
        <rFont val="方正仿宋_GBK"/>
        <charset val="134"/>
      </rPr>
      <t>监测户</t>
    </r>
    <r>
      <rPr>
        <sz val="10"/>
        <rFont val="Times New Roman"/>
        <charset val="134"/>
      </rPr>
      <t>)</t>
    </r>
    <r>
      <rPr>
        <sz val="10"/>
        <rFont val="方正仿宋_GBK"/>
        <charset val="134"/>
      </rPr>
      <t>户均增收</t>
    </r>
    <r>
      <rPr>
        <sz val="10"/>
        <rFont val="Times New Roman"/>
        <charset val="134"/>
      </rPr>
      <t>2000</t>
    </r>
    <r>
      <rPr>
        <sz val="10"/>
        <rFont val="方正仿宋_GBK"/>
        <charset val="134"/>
      </rPr>
      <t>元。</t>
    </r>
  </si>
  <si>
    <r>
      <rPr>
        <sz val="10"/>
        <rFont val="Times New Roman"/>
        <charset val="134"/>
      </rPr>
      <t>18</t>
    </r>
    <r>
      <rPr>
        <sz val="10"/>
        <rFont val="方正仿宋_GBK"/>
        <charset val="134"/>
      </rPr>
      <t>名村民代表参与前期项目确定会议、决议，监督委员会</t>
    </r>
    <r>
      <rPr>
        <sz val="10"/>
        <rFont val="Times New Roman"/>
        <charset val="134"/>
      </rPr>
      <t>3</t>
    </r>
    <r>
      <rPr>
        <sz val="10"/>
        <rFont val="方正仿宋_GBK"/>
        <charset val="134"/>
      </rPr>
      <t>人参加项目实施过程中施工质量和资金使用的监督等。通过务工等方式动5户脱贫户增收，户均增收2000元。</t>
    </r>
  </si>
  <si>
    <r>
      <rPr>
        <sz val="10"/>
        <rFont val="方正仿宋_GBK"/>
        <charset val="134"/>
      </rPr>
      <t>柑橘提质增效</t>
    </r>
    <r>
      <rPr>
        <sz val="10"/>
        <rFont val="Times New Roman"/>
        <charset val="134"/>
      </rPr>
      <t>200</t>
    </r>
    <r>
      <rPr>
        <sz val="10"/>
        <rFont val="方正仿宋_GBK"/>
        <charset val="134"/>
      </rPr>
      <t>亩，建设水肥药一体化灌溉系统</t>
    </r>
    <r>
      <rPr>
        <sz val="10"/>
        <rFont val="Times New Roman"/>
        <charset val="134"/>
      </rPr>
      <t>1</t>
    </r>
    <r>
      <rPr>
        <sz val="10"/>
        <rFont val="方正仿宋_GBK"/>
        <charset val="134"/>
      </rPr>
      <t>套；包含泵房</t>
    </r>
    <r>
      <rPr>
        <sz val="10"/>
        <rFont val="Times New Roman"/>
        <charset val="134"/>
      </rPr>
      <t>1</t>
    </r>
    <r>
      <rPr>
        <sz val="10"/>
        <rFont val="方正仿宋_GBK"/>
        <charset val="134"/>
      </rPr>
      <t>个</t>
    </r>
    <r>
      <rPr>
        <sz val="10"/>
        <rFont val="Times New Roman"/>
        <charset val="134"/>
      </rPr>
      <t>25</t>
    </r>
    <r>
      <rPr>
        <sz val="10"/>
        <rFont val="方正仿宋_GBK"/>
        <charset val="134"/>
      </rPr>
      <t>平方米左右，首部系统一套。项目实施后可达到</t>
    </r>
    <r>
      <rPr>
        <sz val="10"/>
        <rFont val="Times New Roman"/>
        <charset val="134"/>
      </rPr>
      <t>:1</t>
    </r>
    <r>
      <rPr>
        <sz val="10"/>
        <rFont val="方正仿宋_GBK"/>
        <charset val="134"/>
      </rPr>
      <t>、化肥减施</t>
    </r>
    <r>
      <rPr>
        <sz val="10"/>
        <rFont val="Times New Roman"/>
        <charset val="134"/>
      </rPr>
      <t>10%</t>
    </r>
    <r>
      <rPr>
        <sz val="10"/>
        <rFont val="方正仿宋_GBK"/>
        <charset val="134"/>
      </rPr>
      <t>以上；</t>
    </r>
    <r>
      <rPr>
        <sz val="10"/>
        <rFont val="Times New Roman"/>
        <charset val="134"/>
      </rPr>
      <t>2</t>
    </r>
    <r>
      <rPr>
        <sz val="10"/>
        <rFont val="方正仿宋_GBK"/>
        <charset val="134"/>
      </rPr>
      <t>、劳动力减少</t>
    </r>
    <r>
      <rPr>
        <sz val="10"/>
        <rFont val="Times New Roman"/>
        <charset val="134"/>
      </rPr>
      <t>40%</t>
    </r>
    <r>
      <rPr>
        <sz val="10"/>
        <rFont val="方正仿宋_GBK"/>
        <charset val="134"/>
      </rPr>
      <t>以上；</t>
    </r>
    <r>
      <rPr>
        <sz val="10"/>
        <rFont val="Times New Roman"/>
        <charset val="134"/>
      </rPr>
      <t>3</t>
    </r>
    <r>
      <rPr>
        <sz val="10"/>
        <rFont val="方正仿宋_GBK"/>
        <charset val="134"/>
      </rPr>
      <t>、群众满意度达</t>
    </r>
    <r>
      <rPr>
        <sz val="10"/>
        <rFont val="Times New Roman"/>
        <charset val="134"/>
      </rPr>
      <t>90%</t>
    </r>
    <r>
      <rPr>
        <sz val="10"/>
        <rFont val="方正仿宋_GBK"/>
        <charset val="134"/>
      </rPr>
      <t>以上；</t>
    </r>
    <r>
      <rPr>
        <sz val="10"/>
        <rFont val="Times New Roman"/>
        <charset val="134"/>
      </rPr>
      <t>4</t>
    </r>
    <r>
      <rPr>
        <sz val="10"/>
        <rFont val="方正仿宋_GBK"/>
        <charset val="134"/>
      </rPr>
      <t>、产量每亩增加</t>
    </r>
    <r>
      <rPr>
        <sz val="10"/>
        <rFont val="Times New Roman"/>
        <charset val="134"/>
      </rPr>
      <t>50</t>
    </r>
    <r>
      <rPr>
        <sz val="10"/>
        <rFont val="方正仿宋_GBK"/>
        <charset val="134"/>
      </rPr>
      <t>公斤以上。带动</t>
    </r>
    <r>
      <rPr>
        <sz val="10"/>
        <rFont val="Times New Roman"/>
        <charset val="134"/>
      </rPr>
      <t>2</t>
    </r>
    <r>
      <rPr>
        <sz val="10"/>
        <rFont val="方正仿宋_GBK"/>
        <charset val="134"/>
      </rPr>
      <t>户脱贫户</t>
    </r>
    <r>
      <rPr>
        <sz val="10"/>
        <rFont val="Times New Roman"/>
        <charset val="134"/>
      </rPr>
      <t>(</t>
    </r>
    <r>
      <rPr>
        <sz val="10"/>
        <rFont val="方正仿宋_GBK"/>
        <charset val="134"/>
      </rPr>
      <t>监测户</t>
    </r>
    <r>
      <rPr>
        <sz val="10"/>
        <rFont val="Times New Roman"/>
        <charset val="134"/>
      </rPr>
      <t>)</t>
    </r>
    <r>
      <rPr>
        <sz val="10"/>
        <rFont val="方正仿宋_GBK"/>
        <charset val="134"/>
      </rPr>
      <t>户均增收</t>
    </r>
    <r>
      <rPr>
        <sz val="10"/>
        <rFont val="Times New Roman"/>
        <charset val="134"/>
      </rPr>
      <t>2000</t>
    </r>
    <r>
      <rPr>
        <sz val="10"/>
        <rFont val="方正仿宋_GBK"/>
        <charset val="134"/>
      </rPr>
      <t>元。</t>
    </r>
  </si>
  <si>
    <r>
      <rPr>
        <sz val="10"/>
        <rFont val="方正仿宋_GBK"/>
        <charset val="134"/>
      </rPr>
      <t>建设水肥药一体化灌溉系统，每亩补助</t>
    </r>
    <r>
      <rPr>
        <sz val="10"/>
        <rFont val="Times New Roman"/>
        <charset val="134"/>
      </rPr>
      <t>800</t>
    </r>
    <r>
      <rPr>
        <sz val="10"/>
        <rFont val="方正仿宋_GBK"/>
        <charset val="134"/>
      </rPr>
      <t>元。</t>
    </r>
  </si>
  <si>
    <r>
      <rPr>
        <sz val="10"/>
        <rFont val="方正仿宋_GBK"/>
        <charset val="134"/>
      </rPr>
      <t>解决季节性用工</t>
    </r>
    <r>
      <rPr>
        <sz val="10"/>
        <rFont val="Times New Roman"/>
        <charset val="134"/>
      </rPr>
      <t>10</t>
    </r>
    <r>
      <rPr>
        <sz val="10"/>
        <rFont val="方正仿宋_GBK"/>
        <charset val="134"/>
      </rPr>
      <t>人，年增收</t>
    </r>
    <r>
      <rPr>
        <sz val="10"/>
        <rFont val="Times New Roman"/>
        <charset val="134"/>
      </rPr>
      <t>1500</t>
    </r>
    <r>
      <rPr>
        <sz val="10"/>
        <rFont val="方正仿宋_GBK"/>
        <charset val="134"/>
      </rPr>
      <t>元。</t>
    </r>
  </si>
  <si>
    <r>
      <rPr>
        <sz val="10"/>
        <rFont val="方正仿宋_GBK"/>
        <charset val="134"/>
      </rPr>
      <t>云阳县</t>
    </r>
    <r>
      <rPr>
        <sz val="10"/>
        <rFont val="Times New Roman"/>
        <charset val="134"/>
      </rPr>
      <t>2024</t>
    </r>
    <r>
      <rPr>
        <sz val="10"/>
        <rFont val="方正仿宋_GBK"/>
        <charset val="134"/>
      </rPr>
      <t>年龙角镇五龙社区人行便道项目</t>
    </r>
  </si>
  <si>
    <r>
      <rPr>
        <sz val="10"/>
        <rFont val="方正仿宋_GBK"/>
        <charset val="134"/>
      </rPr>
      <t>新修人行便道长</t>
    </r>
    <r>
      <rPr>
        <sz val="10"/>
        <rFont val="Times New Roman"/>
        <charset val="134"/>
      </rPr>
      <t>4150</t>
    </r>
    <r>
      <rPr>
        <sz val="10"/>
        <rFont val="方正仿宋_GBK"/>
        <charset val="134"/>
      </rPr>
      <t>米</t>
    </r>
    <r>
      <rPr>
        <sz val="10"/>
        <rFont val="Times New Roman"/>
        <charset val="134"/>
      </rPr>
      <t>,</t>
    </r>
    <r>
      <rPr>
        <sz val="10"/>
        <rFont val="方正仿宋_GBK"/>
        <charset val="134"/>
      </rPr>
      <t>宽</t>
    </r>
    <r>
      <rPr>
        <sz val="10"/>
        <rFont val="Times New Roman"/>
        <charset val="134"/>
      </rPr>
      <t>1</t>
    </r>
    <r>
      <rPr>
        <sz val="10"/>
        <rFont val="方正仿宋_GBK"/>
        <charset val="134"/>
      </rPr>
      <t>米，厚</t>
    </r>
    <r>
      <rPr>
        <sz val="10"/>
        <rFont val="Times New Roman"/>
        <charset val="134"/>
      </rPr>
      <t>0.1</t>
    </r>
    <r>
      <rPr>
        <sz val="10"/>
        <rFont val="方正仿宋_GBK"/>
        <charset val="134"/>
      </rPr>
      <t>米，</t>
    </r>
    <r>
      <rPr>
        <sz val="10"/>
        <rFont val="Times New Roman"/>
        <charset val="134"/>
      </rPr>
      <t>C25</t>
    </r>
    <r>
      <rPr>
        <sz val="10"/>
        <rFont val="方正仿宋_GBK"/>
        <charset val="134"/>
      </rPr>
      <t>混凝土浇筑。</t>
    </r>
  </si>
  <si>
    <t>龙角镇五龙社区</t>
  </si>
  <si>
    <r>
      <rPr>
        <sz val="10"/>
        <rFont val="方正仿宋_GBK"/>
        <charset val="134"/>
      </rPr>
      <t>通过实施新修人行便道长</t>
    </r>
    <r>
      <rPr>
        <sz val="10"/>
        <rFont val="Times New Roman"/>
        <charset val="134"/>
      </rPr>
      <t>4150</t>
    </r>
    <r>
      <rPr>
        <sz val="10"/>
        <rFont val="方正仿宋_GBK"/>
        <charset val="134"/>
      </rPr>
      <t>米</t>
    </r>
    <r>
      <rPr>
        <sz val="10"/>
        <rFont val="Times New Roman"/>
        <charset val="134"/>
      </rPr>
      <t>,</t>
    </r>
    <r>
      <rPr>
        <sz val="10"/>
        <rFont val="方正仿宋_GBK"/>
        <charset val="134"/>
      </rPr>
      <t>宽</t>
    </r>
    <r>
      <rPr>
        <sz val="10"/>
        <rFont val="Times New Roman"/>
        <charset val="134"/>
      </rPr>
      <t>1</t>
    </r>
    <r>
      <rPr>
        <sz val="10"/>
        <rFont val="方正仿宋_GBK"/>
        <charset val="134"/>
      </rPr>
      <t>米，厚</t>
    </r>
    <r>
      <rPr>
        <sz val="10"/>
        <rFont val="Times New Roman"/>
        <charset val="134"/>
      </rPr>
      <t>0.1</t>
    </r>
    <r>
      <rPr>
        <sz val="10"/>
        <rFont val="方正仿宋_GBK"/>
        <charset val="134"/>
      </rPr>
      <t>米，</t>
    </r>
    <r>
      <rPr>
        <sz val="10"/>
        <rFont val="Times New Roman"/>
        <charset val="134"/>
      </rPr>
      <t>C25</t>
    </r>
    <r>
      <rPr>
        <sz val="10"/>
        <rFont val="方正仿宋_GBK"/>
        <charset val="134"/>
      </rPr>
      <t>混凝土浇筑。实施后五龙社区</t>
    </r>
    <r>
      <rPr>
        <sz val="10"/>
        <rFont val="Times New Roman"/>
        <charset val="134"/>
      </rPr>
      <t>1</t>
    </r>
    <r>
      <rPr>
        <sz val="10"/>
        <rFont val="方正仿宋_GBK"/>
        <charset val="134"/>
      </rPr>
      <t>、</t>
    </r>
    <r>
      <rPr>
        <sz val="10"/>
        <rFont val="Times New Roman"/>
        <charset val="134"/>
      </rPr>
      <t>4</t>
    </r>
    <r>
      <rPr>
        <sz val="10"/>
        <rFont val="方正仿宋_GBK"/>
        <charset val="134"/>
      </rPr>
      <t>、</t>
    </r>
    <r>
      <rPr>
        <sz val="10"/>
        <rFont val="Times New Roman"/>
        <charset val="134"/>
      </rPr>
      <t>5</t>
    </r>
    <r>
      <rPr>
        <sz val="10"/>
        <rFont val="方正仿宋_GBK"/>
        <charset val="134"/>
      </rPr>
      <t>组居民</t>
    </r>
    <r>
      <rPr>
        <sz val="10"/>
        <rFont val="Times New Roman"/>
        <charset val="134"/>
      </rPr>
      <t>360</t>
    </r>
    <r>
      <rPr>
        <sz val="10"/>
        <rFont val="方正仿宋_GBK"/>
        <charset val="134"/>
      </rPr>
      <t>人，其中贫困户</t>
    </r>
    <r>
      <rPr>
        <sz val="10"/>
        <rFont val="Times New Roman"/>
        <charset val="134"/>
      </rPr>
      <t>22</t>
    </r>
    <r>
      <rPr>
        <sz val="10"/>
        <rFont val="方正仿宋_GBK"/>
        <charset val="134"/>
      </rPr>
      <t>户</t>
    </r>
    <r>
      <rPr>
        <sz val="10"/>
        <rFont val="Times New Roman"/>
        <charset val="134"/>
      </rPr>
      <t>88</t>
    </r>
    <r>
      <rPr>
        <sz val="10"/>
        <rFont val="方正仿宋_GBK"/>
        <charset val="134"/>
      </rPr>
      <t>人出行方便。</t>
    </r>
  </si>
  <si>
    <r>
      <rPr>
        <sz val="10"/>
        <rFont val="方正仿宋_GBK"/>
        <charset val="134"/>
      </rPr>
      <t>居民代表等</t>
    </r>
    <r>
      <rPr>
        <sz val="10"/>
        <rFont val="Times New Roman"/>
        <charset val="134"/>
      </rPr>
      <t>20</t>
    </r>
    <r>
      <rPr>
        <sz val="10"/>
        <rFont val="方正仿宋_GBK"/>
        <charset val="134"/>
      </rPr>
      <t>余人参加前期确定会议、决议，参与项目的选择，参与项目实施过程中施工质量和资金使用的监督；带贫减贫机制；改善农户生产生活条件。通过务工等方式带动5户脱贫户增收，户均增收2000元。</t>
    </r>
  </si>
  <si>
    <r>
      <rPr>
        <sz val="10"/>
        <rFont val="方正仿宋_GBK"/>
        <charset val="134"/>
      </rPr>
      <t>年底完成新修人行便道长</t>
    </r>
    <r>
      <rPr>
        <sz val="10"/>
        <rFont val="Times New Roman"/>
        <charset val="134"/>
      </rPr>
      <t>4150</t>
    </r>
    <r>
      <rPr>
        <sz val="10"/>
        <rFont val="方正仿宋_GBK"/>
        <charset val="134"/>
      </rPr>
      <t>米</t>
    </r>
    <r>
      <rPr>
        <sz val="10"/>
        <rFont val="Times New Roman"/>
        <charset val="134"/>
      </rPr>
      <t>,</t>
    </r>
    <r>
      <rPr>
        <sz val="10"/>
        <rFont val="方正仿宋_GBK"/>
        <charset val="134"/>
      </rPr>
      <t>宽</t>
    </r>
    <r>
      <rPr>
        <sz val="10"/>
        <rFont val="Times New Roman"/>
        <charset val="134"/>
      </rPr>
      <t>1</t>
    </r>
    <r>
      <rPr>
        <sz val="10"/>
        <rFont val="方正仿宋_GBK"/>
        <charset val="134"/>
      </rPr>
      <t>米，厚</t>
    </r>
    <r>
      <rPr>
        <sz val="10"/>
        <rFont val="Times New Roman"/>
        <charset val="134"/>
      </rPr>
      <t>0.1</t>
    </r>
    <r>
      <rPr>
        <sz val="10"/>
        <rFont val="方正仿宋_GBK"/>
        <charset val="134"/>
      </rPr>
      <t>米，</t>
    </r>
    <r>
      <rPr>
        <sz val="10"/>
        <rFont val="Times New Roman"/>
        <charset val="134"/>
      </rPr>
      <t>C25</t>
    </r>
    <r>
      <rPr>
        <sz val="10"/>
        <rFont val="方正仿宋_GBK"/>
        <charset val="134"/>
      </rPr>
      <t>混凝土浇筑。</t>
    </r>
  </si>
  <si>
    <r>
      <rPr>
        <sz val="10"/>
        <rFont val="方正仿宋_GBK"/>
        <charset val="134"/>
      </rPr>
      <t>新修人行便道长</t>
    </r>
    <r>
      <rPr>
        <sz val="10"/>
        <rFont val="Times New Roman"/>
        <charset val="134"/>
      </rPr>
      <t>4150</t>
    </r>
    <r>
      <rPr>
        <sz val="10"/>
        <rFont val="方正仿宋_GBK"/>
        <charset val="134"/>
      </rPr>
      <t>米</t>
    </r>
    <r>
      <rPr>
        <sz val="10"/>
        <rFont val="Times New Roman"/>
        <charset val="134"/>
      </rPr>
      <t>,</t>
    </r>
    <r>
      <rPr>
        <sz val="10"/>
        <rFont val="方正仿宋_GBK"/>
        <charset val="134"/>
      </rPr>
      <t>宽</t>
    </r>
    <r>
      <rPr>
        <sz val="10"/>
        <rFont val="Times New Roman"/>
        <charset val="134"/>
      </rPr>
      <t>1</t>
    </r>
    <r>
      <rPr>
        <sz val="10"/>
        <rFont val="方正仿宋_GBK"/>
        <charset val="134"/>
      </rPr>
      <t>米，厚</t>
    </r>
    <r>
      <rPr>
        <sz val="10"/>
        <rFont val="Times New Roman"/>
        <charset val="134"/>
      </rPr>
      <t>0.1</t>
    </r>
    <r>
      <rPr>
        <sz val="10"/>
        <rFont val="方正仿宋_GBK"/>
        <charset val="134"/>
      </rPr>
      <t>米。</t>
    </r>
  </si>
  <si>
    <r>
      <rPr>
        <sz val="10"/>
        <rFont val="方正仿宋_GBK"/>
        <charset val="134"/>
      </rPr>
      <t>新修人行便道≤</t>
    </r>
    <r>
      <rPr>
        <sz val="10"/>
        <rFont val="Times New Roman"/>
        <charset val="134"/>
      </rPr>
      <t>120</t>
    </r>
    <r>
      <rPr>
        <sz val="10"/>
        <rFont val="方正仿宋_GBK"/>
        <charset val="134"/>
      </rPr>
      <t>元</t>
    </r>
    <r>
      <rPr>
        <sz val="10"/>
        <rFont val="Times New Roman"/>
        <charset val="134"/>
      </rPr>
      <t>/</t>
    </r>
    <r>
      <rPr>
        <sz val="10"/>
        <rFont val="方正仿宋_GBK"/>
        <charset val="134"/>
      </rPr>
      <t>米。</t>
    </r>
  </si>
  <si>
    <r>
      <rPr>
        <sz val="10"/>
        <rFont val="方正仿宋_GBK"/>
        <charset val="134"/>
      </rPr>
      <t>带动脱贫户户均增收</t>
    </r>
    <r>
      <rPr>
        <sz val="10"/>
        <rFont val="Times New Roman"/>
        <charset val="134"/>
      </rPr>
      <t>2000</t>
    </r>
    <r>
      <rPr>
        <sz val="10"/>
        <rFont val="方正仿宋_GBK"/>
        <charset val="134"/>
      </rPr>
      <t>元。</t>
    </r>
  </si>
  <si>
    <r>
      <rPr>
        <sz val="10"/>
        <rFont val="方正仿宋_GBK"/>
        <charset val="134"/>
      </rPr>
      <t>受益建档立卡脱贫户</t>
    </r>
    <r>
      <rPr>
        <sz val="10"/>
        <rFont val="Times New Roman"/>
        <charset val="134"/>
      </rPr>
      <t>22</t>
    </r>
    <r>
      <rPr>
        <sz val="10"/>
        <rFont val="方正仿宋_GBK"/>
        <charset val="134"/>
      </rPr>
      <t>户。</t>
    </r>
  </si>
  <si>
    <t>龙角镇</t>
  </si>
  <si>
    <t>沈建东</t>
  </si>
  <si>
    <r>
      <rPr>
        <sz val="10"/>
        <rFont val="方正仿宋_GBK"/>
        <charset val="134"/>
      </rPr>
      <t>云阳县</t>
    </r>
    <r>
      <rPr>
        <sz val="10"/>
        <rFont val="Times New Roman"/>
        <charset val="134"/>
      </rPr>
      <t>2024</t>
    </r>
    <r>
      <rPr>
        <sz val="10"/>
        <rFont val="方正仿宋_GBK"/>
        <charset val="134"/>
      </rPr>
      <t>年龙角镇杨寨村卫生室标准化建设项目</t>
    </r>
  </si>
  <si>
    <r>
      <rPr>
        <sz val="10"/>
        <rFont val="方正仿宋_GBK"/>
        <charset val="134"/>
      </rPr>
      <t>新建</t>
    </r>
    <r>
      <rPr>
        <sz val="10"/>
        <rFont val="Times New Roman"/>
        <charset val="134"/>
      </rPr>
      <t>100</t>
    </r>
    <r>
      <rPr>
        <sz val="10"/>
        <rFont val="方正仿宋_GBK"/>
        <charset val="134"/>
      </rPr>
      <t>平方米的房间，四室分开，标准化建设。</t>
    </r>
  </si>
  <si>
    <t>杨寨村</t>
  </si>
  <si>
    <r>
      <rPr>
        <sz val="10"/>
        <rFont val="方正仿宋_GBK"/>
        <charset val="134"/>
      </rPr>
      <t>通过新建村卫生室</t>
    </r>
    <r>
      <rPr>
        <sz val="10"/>
        <rFont val="Times New Roman"/>
        <charset val="134"/>
      </rPr>
      <t>100</t>
    </r>
    <r>
      <rPr>
        <sz val="10"/>
        <rFont val="方正仿宋_GBK"/>
        <charset val="134"/>
      </rPr>
      <t>㎡，保障</t>
    </r>
    <r>
      <rPr>
        <sz val="10"/>
        <rFont val="Times New Roman"/>
        <charset val="134"/>
      </rPr>
      <t>100</t>
    </r>
    <r>
      <rPr>
        <sz val="10"/>
        <rFont val="方正仿宋_GBK"/>
        <charset val="134"/>
      </rPr>
      <t>人左右村民就近就医。</t>
    </r>
  </si>
  <si>
    <r>
      <rPr>
        <sz val="10"/>
        <rFont val="Times New Roman"/>
        <charset val="134"/>
      </rPr>
      <t>15</t>
    </r>
    <r>
      <rPr>
        <sz val="10"/>
        <rFont val="方正仿宋_GBK"/>
        <charset val="134"/>
      </rPr>
      <t>名村民代表参与前期项目确定会议决议，监督委员会</t>
    </r>
    <r>
      <rPr>
        <sz val="10"/>
        <rFont val="Times New Roman"/>
        <charset val="134"/>
      </rPr>
      <t>3</t>
    </r>
    <r>
      <rPr>
        <sz val="10"/>
        <rFont val="方正仿宋_GBK"/>
        <charset val="134"/>
      </rPr>
      <t>人参与项目实施过程中施工质量和资金使用的监督等。</t>
    </r>
  </si>
  <si>
    <r>
      <rPr>
        <sz val="10"/>
        <rFont val="方正仿宋_GBK"/>
        <charset val="134"/>
      </rPr>
      <t>新建村卫生室</t>
    </r>
    <r>
      <rPr>
        <sz val="10"/>
        <rFont val="Times New Roman"/>
        <charset val="134"/>
      </rPr>
      <t>100</t>
    </r>
    <r>
      <rPr>
        <sz val="10"/>
        <rFont val="方正仿宋_GBK"/>
        <charset val="134"/>
      </rPr>
      <t>㎡，</t>
    </r>
    <r>
      <rPr>
        <sz val="10"/>
        <rFont val="Times New Roman"/>
        <charset val="134"/>
      </rPr>
      <t>2024</t>
    </r>
    <r>
      <rPr>
        <sz val="10"/>
        <rFont val="方正仿宋_GBK"/>
        <charset val="134"/>
      </rPr>
      <t>年建成交付使用；项目实施后，保障</t>
    </r>
    <r>
      <rPr>
        <sz val="10"/>
        <rFont val="Times New Roman"/>
        <charset val="134"/>
      </rPr>
      <t>1000</t>
    </r>
    <r>
      <rPr>
        <sz val="10"/>
        <rFont val="方正仿宋_GBK"/>
        <charset val="134"/>
      </rPr>
      <t>人村民就近就医。</t>
    </r>
  </si>
  <si>
    <r>
      <rPr>
        <sz val="10"/>
        <rFont val="方正仿宋_GBK"/>
        <charset val="134"/>
      </rPr>
      <t>新建村卫生室</t>
    </r>
    <r>
      <rPr>
        <sz val="10"/>
        <rFont val="Times New Roman"/>
        <charset val="134"/>
      </rPr>
      <t>100</t>
    </r>
    <r>
      <rPr>
        <sz val="10"/>
        <rFont val="方正仿宋_GBK"/>
        <charset val="134"/>
      </rPr>
      <t>㎡</t>
    </r>
    <r>
      <rPr>
        <sz val="10"/>
        <rFont val="Times New Roman"/>
        <charset val="134"/>
      </rPr>
      <t>.</t>
    </r>
  </si>
  <si>
    <r>
      <rPr>
        <sz val="10"/>
        <rFont val="方正仿宋_GBK"/>
        <charset val="134"/>
      </rPr>
      <t>项目验收合格率</t>
    </r>
    <r>
      <rPr>
        <sz val="10"/>
        <rFont val="Times New Roman"/>
        <charset val="134"/>
      </rPr>
      <t>100%</t>
    </r>
  </si>
  <si>
    <r>
      <rPr>
        <sz val="10"/>
        <rFont val="方正仿宋_GBK"/>
        <charset val="134"/>
      </rPr>
      <t>卫生室建设成本≤</t>
    </r>
    <r>
      <rPr>
        <sz val="10"/>
        <rFont val="Times New Roman"/>
        <charset val="134"/>
      </rPr>
      <t>2000</t>
    </r>
    <r>
      <rPr>
        <sz val="10"/>
        <rFont val="方正仿宋_GBK"/>
        <charset val="134"/>
      </rPr>
      <t>元</t>
    </r>
    <r>
      <rPr>
        <sz val="10"/>
        <rFont val="Times New Roman"/>
        <charset val="134"/>
      </rPr>
      <t>/</t>
    </r>
    <r>
      <rPr>
        <sz val="10"/>
        <rFont val="方正仿宋_GBK"/>
        <charset val="134"/>
      </rPr>
      <t>平方米。</t>
    </r>
  </si>
  <si>
    <r>
      <rPr>
        <sz val="10"/>
        <rFont val="方正仿宋_GBK"/>
        <charset val="134"/>
      </rPr>
      <t>减少群众外出看病就医支出，节约就医成本</t>
    </r>
    <r>
      <rPr>
        <sz val="10"/>
        <rFont val="Times New Roman"/>
        <charset val="134"/>
      </rPr>
      <t>2</t>
    </r>
    <r>
      <rPr>
        <sz val="10"/>
        <rFont val="方正仿宋_GBK"/>
        <charset val="134"/>
      </rPr>
      <t>万元</t>
    </r>
    <r>
      <rPr>
        <sz val="10"/>
        <rFont val="Times New Roman"/>
        <charset val="134"/>
      </rPr>
      <t>/</t>
    </r>
    <r>
      <rPr>
        <sz val="10"/>
        <rFont val="方正仿宋_GBK"/>
        <charset val="134"/>
      </rPr>
      <t>年。</t>
    </r>
  </si>
  <si>
    <t>方便群众就医。</t>
  </si>
  <si>
    <r>
      <rPr>
        <sz val="10"/>
        <rFont val="方正仿宋_GBK"/>
        <charset val="134"/>
      </rPr>
      <t>工程设计使用年限≥</t>
    </r>
    <r>
      <rPr>
        <sz val="10"/>
        <rFont val="Times New Roman"/>
        <charset val="134"/>
      </rPr>
      <t>30</t>
    </r>
    <r>
      <rPr>
        <sz val="10"/>
        <rFont val="方正仿宋_GBK"/>
        <charset val="134"/>
      </rPr>
      <t>年</t>
    </r>
  </si>
  <si>
    <t>余海平</t>
  </si>
  <si>
    <r>
      <rPr>
        <sz val="10"/>
        <rFont val="方正仿宋_GBK"/>
        <charset val="134"/>
      </rPr>
      <t>云阳县</t>
    </r>
    <r>
      <rPr>
        <sz val="10"/>
        <rFont val="Times New Roman"/>
        <charset val="134"/>
      </rPr>
      <t>2024</t>
    </r>
    <r>
      <rPr>
        <sz val="10"/>
        <rFont val="方正仿宋_GBK"/>
        <charset val="134"/>
      </rPr>
      <t>年龙角镇杨寨村新修饮水池项目</t>
    </r>
  </si>
  <si>
    <r>
      <rPr>
        <sz val="10"/>
        <rFont val="方正仿宋_GBK"/>
        <charset val="134"/>
      </rPr>
      <t>新修饮水池</t>
    </r>
    <r>
      <rPr>
        <sz val="10"/>
        <rFont val="Times New Roman"/>
        <charset val="134"/>
      </rPr>
      <t>5</t>
    </r>
    <r>
      <rPr>
        <sz val="10"/>
        <rFont val="方正仿宋_GBK"/>
        <charset val="134"/>
      </rPr>
      <t>口，蓄水</t>
    </r>
    <r>
      <rPr>
        <sz val="10"/>
        <rFont val="Times New Roman"/>
        <charset val="134"/>
      </rPr>
      <t>500</t>
    </r>
    <r>
      <rPr>
        <sz val="10"/>
        <rFont val="方正仿宋_GBK"/>
        <charset val="134"/>
      </rPr>
      <t>立方米，购买</t>
    </r>
    <r>
      <rPr>
        <sz val="10"/>
        <rFont val="Times New Roman"/>
        <charset val="134"/>
      </rPr>
      <t>20PE</t>
    </r>
    <r>
      <rPr>
        <sz val="10"/>
        <rFont val="方正仿宋_GBK"/>
        <charset val="134"/>
      </rPr>
      <t>管道</t>
    </r>
    <r>
      <rPr>
        <sz val="10"/>
        <rFont val="Times New Roman"/>
        <charset val="134"/>
      </rPr>
      <t>5000</t>
    </r>
    <r>
      <rPr>
        <sz val="10"/>
        <rFont val="方正仿宋_GBK"/>
        <charset val="134"/>
      </rPr>
      <t>米。</t>
    </r>
  </si>
  <si>
    <r>
      <rPr>
        <sz val="10"/>
        <rFont val="方正仿宋_GBK"/>
        <charset val="134"/>
      </rPr>
      <t>通过新建饮水池</t>
    </r>
    <r>
      <rPr>
        <sz val="10"/>
        <rFont val="Times New Roman"/>
        <charset val="134"/>
      </rPr>
      <t>5</t>
    </r>
    <r>
      <rPr>
        <sz val="10"/>
        <rFont val="方正仿宋_GBK"/>
        <charset val="134"/>
      </rPr>
      <t>口蓄水</t>
    </r>
    <r>
      <rPr>
        <sz val="10"/>
        <rFont val="Times New Roman"/>
        <charset val="134"/>
      </rPr>
      <t>500</t>
    </r>
    <r>
      <rPr>
        <sz val="10"/>
        <rFont val="方正仿宋_GBK"/>
        <charset val="134"/>
      </rPr>
      <t>立方米。项目实施后可改善保障</t>
    </r>
    <r>
      <rPr>
        <sz val="10"/>
        <rFont val="Times New Roman"/>
        <charset val="134"/>
      </rPr>
      <t>580</t>
    </r>
    <r>
      <rPr>
        <sz val="10"/>
        <rFont val="方正仿宋_GBK"/>
        <charset val="134"/>
      </rPr>
      <t>人（其中脱贫人口</t>
    </r>
    <r>
      <rPr>
        <sz val="10"/>
        <rFont val="Times New Roman"/>
        <charset val="134"/>
      </rPr>
      <t>50</t>
    </r>
    <r>
      <rPr>
        <sz val="10"/>
        <rFont val="方正仿宋_GBK"/>
        <charset val="134"/>
      </rPr>
      <t>人）饮水安全。</t>
    </r>
  </si>
  <si>
    <r>
      <rPr>
        <sz val="10"/>
        <rFont val="方正仿宋_GBK"/>
        <charset val="134"/>
      </rPr>
      <t>新建饮水池</t>
    </r>
    <r>
      <rPr>
        <sz val="10"/>
        <rFont val="Times New Roman"/>
        <charset val="134"/>
      </rPr>
      <t>5</t>
    </r>
    <r>
      <rPr>
        <sz val="10"/>
        <rFont val="方正仿宋_GBK"/>
        <charset val="134"/>
      </rPr>
      <t>口蓄水</t>
    </r>
    <r>
      <rPr>
        <sz val="10"/>
        <rFont val="Times New Roman"/>
        <charset val="134"/>
      </rPr>
      <t>500</t>
    </r>
    <r>
      <rPr>
        <sz val="10"/>
        <rFont val="方正仿宋_GBK"/>
        <charset val="134"/>
      </rPr>
      <t>立方米。项目实施后可改善保障</t>
    </r>
    <r>
      <rPr>
        <sz val="10"/>
        <rFont val="Times New Roman"/>
        <charset val="134"/>
      </rPr>
      <t>580</t>
    </r>
    <r>
      <rPr>
        <sz val="10"/>
        <rFont val="方正仿宋_GBK"/>
        <charset val="134"/>
      </rPr>
      <t>人（其中脱贫人口</t>
    </r>
    <r>
      <rPr>
        <sz val="10"/>
        <rFont val="Times New Roman"/>
        <charset val="134"/>
      </rPr>
      <t>50</t>
    </r>
    <r>
      <rPr>
        <sz val="10"/>
        <rFont val="方正仿宋_GBK"/>
        <charset val="134"/>
      </rPr>
      <t>人）饮水安全。</t>
    </r>
  </si>
  <si>
    <r>
      <rPr>
        <sz val="10"/>
        <rFont val="方正仿宋_GBK"/>
        <charset val="134"/>
      </rPr>
      <t>项目实施后可改善保障</t>
    </r>
    <r>
      <rPr>
        <sz val="10"/>
        <rFont val="Times New Roman"/>
        <charset val="134"/>
      </rPr>
      <t>580</t>
    </r>
    <r>
      <rPr>
        <sz val="10"/>
        <rFont val="方正仿宋_GBK"/>
        <charset val="134"/>
      </rPr>
      <t>人（其中脱贫人口</t>
    </r>
    <r>
      <rPr>
        <sz val="10"/>
        <rFont val="Times New Roman"/>
        <charset val="134"/>
      </rPr>
      <t>50</t>
    </r>
    <r>
      <rPr>
        <sz val="10"/>
        <rFont val="方正仿宋_GBK"/>
        <charset val="134"/>
      </rPr>
      <t>人）饮水安全。</t>
    </r>
  </si>
  <si>
    <r>
      <rPr>
        <sz val="10"/>
        <rFont val="方正仿宋_GBK"/>
        <charset val="134"/>
      </rPr>
      <t>云阳县</t>
    </r>
    <r>
      <rPr>
        <sz val="10"/>
        <rFont val="Times New Roman"/>
        <charset val="134"/>
      </rPr>
      <t>2024</t>
    </r>
    <r>
      <rPr>
        <sz val="10"/>
        <rFont val="方正仿宋_GBK"/>
        <charset val="134"/>
      </rPr>
      <t>年龙角镇杨寨村山坪塘整治项目</t>
    </r>
  </si>
  <si>
    <r>
      <rPr>
        <sz val="10"/>
        <rFont val="方正仿宋_GBK"/>
        <charset val="134"/>
      </rPr>
      <t>整修山坪塘</t>
    </r>
    <r>
      <rPr>
        <sz val="10"/>
        <rFont val="Times New Roman"/>
        <charset val="134"/>
      </rPr>
      <t>10</t>
    </r>
    <r>
      <rPr>
        <sz val="10"/>
        <rFont val="方正仿宋_GBK"/>
        <charset val="134"/>
      </rPr>
      <t>口，蓄水</t>
    </r>
    <r>
      <rPr>
        <sz val="10"/>
        <rFont val="Times New Roman"/>
        <charset val="134"/>
      </rPr>
      <t>12000</t>
    </r>
    <r>
      <rPr>
        <sz val="10"/>
        <rFont val="方正仿宋_GBK"/>
        <charset val="134"/>
      </rPr>
      <t>方；新建渠堰</t>
    </r>
    <r>
      <rPr>
        <sz val="10"/>
        <rFont val="Times New Roman"/>
        <charset val="134"/>
      </rPr>
      <t>3000</t>
    </r>
    <r>
      <rPr>
        <sz val="10"/>
        <rFont val="方正仿宋_GBK"/>
        <charset val="134"/>
      </rPr>
      <t>米。</t>
    </r>
  </si>
  <si>
    <r>
      <rPr>
        <sz val="10"/>
        <rFont val="方正仿宋_GBK"/>
        <charset val="134"/>
      </rPr>
      <t>通过实施整修山坪塘</t>
    </r>
    <r>
      <rPr>
        <sz val="10"/>
        <rFont val="Times New Roman"/>
        <charset val="134"/>
      </rPr>
      <t>10</t>
    </r>
    <r>
      <rPr>
        <sz val="10"/>
        <rFont val="方正仿宋_GBK"/>
        <charset val="134"/>
      </rPr>
      <t>口，蓄水</t>
    </r>
    <r>
      <rPr>
        <sz val="10"/>
        <rFont val="Times New Roman"/>
        <charset val="134"/>
      </rPr>
      <t>12000</t>
    </r>
    <r>
      <rPr>
        <sz val="10"/>
        <rFont val="方正仿宋_GBK"/>
        <charset val="134"/>
      </rPr>
      <t>方；新建渠堰</t>
    </r>
    <r>
      <rPr>
        <sz val="10"/>
        <rFont val="Times New Roman"/>
        <charset val="134"/>
      </rPr>
      <t>3000</t>
    </r>
    <r>
      <rPr>
        <sz val="10"/>
        <rFont val="方正仿宋_GBK"/>
        <charset val="134"/>
      </rPr>
      <t>米。项目实施后方便农户</t>
    </r>
    <r>
      <rPr>
        <sz val="10"/>
        <rFont val="Times New Roman"/>
        <charset val="134"/>
      </rPr>
      <t>300</t>
    </r>
    <r>
      <rPr>
        <sz val="10"/>
        <rFont val="方正仿宋_GBK"/>
        <charset val="134"/>
      </rPr>
      <t>余户灌溉农田。</t>
    </r>
  </si>
  <si>
    <r>
      <rPr>
        <sz val="10"/>
        <rFont val="方正仿宋_GBK"/>
        <charset val="134"/>
      </rPr>
      <t>新建蓄水池≤</t>
    </r>
    <r>
      <rPr>
        <sz val="10"/>
        <rFont val="Times New Roman"/>
        <charset val="134"/>
      </rPr>
      <t>800</t>
    </r>
    <r>
      <rPr>
        <sz val="10"/>
        <rFont val="方正仿宋_GBK"/>
        <charset val="134"/>
      </rPr>
      <t>元</t>
    </r>
    <r>
      <rPr>
        <sz val="10"/>
        <rFont val="Times New Roman"/>
        <charset val="134"/>
      </rPr>
      <t>/</t>
    </r>
    <r>
      <rPr>
        <sz val="10"/>
        <rFont val="方正仿宋_GBK"/>
        <charset val="134"/>
      </rPr>
      <t>立方米。渠堰≤</t>
    </r>
    <r>
      <rPr>
        <sz val="10"/>
        <rFont val="Times New Roman"/>
        <charset val="134"/>
      </rPr>
      <t>150</t>
    </r>
    <r>
      <rPr>
        <sz val="10"/>
        <rFont val="方正仿宋_GBK"/>
        <charset val="134"/>
      </rPr>
      <t>元</t>
    </r>
    <r>
      <rPr>
        <sz val="10"/>
        <rFont val="Times New Roman"/>
        <charset val="134"/>
      </rPr>
      <t>/</t>
    </r>
    <r>
      <rPr>
        <sz val="10"/>
        <rFont val="方正仿宋_GBK"/>
        <charset val="134"/>
      </rPr>
      <t>米。</t>
    </r>
  </si>
  <si>
    <t>提升产业基础设施配套水平，方便农业用水，解决农户用水问题及灌溉。</t>
  </si>
  <si>
    <t>方便灌溉，解决农村用水。</t>
  </si>
  <si>
    <r>
      <rPr>
        <sz val="10"/>
        <rFont val="方正仿宋_GBK"/>
        <charset val="134"/>
      </rPr>
      <t>工程设计使用≥</t>
    </r>
    <r>
      <rPr>
        <sz val="10"/>
        <rFont val="Times New Roman"/>
        <charset val="134"/>
      </rPr>
      <t>15</t>
    </r>
    <r>
      <rPr>
        <sz val="10"/>
        <rFont val="方正仿宋_GBK"/>
        <charset val="134"/>
      </rPr>
      <t>年</t>
    </r>
  </si>
  <si>
    <r>
      <rPr>
        <sz val="10"/>
        <rFont val="方正仿宋_GBK"/>
        <charset val="134"/>
      </rPr>
      <t>受益脱贫户满意度</t>
    </r>
    <r>
      <rPr>
        <sz val="10"/>
        <rFont val="Times New Roman"/>
        <charset val="134"/>
      </rPr>
      <t>96%</t>
    </r>
  </si>
  <si>
    <r>
      <rPr>
        <sz val="10"/>
        <rFont val="方正仿宋_GBK"/>
        <charset val="134"/>
      </rPr>
      <t>云阳县</t>
    </r>
    <r>
      <rPr>
        <sz val="10"/>
        <rFont val="Times New Roman"/>
        <charset val="134"/>
      </rPr>
      <t>2024</t>
    </r>
    <r>
      <rPr>
        <sz val="10"/>
        <rFont val="方正仿宋_GBK"/>
        <charset val="134"/>
      </rPr>
      <t>年龙角镇永富村人饮项目</t>
    </r>
  </si>
  <si>
    <r>
      <rPr>
        <sz val="10"/>
        <rFont val="方正仿宋_GBK"/>
        <charset val="134"/>
      </rPr>
      <t>新建人饮池</t>
    </r>
    <r>
      <rPr>
        <sz val="10"/>
        <rFont val="Times New Roman"/>
        <charset val="134"/>
      </rPr>
      <t>1</t>
    </r>
    <r>
      <rPr>
        <sz val="10"/>
        <rFont val="方正仿宋_GBK"/>
        <charset val="134"/>
      </rPr>
      <t>口，蓄水</t>
    </r>
    <r>
      <rPr>
        <sz val="10"/>
        <rFont val="Times New Roman"/>
        <charset val="134"/>
      </rPr>
      <t>800</t>
    </r>
    <r>
      <rPr>
        <sz val="10"/>
        <rFont val="方正仿宋_GBK"/>
        <charset val="134"/>
      </rPr>
      <t>立方米，铺设</t>
    </r>
    <r>
      <rPr>
        <sz val="10"/>
        <rFont val="Times New Roman"/>
        <charset val="134"/>
      </rPr>
      <t>PEφ50</t>
    </r>
    <r>
      <rPr>
        <sz val="10"/>
        <rFont val="方正仿宋_GBK"/>
        <charset val="134"/>
      </rPr>
      <t>管</t>
    </r>
    <r>
      <rPr>
        <sz val="10"/>
        <rFont val="Times New Roman"/>
        <charset val="134"/>
      </rPr>
      <t>2000</t>
    </r>
    <r>
      <rPr>
        <sz val="10"/>
        <rFont val="方正仿宋_GBK"/>
        <charset val="134"/>
      </rPr>
      <t>米。</t>
    </r>
  </si>
  <si>
    <t>永富村</t>
  </si>
  <si>
    <r>
      <rPr>
        <sz val="10"/>
        <rFont val="方正仿宋_GBK"/>
        <charset val="134"/>
      </rPr>
      <t>通过实施人饮池</t>
    </r>
    <r>
      <rPr>
        <sz val="10"/>
        <rFont val="Times New Roman"/>
        <charset val="134"/>
      </rPr>
      <t>1</t>
    </r>
    <r>
      <rPr>
        <sz val="10"/>
        <rFont val="方正仿宋_GBK"/>
        <charset val="134"/>
      </rPr>
      <t>口，蓄水</t>
    </r>
    <r>
      <rPr>
        <sz val="10"/>
        <rFont val="Times New Roman"/>
        <charset val="134"/>
      </rPr>
      <t>800</t>
    </r>
    <r>
      <rPr>
        <sz val="10"/>
        <rFont val="方正仿宋_GBK"/>
        <charset val="134"/>
      </rPr>
      <t>立方米，铺设</t>
    </r>
    <r>
      <rPr>
        <sz val="10"/>
        <rFont val="Times New Roman"/>
        <charset val="134"/>
      </rPr>
      <t>PEφ50</t>
    </r>
    <r>
      <rPr>
        <sz val="10"/>
        <rFont val="方正仿宋_GBK"/>
        <charset val="134"/>
      </rPr>
      <t>管</t>
    </r>
    <r>
      <rPr>
        <sz val="10"/>
        <rFont val="Times New Roman"/>
        <charset val="134"/>
      </rPr>
      <t>2000</t>
    </r>
    <r>
      <rPr>
        <sz val="10"/>
        <rFont val="方正仿宋_GBK"/>
        <charset val="134"/>
      </rPr>
      <t>米。建好后改善全村</t>
    </r>
    <r>
      <rPr>
        <sz val="10"/>
        <rFont val="Times New Roman"/>
        <charset val="134"/>
      </rPr>
      <t>353</t>
    </r>
    <r>
      <rPr>
        <sz val="10"/>
        <rFont val="方正仿宋_GBK"/>
        <charset val="134"/>
      </rPr>
      <t>户</t>
    </r>
    <r>
      <rPr>
        <sz val="10"/>
        <rFont val="Times New Roman"/>
        <charset val="134"/>
      </rPr>
      <t>1120</t>
    </r>
    <r>
      <rPr>
        <sz val="10"/>
        <rFont val="方正仿宋_GBK"/>
        <charset val="134"/>
      </rPr>
      <t>人的饮水安全。</t>
    </r>
  </si>
  <si>
    <r>
      <rPr>
        <sz val="10"/>
        <rFont val="方正仿宋_GBK"/>
        <charset val="134"/>
      </rPr>
      <t>村民代表等</t>
    </r>
    <r>
      <rPr>
        <sz val="10"/>
        <rFont val="Times New Roman"/>
        <charset val="134"/>
      </rPr>
      <t>15</t>
    </r>
    <r>
      <rPr>
        <sz val="10"/>
        <rFont val="方正仿宋_GBK"/>
        <charset val="134"/>
      </rPr>
      <t>人参加前期确定会议、决议，参与项目的选择，参与项目实施过程中施工质量和资金使用的监督；带贫减贫机制；改善农户生产生活条件。</t>
    </r>
  </si>
  <si>
    <r>
      <rPr>
        <sz val="10"/>
        <rFont val="方正仿宋_GBK"/>
        <charset val="134"/>
      </rPr>
      <t>人饮池</t>
    </r>
    <r>
      <rPr>
        <sz val="10"/>
        <rFont val="Times New Roman"/>
        <charset val="134"/>
      </rPr>
      <t>1</t>
    </r>
    <r>
      <rPr>
        <sz val="10"/>
        <rFont val="方正仿宋_GBK"/>
        <charset val="134"/>
      </rPr>
      <t>口，蓄水</t>
    </r>
    <r>
      <rPr>
        <sz val="10"/>
        <rFont val="Times New Roman"/>
        <charset val="134"/>
      </rPr>
      <t>800</t>
    </r>
    <r>
      <rPr>
        <sz val="10"/>
        <rFont val="方正仿宋_GBK"/>
        <charset val="134"/>
      </rPr>
      <t>立方米，铺设</t>
    </r>
    <r>
      <rPr>
        <sz val="10"/>
        <rFont val="Times New Roman"/>
        <charset val="134"/>
      </rPr>
      <t>PEφ50</t>
    </r>
    <r>
      <rPr>
        <sz val="10"/>
        <rFont val="方正仿宋_GBK"/>
        <charset val="134"/>
      </rPr>
      <t>管</t>
    </r>
    <r>
      <rPr>
        <sz val="10"/>
        <rFont val="Times New Roman"/>
        <charset val="134"/>
      </rPr>
      <t>2000</t>
    </r>
    <r>
      <rPr>
        <sz val="10"/>
        <rFont val="方正仿宋_GBK"/>
        <charset val="134"/>
      </rPr>
      <t>米。</t>
    </r>
  </si>
  <si>
    <r>
      <rPr>
        <sz val="10"/>
        <rFont val="方正仿宋_GBK"/>
        <charset val="134"/>
      </rPr>
      <t>工程验收合格率</t>
    </r>
    <r>
      <rPr>
        <sz val="10"/>
        <rFont val="Times New Roman"/>
        <charset val="134"/>
      </rPr>
      <t>100%</t>
    </r>
  </si>
  <si>
    <r>
      <rPr>
        <sz val="10"/>
        <rFont val="方正仿宋_GBK"/>
        <charset val="134"/>
      </rPr>
      <t>人饮池≤</t>
    </r>
    <r>
      <rPr>
        <sz val="10"/>
        <rFont val="Times New Roman"/>
        <charset val="134"/>
      </rPr>
      <t>600</t>
    </r>
    <r>
      <rPr>
        <sz val="10"/>
        <rFont val="方正仿宋_GBK"/>
        <charset val="134"/>
      </rPr>
      <t>元</t>
    </r>
    <r>
      <rPr>
        <sz val="10"/>
        <rFont val="Times New Roman"/>
        <charset val="134"/>
      </rPr>
      <t>/</t>
    </r>
    <r>
      <rPr>
        <sz val="10"/>
        <rFont val="方正仿宋_GBK"/>
        <charset val="134"/>
      </rPr>
      <t>立方</t>
    </r>
    <r>
      <rPr>
        <sz val="10"/>
        <rFont val="Times New Roman"/>
        <charset val="134"/>
      </rPr>
      <t xml:space="preserve"> </t>
    </r>
    <r>
      <rPr>
        <sz val="10"/>
        <rFont val="方正仿宋_GBK"/>
        <charset val="134"/>
      </rPr>
      <t>，管道</t>
    </r>
    <r>
      <rPr>
        <sz val="10"/>
        <rFont val="Times New Roman"/>
        <charset val="134"/>
      </rPr>
      <t xml:space="preserve"> </t>
    </r>
    <r>
      <rPr>
        <sz val="10"/>
        <rFont val="方正仿宋_GBK"/>
        <charset val="134"/>
      </rPr>
      <t>≤</t>
    </r>
    <r>
      <rPr>
        <sz val="10"/>
        <rFont val="Times New Roman"/>
        <charset val="134"/>
      </rPr>
      <t>13</t>
    </r>
    <r>
      <rPr>
        <sz val="10"/>
        <rFont val="方正仿宋_GBK"/>
        <charset val="134"/>
      </rPr>
      <t>元</t>
    </r>
    <r>
      <rPr>
        <sz val="10"/>
        <rFont val="Times New Roman"/>
        <charset val="134"/>
      </rPr>
      <t>/</t>
    </r>
    <r>
      <rPr>
        <sz val="10"/>
        <rFont val="方正仿宋_GBK"/>
        <charset val="134"/>
      </rPr>
      <t>米。</t>
    </r>
  </si>
  <si>
    <r>
      <rPr>
        <sz val="10"/>
        <rFont val="方正仿宋_GBK"/>
        <charset val="134"/>
      </rPr>
      <t>项目实施后可改善保障</t>
    </r>
    <r>
      <rPr>
        <sz val="10"/>
        <rFont val="Times New Roman"/>
        <charset val="134"/>
      </rPr>
      <t>280</t>
    </r>
    <r>
      <rPr>
        <sz val="10"/>
        <rFont val="方正仿宋_GBK"/>
        <charset val="134"/>
      </rPr>
      <t>人（其中脱贫人口</t>
    </r>
    <r>
      <rPr>
        <sz val="10"/>
        <rFont val="Times New Roman"/>
        <charset val="134"/>
      </rPr>
      <t>20</t>
    </r>
    <r>
      <rPr>
        <sz val="10"/>
        <rFont val="方正仿宋_GBK"/>
        <charset val="134"/>
      </rPr>
      <t>人）饮水安全。</t>
    </r>
  </si>
  <si>
    <r>
      <rPr>
        <sz val="10"/>
        <rFont val="方正仿宋_GBK"/>
        <charset val="134"/>
      </rPr>
      <t>提升水质水量，改善保障</t>
    </r>
    <r>
      <rPr>
        <sz val="10"/>
        <rFont val="Times New Roman"/>
        <charset val="134"/>
      </rPr>
      <t>280</t>
    </r>
    <r>
      <rPr>
        <sz val="10"/>
        <rFont val="方正仿宋_GBK"/>
        <charset val="134"/>
      </rPr>
      <t>人（其中脱贫人口</t>
    </r>
    <r>
      <rPr>
        <sz val="10"/>
        <rFont val="Times New Roman"/>
        <charset val="134"/>
      </rPr>
      <t>20</t>
    </r>
    <r>
      <rPr>
        <sz val="10"/>
        <rFont val="方正仿宋_GBK"/>
        <charset val="134"/>
      </rPr>
      <t>人）饮水安全。</t>
    </r>
  </si>
  <si>
    <r>
      <rPr>
        <sz val="10"/>
        <rFont val="方正仿宋_GBK"/>
        <charset val="134"/>
      </rPr>
      <t>受益群众满意度</t>
    </r>
    <r>
      <rPr>
        <sz val="10"/>
        <rFont val="Times New Roman"/>
        <charset val="134"/>
      </rPr>
      <t>100%</t>
    </r>
  </si>
  <si>
    <t>周正</t>
  </si>
  <si>
    <r>
      <rPr>
        <sz val="10"/>
        <rFont val="方正仿宋_GBK"/>
        <charset val="134"/>
      </rPr>
      <t>云阳县</t>
    </r>
    <r>
      <rPr>
        <sz val="10"/>
        <rFont val="Times New Roman"/>
        <charset val="134"/>
      </rPr>
      <t>2024</t>
    </r>
    <r>
      <rPr>
        <sz val="10"/>
        <rFont val="方正仿宋_GBK"/>
        <charset val="134"/>
      </rPr>
      <t>年龙角镇张家村整修山坪塘及人饮池项目</t>
    </r>
  </si>
  <si>
    <r>
      <rPr>
        <sz val="10"/>
        <rFont val="方正仿宋_GBK"/>
        <charset val="134"/>
      </rPr>
      <t>整修山坪塘</t>
    </r>
    <r>
      <rPr>
        <sz val="10"/>
        <rFont val="Times New Roman"/>
        <charset val="134"/>
      </rPr>
      <t>8</t>
    </r>
    <r>
      <rPr>
        <sz val="10"/>
        <rFont val="方正仿宋_GBK"/>
        <charset val="134"/>
      </rPr>
      <t>口，蓄水</t>
    </r>
    <r>
      <rPr>
        <sz val="10"/>
        <rFont val="Times New Roman"/>
        <charset val="134"/>
      </rPr>
      <t>28000</t>
    </r>
    <r>
      <rPr>
        <sz val="10"/>
        <rFont val="方正仿宋_GBK"/>
        <charset val="134"/>
      </rPr>
      <t>立方米，整修饮水池</t>
    </r>
    <r>
      <rPr>
        <sz val="10"/>
        <rFont val="Times New Roman"/>
        <charset val="134"/>
      </rPr>
      <t>2</t>
    </r>
    <r>
      <rPr>
        <sz val="10"/>
        <rFont val="方正仿宋_GBK"/>
        <charset val="134"/>
      </rPr>
      <t>口，蓄水</t>
    </r>
    <r>
      <rPr>
        <sz val="10"/>
        <rFont val="Times New Roman"/>
        <charset val="134"/>
      </rPr>
      <t>600</t>
    </r>
    <r>
      <rPr>
        <sz val="10"/>
        <rFont val="方正仿宋_GBK"/>
        <charset val="134"/>
      </rPr>
      <t>立方。</t>
    </r>
  </si>
  <si>
    <t>张家村</t>
  </si>
  <si>
    <r>
      <rPr>
        <sz val="10"/>
        <rFont val="方正仿宋_GBK"/>
        <charset val="134"/>
      </rPr>
      <t>通过实施整修山坪塘</t>
    </r>
    <r>
      <rPr>
        <sz val="10"/>
        <rFont val="Times New Roman"/>
        <charset val="134"/>
      </rPr>
      <t>8</t>
    </r>
    <r>
      <rPr>
        <sz val="10"/>
        <rFont val="方正仿宋_GBK"/>
        <charset val="134"/>
      </rPr>
      <t>口，蓄水</t>
    </r>
    <r>
      <rPr>
        <sz val="10"/>
        <rFont val="Times New Roman"/>
        <charset val="134"/>
      </rPr>
      <t>28000</t>
    </r>
    <r>
      <rPr>
        <sz val="10"/>
        <rFont val="方正仿宋_GBK"/>
        <charset val="134"/>
      </rPr>
      <t>立方米，整修饮水池</t>
    </r>
    <r>
      <rPr>
        <sz val="10"/>
        <rFont val="Times New Roman"/>
        <charset val="134"/>
      </rPr>
      <t>2</t>
    </r>
    <r>
      <rPr>
        <sz val="10"/>
        <rFont val="方正仿宋_GBK"/>
        <charset val="134"/>
      </rPr>
      <t>口，蓄水</t>
    </r>
    <r>
      <rPr>
        <sz val="10"/>
        <rFont val="Times New Roman"/>
        <charset val="134"/>
      </rPr>
      <t>600</t>
    </r>
    <r>
      <rPr>
        <sz val="10"/>
        <rFont val="方正仿宋_GBK"/>
        <charset val="134"/>
      </rPr>
      <t>立方。项目实施后可方便农户</t>
    </r>
    <r>
      <rPr>
        <sz val="10"/>
        <rFont val="Times New Roman"/>
        <charset val="134"/>
      </rPr>
      <t>300</t>
    </r>
    <r>
      <rPr>
        <sz val="10"/>
        <rFont val="方正仿宋_GBK"/>
        <charset val="134"/>
      </rPr>
      <t>余户灌溉农田。保障</t>
    </r>
    <r>
      <rPr>
        <sz val="10"/>
        <rFont val="Times New Roman"/>
        <charset val="134"/>
      </rPr>
      <t>600</t>
    </r>
    <r>
      <rPr>
        <sz val="10"/>
        <rFont val="方正仿宋_GBK"/>
        <charset val="134"/>
      </rPr>
      <t>人（其中脱贫人口</t>
    </r>
    <r>
      <rPr>
        <sz val="10"/>
        <rFont val="Times New Roman"/>
        <charset val="134"/>
      </rPr>
      <t>50</t>
    </r>
    <r>
      <rPr>
        <sz val="10"/>
        <rFont val="方正仿宋_GBK"/>
        <charset val="134"/>
      </rPr>
      <t>人）饮水安全。</t>
    </r>
  </si>
  <si>
    <r>
      <rPr>
        <sz val="10"/>
        <rFont val="Times New Roman"/>
        <charset val="134"/>
      </rPr>
      <t>23</t>
    </r>
    <r>
      <rPr>
        <sz val="10"/>
        <rFont val="方正仿宋_GBK"/>
        <charset val="134"/>
      </rPr>
      <t>人村民代表参与前期项目确定会议、决议，监督委员会</t>
    </r>
    <r>
      <rPr>
        <sz val="10"/>
        <rFont val="Times New Roman"/>
        <charset val="134"/>
      </rPr>
      <t>3</t>
    </r>
    <r>
      <rPr>
        <sz val="10"/>
        <rFont val="方正仿宋_GBK"/>
        <charset val="134"/>
      </rPr>
      <t>人参与项目实施过程中施工质量和资金使用的监督等。</t>
    </r>
  </si>
  <si>
    <r>
      <rPr>
        <sz val="10"/>
        <rFont val="方正仿宋_GBK"/>
        <charset val="134"/>
      </rPr>
      <t>整修蓄水池≤</t>
    </r>
    <r>
      <rPr>
        <sz val="10"/>
        <rFont val="Times New Roman"/>
        <charset val="134"/>
      </rPr>
      <t>800</t>
    </r>
    <r>
      <rPr>
        <sz val="10"/>
        <rFont val="方正仿宋_GBK"/>
        <charset val="134"/>
      </rPr>
      <t>元</t>
    </r>
    <r>
      <rPr>
        <sz val="10"/>
        <rFont val="Times New Roman"/>
        <charset val="134"/>
      </rPr>
      <t>/</t>
    </r>
    <r>
      <rPr>
        <sz val="10"/>
        <rFont val="方正仿宋_GBK"/>
        <charset val="134"/>
      </rPr>
      <t>立方米；人饮池≤</t>
    </r>
    <r>
      <rPr>
        <sz val="10"/>
        <rFont val="Times New Roman"/>
        <charset val="134"/>
      </rPr>
      <t>800</t>
    </r>
    <r>
      <rPr>
        <sz val="10"/>
        <rFont val="方正仿宋_GBK"/>
        <charset val="134"/>
      </rPr>
      <t>元</t>
    </r>
    <r>
      <rPr>
        <sz val="10"/>
        <rFont val="Times New Roman"/>
        <charset val="134"/>
      </rPr>
      <t>/</t>
    </r>
    <r>
      <rPr>
        <sz val="10"/>
        <rFont val="方正仿宋_GBK"/>
        <charset val="134"/>
      </rPr>
      <t>立方米。</t>
    </r>
  </si>
  <si>
    <r>
      <rPr>
        <sz val="10"/>
        <rFont val="方正仿宋_GBK"/>
        <charset val="134"/>
      </rPr>
      <t>方便灌溉，解决农村用水；保障</t>
    </r>
    <r>
      <rPr>
        <sz val="10"/>
        <rFont val="Times New Roman"/>
        <charset val="134"/>
      </rPr>
      <t>600</t>
    </r>
    <r>
      <rPr>
        <sz val="10"/>
        <rFont val="方正仿宋_GBK"/>
        <charset val="134"/>
      </rPr>
      <t>人（其中脱贫人口</t>
    </r>
    <r>
      <rPr>
        <sz val="10"/>
        <rFont val="Times New Roman"/>
        <charset val="134"/>
      </rPr>
      <t>50</t>
    </r>
    <r>
      <rPr>
        <sz val="10"/>
        <rFont val="方正仿宋_GBK"/>
        <charset val="134"/>
      </rPr>
      <t>人）饮水安全。</t>
    </r>
  </si>
  <si>
    <r>
      <rPr>
        <sz val="10"/>
        <rFont val="方正仿宋_GBK"/>
        <charset val="134"/>
      </rPr>
      <t>受益脱贫户满意度</t>
    </r>
    <r>
      <rPr>
        <sz val="10"/>
        <rFont val="Times New Roman"/>
        <charset val="134"/>
      </rPr>
      <t>95%</t>
    </r>
  </si>
  <si>
    <t>杨金龙</t>
  </si>
  <si>
    <r>
      <rPr>
        <sz val="10"/>
        <rFont val="方正仿宋_GBK"/>
        <charset val="134"/>
      </rPr>
      <t>云阳县</t>
    </r>
    <r>
      <rPr>
        <sz val="10"/>
        <rFont val="Times New Roman"/>
        <charset val="134"/>
      </rPr>
      <t>2024</t>
    </r>
    <r>
      <rPr>
        <sz val="10"/>
        <rFont val="方正仿宋_GBK"/>
        <charset val="134"/>
      </rPr>
      <t>年龙角镇长沙村山塘整修项目</t>
    </r>
  </si>
  <si>
    <r>
      <rPr>
        <sz val="10"/>
        <rFont val="方正仿宋_GBK"/>
        <charset val="134"/>
      </rPr>
      <t>整修山塘</t>
    </r>
    <r>
      <rPr>
        <sz val="10"/>
        <rFont val="Times New Roman"/>
        <charset val="134"/>
      </rPr>
      <t>8000</t>
    </r>
    <r>
      <rPr>
        <sz val="10"/>
        <rFont val="方正仿宋_GBK"/>
        <charset val="134"/>
      </rPr>
      <t>立方米，清淤</t>
    </r>
    <r>
      <rPr>
        <sz val="10"/>
        <rFont val="Times New Roman"/>
        <charset val="134"/>
      </rPr>
      <t>11</t>
    </r>
    <r>
      <rPr>
        <sz val="10"/>
        <rFont val="方正仿宋_GBK"/>
        <charset val="134"/>
      </rPr>
      <t>亩，安装管网</t>
    </r>
    <r>
      <rPr>
        <sz val="10"/>
        <rFont val="Times New Roman"/>
        <charset val="134"/>
      </rPr>
      <t>6000</t>
    </r>
    <r>
      <rPr>
        <sz val="10"/>
        <rFont val="方正仿宋_GBK"/>
        <charset val="134"/>
      </rPr>
      <t>米。</t>
    </r>
  </si>
  <si>
    <t xml:space="preserve">长沙村
</t>
  </si>
  <si>
    <r>
      <rPr>
        <sz val="10"/>
        <rFont val="方正仿宋_GBK"/>
        <charset val="134"/>
      </rPr>
      <t>通过整修山塘</t>
    </r>
    <r>
      <rPr>
        <sz val="10"/>
        <rFont val="Times New Roman"/>
        <charset val="134"/>
      </rPr>
      <t>8000</t>
    </r>
    <r>
      <rPr>
        <sz val="10"/>
        <rFont val="方正仿宋_GBK"/>
        <charset val="134"/>
      </rPr>
      <t>立方米，清淤</t>
    </r>
    <r>
      <rPr>
        <sz val="10"/>
        <rFont val="Times New Roman"/>
        <charset val="134"/>
      </rPr>
      <t>11</t>
    </r>
    <r>
      <rPr>
        <sz val="10"/>
        <rFont val="方正仿宋_GBK"/>
        <charset val="134"/>
      </rPr>
      <t>亩，安装管网</t>
    </r>
    <r>
      <rPr>
        <sz val="10"/>
        <rFont val="Times New Roman"/>
        <charset val="134"/>
      </rPr>
      <t>6000</t>
    </r>
    <r>
      <rPr>
        <sz val="10"/>
        <rFont val="方正仿宋_GBK"/>
        <charset val="134"/>
      </rPr>
      <t>米。项目实施后方便群众产业发展，解决灌溉问题，可提高1142人（其中脱贫人口</t>
    </r>
    <r>
      <rPr>
        <sz val="10"/>
        <rFont val="Times New Roman"/>
        <charset val="134"/>
      </rPr>
      <t>150</t>
    </r>
    <r>
      <rPr>
        <sz val="10"/>
        <rFont val="方正仿宋_GBK"/>
        <charset val="134"/>
      </rPr>
      <t>人）的家庭收入，户均增收1</t>
    </r>
    <r>
      <rPr>
        <sz val="10"/>
        <rFont val="Times New Roman"/>
        <charset val="134"/>
      </rPr>
      <t>000</t>
    </r>
    <r>
      <rPr>
        <sz val="10"/>
        <rFont val="方正仿宋_GBK"/>
        <charset val="134"/>
      </rPr>
      <t>元。</t>
    </r>
  </si>
  <si>
    <r>
      <rPr>
        <sz val="10"/>
        <rFont val="方正仿宋_GBK"/>
        <charset val="134"/>
      </rPr>
      <t>村民代表等</t>
    </r>
    <r>
      <rPr>
        <sz val="10"/>
        <rFont val="Times New Roman"/>
        <charset val="134"/>
      </rPr>
      <t>15</t>
    </r>
    <r>
      <rPr>
        <sz val="10"/>
        <rFont val="方正仿宋_GBK"/>
        <charset val="134"/>
      </rPr>
      <t>人参与前期项目确定会议、决议，参与项目的选择，参与项目实施过程中施工质量和资金使用的监督；带贫减贫机制：改善农户生产生活条件，可提高1142人（其中脱贫人口288人）的家庭收入，户均增收1000元。。</t>
    </r>
  </si>
  <si>
    <r>
      <rPr>
        <sz val="10"/>
        <rFont val="方正仿宋_GBK"/>
        <charset val="134"/>
      </rPr>
      <t>整修水库≤</t>
    </r>
    <r>
      <rPr>
        <sz val="10"/>
        <rFont val="Times New Roman"/>
        <charset val="134"/>
      </rPr>
      <t>800</t>
    </r>
    <r>
      <rPr>
        <sz val="10"/>
        <rFont val="方正仿宋_GBK"/>
        <charset val="134"/>
      </rPr>
      <t>元</t>
    </r>
    <r>
      <rPr>
        <sz val="10"/>
        <rFont val="Times New Roman"/>
        <charset val="134"/>
      </rPr>
      <t>/</t>
    </r>
    <r>
      <rPr>
        <sz val="10"/>
        <rFont val="方正仿宋_GBK"/>
        <charset val="134"/>
      </rPr>
      <t>立方米</t>
    </r>
  </si>
  <si>
    <r>
      <rPr>
        <sz val="10"/>
        <rFont val="方正仿宋_GBK"/>
        <charset val="134"/>
      </rPr>
      <t>项目实施后方便群众产业发展，可提高1142人（其中脱贫人口288人）的家庭收入，户均增收</t>
    </r>
    <r>
      <rPr>
        <sz val="10"/>
        <rFont val="Times New Roman"/>
        <charset val="134"/>
      </rPr>
      <t>1000</t>
    </r>
    <r>
      <rPr>
        <sz val="10"/>
        <rFont val="方正仿宋_GBK"/>
        <charset val="134"/>
      </rPr>
      <t>元。</t>
    </r>
  </si>
  <si>
    <r>
      <rPr>
        <sz val="10"/>
        <rFont val="方正仿宋_GBK"/>
        <charset val="134"/>
      </rPr>
      <t>可提高</t>
    </r>
    <r>
      <rPr>
        <sz val="10"/>
        <rFont val="Times New Roman"/>
        <charset val="134"/>
      </rPr>
      <t>1142</t>
    </r>
    <r>
      <rPr>
        <sz val="10"/>
        <rFont val="方正仿宋_GBK"/>
        <charset val="134"/>
      </rPr>
      <t>人（其中脱贫人口</t>
    </r>
    <r>
      <rPr>
        <sz val="10"/>
        <rFont val="Times New Roman"/>
        <charset val="134"/>
      </rPr>
      <t>288</t>
    </r>
    <r>
      <rPr>
        <sz val="10"/>
        <rFont val="方正仿宋_GBK"/>
        <charset val="134"/>
      </rPr>
      <t>人）灌溉用水。</t>
    </r>
  </si>
  <si>
    <t>余海云</t>
  </si>
  <si>
    <r>
      <rPr>
        <sz val="10"/>
        <rFont val="方正仿宋_GBK"/>
        <charset val="134"/>
      </rPr>
      <t>云阳县</t>
    </r>
    <r>
      <rPr>
        <sz val="10"/>
        <rFont val="Times New Roman"/>
        <charset val="134"/>
      </rPr>
      <t>2024</t>
    </r>
    <r>
      <rPr>
        <sz val="10"/>
        <rFont val="方正仿宋_GBK"/>
        <charset val="134"/>
      </rPr>
      <t>年龙角镇长沙村蓄水池项目</t>
    </r>
  </si>
  <si>
    <r>
      <rPr>
        <sz val="10"/>
        <rFont val="方正仿宋_GBK"/>
        <charset val="134"/>
      </rPr>
      <t>新建人饮池</t>
    </r>
    <r>
      <rPr>
        <sz val="10"/>
        <rFont val="Times New Roman"/>
        <charset val="134"/>
      </rPr>
      <t>2</t>
    </r>
    <r>
      <rPr>
        <sz val="10"/>
        <rFont val="方正仿宋_GBK"/>
        <charset val="134"/>
      </rPr>
      <t>口，蓄水</t>
    </r>
    <r>
      <rPr>
        <sz val="10"/>
        <rFont val="Times New Roman"/>
        <charset val="134"/>
      </rPr>
      <t>1000</t>
    </r>
    <r>
      <rPr>
        <sz val="10"/>
        <rFont val="方正仿宋_GBK"/>
        <charset val="134"/>
      </rPr>
      <t>立方米。</t>
    </r>
  </si>
  <si>
    <t>长沙村</t>
  </si>
  <si>
    <r>
      <rPr>
        <sz val="10"/>
        <rFont val="方正仿宋_GBK"/>
        <charset val="134"/>
      </rPr>
      <t>通过实施新建人饮池</t>
    </r>
    <r>
      <rPr>
        <sz val="10"/>
        <rFont val="Times New Roman"/>
        <charset val="134"/>
      </rPr>
      <t>2</t>
    </r>
    <r>
      <rPr>
        <sz val="10"/>
        <rFont val="方正仿宋_GBK"/>
        <charset val="134"/>
      </rPr>
      <t>口，蓄水</t>
    </r>
    <r>
      <rPr>
        <sz val="10"/>
        <rFont val="Times New Roman"/>
        <charset val="134"/>
      </rPr>
      <t>1000</t>
    </r>
    <r>
      <rPr>
        <sz val="10"/>
        <rFont val="方正仿宋_GBK"/>
        <charset val="134"/>
      </rPr>
      <t>立方米。项目实施后方便群众产业发展，可提高</t>
    </r>
    <r>
      <rPr>
        <sz val="10"/>
        <rFont val="Times New Roman"/>
        <charset val="134"/>
      </rPr>
      <t>750</t>
    </r>
    <r>
      <rPr>
        <sz val="10"/>
        <rFont val="方正仿宋_GBK"/>
        <charset val="134"/>
      </rPr>
      <t>人（其中脱贫人口</t>
    </r>
    <r>
      <rPr>
        <sz val="10"/>
        <rFont val="Times New Roman"/>
        <charset val="134"/>
      </rPr>
      <t>150</t>
    </r>
    <r>
      <rPr>
        <sz val="10"/>
        <rFont val="方正仿宋_GBK"/>
        <charset val="134"/>
      </rPr>
      <t>人）的饮水及抗旱问题，的家庭收入，户均增收</t>
    </r>
    <r>
      <rPr>
        <sz val="10"/>
        <rFont val="Times New Roman"/>
        <charset val="134"/>
      </rPr>
      <t>1000</t>
    </r>
    <r>
      <rPr>
        <sz val="10"/>
        <rFont val="方正仿宋_GBK"/>
        <charset val="134"/>
      </rPr>
      <t>元。</t>
    </r>
  </si>
  <si>
    <r>
      <rPr>
        <sz val="10"/>
        <rFont val="方正仿宋_GBK"/>
        <charset val="134"/>
      </rPr>
      <t>村民代表等</t>
    </r>
    <r>
      <rPr>
        <sz val="10"/>
        <rFont val="Times New Roman"/>
        <charset val="134"/>
      </rPr>
      <t>15</t>
    </r>
    <r>
      <rPr>
        <sz val="10"/>
        <rFont val="方正仿宋_GBK"/>
        <charset val="134"/>
      </rPr>
      <t>人参与前期项目确定会议、决议，参与项目的选择，参与项目实施过程中施工质量和资金使用的监督；带贫减贫机制：改善农户生产生活条件。</t>
    </r>
  </si>
  <si>
    <r>
      <rPr>
        <sz val="10"/>
        <rFont val="方正仿宋_GBK"/>
        <charset val="134"/>
      </rPr>
      <t>人饮池≤</t>
    </r>
    <r>
      <rPr>
        <sz val="10"/>
        <rFont val="Times New Roman"/>
        <charset val="134"/>
      </rPr>
      <t>600</t>
    </r>
    <r>
      <rPr>
        <sz val="10"/>
        <rFont val="方正仿宋_GBK"/>
        <charset val="134"/>
      </rPr>
      <t>元</t>
    </r>
    <r>
      <rPr>
        <sz val="10"/>
        <rFont val="Times New Roman"/>
        <charset val="134"/>
      </rPr>
      <t>/</t>
    </r>
    <r>
      <rPr>
        <sz val="10"/>
        <rFont val="方正仿宋_GBK"/>
        <charset val="134"/>
      </rPr>
      <t>立方</t>
    </r>
    <r>
      <rPr>
        <sz val="10"/>
        <rFont val="Times New Roman"/>
        <charset val="134"/>
      </rPr>
      <t xml:space="preserve"> </t>
    </r>
    <r>
      <rPr>
        <sz val="10"/>
        <rFont val="方正仿宋_GBK"/>
        <charset val="134"/>
      </rPr>
      <t>。</t>
    </r>
  </si>
  <si>
    <r>
      <rPr>
        <sz val="10"/>
        <rFont val="方正仿宋_GBK"/>
        <charset val="134"/>
      </rPr>
      <t>可提高</t>
    </r>
    <r>
      <rPr>
        <sz val="10"/>
        <rFont val="Times New Roman"/>
        <charset val="134"/>
      </rPr>
      <t>750</t>
    </r>
    <r>
      <rPr>
        <sz val="10"/>
        <rFont val="方正仿宋_GBK"/>
        <charset val="134"/>
      </rPr>
      <t>人（其中脱贫人口</t>
    </r>
    <r>
      <rPr>
        <sz val="10"/>
        <rFont val="Times New Roman"/>
        <charset val="134"/>
      </rPr>
      <t>150</t>
    </r>
    <r>
      <rPr>
        <sz val="10"/>
        <rFont val="方正仿宋_GBK"/>
        <charset val="134"/>
      </rPr>
      <t>人）的家庭收入，户均增收</t>
    </r>
    <r>
      <rPr>
        <sz val="10"/>
        <rFont val="Times New Roman"/>
        <charset val="134"/>
      </rPr>
      <t>2000</t>
    </r>
    <r>
      <rPr>
        <sz val="10"/>
        <rFont val="方正仿宋_GBK"/>
        <charset val="134"/>
      </rPr>
      <t>元。</t>
    </r>
  </si>
  <si>
    <t>受益750人（其中脱贫人口150人）。</t>
  </si>
  <si>
    <r>
      <rPr>
        <sz val="10"/>
        <rFont val="方正仿宋_GBK"/>
        <charset val="134"/>
      </rPr>
      <t>云阳县</t>
    </r>
    <r>
      <rPr>
        <sz val="10"/>
        <rFont val="Times New Roman"/>
        <charset val="134"/>
      </rPr>
      <t>2024</t>
    </r>
    <r>
      <rPr>
        <sz val="10"/>
        <rFont val="方正仿宋_GBK"/>
        <charset val="134"/>
      </rPr>
      <t>年龙角镇新立村饮水工程项目</t>
    </r>
  </si>
  <si>
    <r>
      <rPr>
        <sz val="10"/>
        <rFont val="方正仿宋_GBK"/>
        <charset val="134"/>
      </rPr>
      <t>新建人饮池</t>
    </r>
    <r>
      <rPr>
        <sz val="10"/>
        <rFont val="Times New Roman"/>
        <charset val="134"/>
      </rPr>
      <t>2</t>
    </r>
    <r>
      <rPr>
        <sz val="10"/>
        <rFont val="方正仿宋_GBK"/>
        <charset val="134"/>
      </rPr>
      <t>口，蓄水</t>
    </r>
    <r>
      <rPr>
        <sz val="10"/>
        <rFont val="Times New Roman"/>
        <charset val="134"/>
      </rPr>
      <t>400</t>
    </r>
    <r>
      <rPr>
        <sz val="10"/>
        <rFont val="方正仿宋_GBK"/>
        <charset val="134"/>
      </rPr>
      <t>立方米。</t>
    </r>
  </si>
  <si>
    <t>新立村</t>
  </si>
  <si>
    <r>
      <rPr>
        <sz val="10"/>
        <rFont val="方正仿宋_GBK"/>
        <charset val="134"/>
      </rPr>
      <t>通过实施新建人饮池</t>
    </r>
    <r>
      <rPr>
        <sz val="10"/>
        <rFont val="Times New Roman"/>
        <charset val="134"/>
      </rPr>
      <t>2</t>
    </r>
    <r>
      <rPr>
        <sz val="10"/>
        <rFont val="方正仿宋_GBK"/>
        <charset val="134"/>
      </rPr>
      <t>口，蓄水</t>
    </r>
    <r>
      <rPr>
        <sz val="10"/>
        <rFont val="Times New Roman"/>
        <charset val="134"/>
      </rPr>
      <t>400</t>
    </r>
    <r>
      <rPr>
        <sz val="10"/>
        <rFont val="方正仿宋_GBK"/>
        <charset val="134"/>
      </rPr>
      <t>立方米。项目实施后可解决</t>
    </r>
    <r>
      <rPr>
        <sz val="10"/>
        <rFont val="Times New Roman"/>
        <charset val="134"/>
      </rPr>
      <t>380</t>
    </r>
    <r>
      <rPr>
        <sz val="10"/>
        <rFont val="方正仿宋_GBK"/>
        <charset val="134"/>
      </rPr>
      <t>人的饮水问题（其中脱贫人口</t>
    </r>
    <r>
      <rPr>
        <sz val="10"/>
        <rFont val="Times New Roman"/>
        <charset val="134"/>
      </rPr>
      <t>30</t>
    </r>
    <r>
      <rPr>
        <sz val="10"/>
        <rFont val="方正仿宋_GBK"/>
        <charset val="134"/>
      </rPr>
      <t>人）。</t>
    </r>
  </si>
  <si>
    <r>
      <rPr>
        <sz val="10"/>
        <rFont val="Times New Roman"/>
        <charset val="134"/>
      </rPr>
      <t>13</t>
    </r>
    <r>
      <rPr>
        <sz val="10"/>
        <rFont val="方正仿宋_GBK"/>
        <charset val="134"/>
      </rPr>
      <t>人村民代表参与前期项目入库策划会议，监督委员会</t>
    </r>
    <r>
      <rPr>
        <sz val="10"/>
        <rFont val="Times New Roman"/>
        <charset val="134"/>
      </rPr>
      <t>3</t>
    </r>
    <r>
      <rPr>
        <sz val="10"/>
        <rFont val="方正仿宋_GBK"/>
        <charset val="134"/>
      </rPr>
      <t>人参与项目实施过程中施工质量和资金使用的监督等。</t>
    </r>
  </si>
  <si>
    <r>
      <rPr>
        <sz val="10"/>
        <rFont val="方正仿宋_GBK"/>
        <charset val="134"/>
      </rPr>
      <t>人饮池≤</t>
    </r>
    <r>
      <rPr>
        <sz val="10"/>
        <rFont val="Times New Roman"/>
        <charset val="134"/>
      </rPr>
      <t>800</t>
    </r>
    <r>
      <rPr>
        <sz val="10"/>
        <rFont val="方正仿宋_GBK"/>
        <charset val="134"/>
      </rPr>
      <t>元</t>
    </r>
    <r>
      <rPr>
        <sz val="10"/>
        <rFont val="Times New Roman"/>
        <charset val="134"/>
      </rPr>
      <t>/</t>
    </r>
    <r>
      <rPr>
        <sz val="10"/>
        <rFont val="方正仿宋_GBK"/>
        <charset val="134"/>
      </rPr>
      <t>立方米。</t>
    </r>
  </si>
  <si>
    <r>
      <rPr>
        <sz val="10"/>
        <rFont val="方正仿宋_GBK"/>
        <charset val="134"/>
      </rPr>
      <t>解决380名群众饮水，涉及农户</t>
    </r>
    <r>
      <rPr>
        <sz val="10"/>
        <rFont val="Times New Roman"/>
        <charset val="134"/>
      </rPr>
      <t>5</t>
    </r>
    <r>
      <rPr>
        <sz val="10"/>
        <rFont val="方正仿宋_GBK"/>
        <charset val="134"/>
      </rPr>
      <t>户年均增收</t>
    </r>
    <r>
      <rPr>
        <sz val="10"/>
        <rFont val="Times New Roman"/>
        <charset val="134"/>
      </rPr>
      <t>2000</t>
    </r>
    <r>
      <rPr>
        <sz val="10"/>
        <rFont val="方正仿宋_GBK"/>
        <charset val="134"/>
      </rPr>
      <t>元。</t>
    </r>
  </si>
  <si>
    <r>
      <rPr>
        <sz val="10"/>
        <rFont val="方正仿宋_GBK"/>
        <charset val="134"/>
      </rPr>
      <t>受益脱贫困人口和监测对象人数</t>
    </r>
    <r>
      <rPr>
        <sz val="10"/>
        <rFont val="Times New Roman"/>
        <charset val="134"/>
      </rPr>
      <t>30</t>
    </r>
    <r>
      <rPr>
        <sz val="10"/>
        <rFont val="方正仿宋_GBK"/>
        <charset val="134"/>
      </rPr>
      <t>人。</t>
    </r>
  </si>
  <si>
    <t>梁远林</t>
  </si>
  <si>
    <t>云阳县2024年南溪镇盐渠村社会化服务项目</t>
  </si>
  <si>
    <t xml:space="preserve">1.采购用于耕、种、管、收、烘干等农业机械5台以上。
2.管护100亩示范基地和土壤改良5年
3.培训农机手5人。
</t>
  </si>
  <si>
    <t>云阳县南溪镇镇盐渠村</t>
  </si>
  <si>
    <t>通过项目资金70万元购置适合重庆山地农业的先进农机装备，委托第三方公司开展社会化服务，管护100亩示范基地，培训10位农机手，村集体按财政资金的5%分红，5年共计分红17.5万元。</t>
  </si>
  <si>
    <t>该项目由各社长及部分群众提议、经召开党员大会及经济合作联合社集体成员代表大会，征求成员意见，大家一致同意实施该项目。通过项目资金70万元购置适合重庆山地农业的先进农机装备，委托第三方公司开展社会化服务，管护100亩示范基地，培训10位农机手，村集体按财政资金的5%分红，5年共计分红17.5万元。</t>
  </si>
  <si>
    <t xml:space="preserve">购买农机设备≥10台 </t>
  </si>
  <si>
    <t>补助70万元/村</t>
  </si>
  <si>
    <t>村集体分红17.5万元</t>
  </si>
  <si>
    <t>受益脱贫人口数≥200人</t>
  </si>
  <si>
    <t>使用年限≥5年</t>
  </si>
  <si>
    <t>≥90%</t>
  </si>
  <si>
    <t>云阳县县供销联合社合作社</t>
  </si>
  <si>
    <t>云阳县南溪镇盐渠村经济联合社</t>
  </si>
  <si>
    <t>所采购设备资产归属村民委员会</t>
  </si>
  <si>
    <t>村集体每年按投入资金的5%实行固定分红5年</t>
  </si>
  <si>
    <t>陈宇</t>
  </si>
  <si>
    <t>云阳县2024年江口镇田娅村社会化服务项目</t>
  </si>
  <si>
    <t>云阳县江口镇田娅村</t>
  </si>
  <si>
    <t>受益脱贫人口数≥120人</t>
  </si>
  <si>
    <t>云阳县江口镇田娅村经济联合社</t>
  </si>
  <si>
    <t>云阳县2024年清水土家族乡龙洞村“乡村振兴法治同行”法治宣传教育基地建设项目</t>
  </si>
  <si>
    <t>其他（便民综合服务设施、文化活动广场、体育设施、村级客运站、农村公益性殡葬设施建设等）</t>
  </si>
  <si>
    <t xml:space="preserve">  在龙洞村建成1处集健身休闲、普法学习、文化教育于一体的法治宣传教育基地。</t>
  </si>
  <si>
    <t>清水土家族乡龙洞村</t>
  </si>
  <si>
    <t>丰富法治阵地内容，切实将法治文化融入到老百姓生活中，让群众在潜移默化中自觉接受法治文化熏陶，逐步养成尊法学法守法用法的良好习惯，增强法治认知、提升法治素养，真正打通普法宣传最后一公里。</t>
  </si>
  <si>
    <t>21名村民代表参与前期项目确定会议、决议，参与项目的选择，参与项目实施过程中施工质量和资金使用的监督；通过普法和司法调解等方式带动脱贫户增收和提升法治素养</t>
  </si>
  <si>
    <t>完成法治宣传教育基地建设1处</t>
  </si>
  <si>
    <t>新建法治宣传教育基地1处</t>
  </si>
  <si>
    <t>法治宣传教育基地≤200000元</t>
  </si>
  <si>
    <t>项目受益农户25户56人，其中脱贫人口及监测对象4户6人</t>
  </si>
  <si>
    <t>项目可持续效益≥5年</t>
  </si>
  <si>
    <t>云阳县司法局</t>
  </si>
  <si>
    <t>云阳县清水土家族乡人民政府</t>
  </si>
  <si>
    <t>邓云亮</t>
  </si>
  <si>
    <t>云阳县2024年巴阳镇巴阳村“乡村振兴法治同行”法治宣传教育基地建设项目</t>
  </si>
  <si>
    <t>在“五指印江”江上枇杷源打造法治宣传教育基地1处，配备法治课堂、法治书屋、法治调解等功能，采购相关设施设备一批</t>
  </si>
  <si>
    <t>巴阳镇巴阳村</t>
  </si>
  <si>
    <t>通过打造法治宣传教育基地，提升附近村民法律素养，促进乡村善治</t>
  </si>
  <si>
    <t>39名村民代表参与前期项目确定会议、决议，参与项目的选择，参与项目实施过程中施工质量和资金使用的监督；通过普法、司法调解等方式带动脱贫户增收和提升法治素养</t>
  </si>
  <si>
    <t>项目受益农户35户98人，其中脱贫人口及监测对象1户5人</t>
  </si>
  <si>
    <t>冉秋玉</t>
  </si>
  <si>
    <t>云阳县2024年凤鸣镇太地村“乡村振兴法治同行”法治宣传教育基地建设项目</t>
  </si>
  <si>
    <t>在花千谷打造法治宣传教育基地1处，配备法治课堂、法治书屋、法治调解等功能，采购相关设施设备一批</t>
  </si>
  <si>
    <t>凤鸣镇太地村花千谷景区</t>
  </si>
  <si>
    <t>通过打造法治宣传教育基地，提升附近村民及景区游客法律素养，促进乡村善治</t>
  </si>
  <si>
    <t>42名村民代表参与前期项目确定会议、决议，参与项目的选择，参与项目实施过程中施工质量和资金使用的监督；通过法治书籍销售、司法调解等方式带动脱贫户增收和提升法治素养</t>
  </si>
  <si>
    <t>法治宣传教育基地≤100000元</t>
  </si>
  <si>
    <t>项目受益农户42户86人，其中脱贫人口及监测对象8户20人</t>
  </si>
  <si>
    <t>云阳凤鸣镇人民政府</t>
  </si>
  <si>
    <t>宋丹</t>
  </si>
  <si>
    <t>云阳县2024年青龙街道智慧农业项目</t>
  </si>
  <si>
    <t>新建云平台物联网系统将公司中药材种植及育苗等基地的气象数据（包括空气温湿度、光照、二氧化碳等）土壤中的温湿度、PH值、肥力等指标进行实时监测系统，同时进行现场画面实时监控等。购置监控系统、二氧化碳检测仪、太阳能全自动气象站、数据监测屏等实施设备。</t>
  </si>
  <si>
    <t>通过新建云平台物联网系统，实现公司所有合作建设的中药材基地的气象、土壤温湿度进行实时监控，实现可视化目标。</t>
  </si>
  <si>
    <t>20名群众代表参与项目选择，实施，监督，管理，公司企业带动，股民固定分红，农民当地就业增收，村集体项目管理分红。</t>
  </si>
  <si>
    <t>完成云平台物联网系统将公司中药材种植及育苗等基地的气象数据（包括空气温湿度、光照、二氧化碳等）土壤中的温湿度、PH值、肥力等指标进行实时监测系统</t>
  </si>
  <si>
    <t>购置监控系统、二氧化碳检测仪、太阳能全自动气象站、数据监测屏等实施设备。</t>
  </si>
  <si>
    <t>购置系统和设施设备成本400万元</t>
  </si>
  <si>
    <t>带动20户脱贫户收益分红，5人以上劳动力务工增收2000元以上。</t>
  </si>
  <si>
    <t>受益农户≥25人</t>
  </si>
  <si>
    <t>云阳县2024年人和街道桃园社区食用油加工项目</t>
  </si>
  <si>
    <t>1.购置10JDH环保型榨油机1台；2.150斤电炒锅1台；900型离心式滤油机1台；2.提升机2台；3.600型水化机1台；4.1T储油罐4个；5.配电设施1套，6.熬油锅1个</t>
  </si>
  <si>
    <t>桃园社区</t>
  </si>
  <si>
    <t>通过购置10JDH环保型榨油机1台；150斤电炒锅1台；900型离心式滤油机1台；提升机2台；.600型水化机1台；1T储油罐4个；配电设施1套；熬油锅1个，实现增加油料加工生产能力，带动油料作物生产，提供3个就业岗位</t>
  </si>
  <si>
    <t>30名群众代表参与项目选择，实施，监督，管理，增加就业岗位3个。</t>
  </si>
  <si>
    <t>10JDH环保型榨油机1台；150斤电炒锅1台；900型离心式滤油机1台；提升机2台；.600型水化机1台；1T储油罐4个；配电设施1套；熬油锅1个</t>
  </si>
  <si>
    <t>1.购置10JDH环保型榨油机1台，补助1.95万；2.150斤电炒锅1台，补助0.75万；3.900型离心式滤油机1台，补助0.45万；4.提升机2台，补助0.45万；5.600型水化机1台，补助0.35万；4.0.5T储油罐2个，补助0.4万；5.配电设施1套，补助0.28万；6.熬油锅1个，补助0.2万</t>
  </si>
  <si>
    <t>增加务工收入3000元/人</t>
  </si>
  <si>
    <t>带动3人就近务工增收</t>
  </si>
  <si>
    <t>云阳县2024年人和街道凤岭村果品包装厂项目</t>
  </si>
  <si>
    <t>新建果品塑料包装厂1500平方米，安装注塑机2台。</t>
  </si>
  <si>
    <t>通过新建果品塑料包装厂1500平方米，安装注塑机2台。实现带动就业10人，其中脱贫人口1人。</t>
  </si>
  <si>
    <t>200名群众代表参与项目选择，实施，监督，管理，增加就业岗位10个。</t>
  </si>
  <si>
    <t>每平米2000元，总投资300万元。财政补助50万</t>
  </si>
  <si>
    <t>增加务工收入1000元/人</t>
  </si>
  <si>
    <t>云阳县2024年人和街道长河村果园轨道运输系统项目</t>
  </si>
  <si>
    <t>新安装运输轨道1000米，机头4个</t>
  </si>
  <si>
    <t>人和街道长河村</t>
  </si>
  <si>
    <t>通过新安装运输轨道1000米，机头4个，解决产业基地运输难题，实现带动30人，其中脱贫户2人发展产业</t>
  </si>
  <si>
    <t>30名群众代表参与项目选择，实施，监督，管理，带动15名群众就业，人均增收1000元。</t>
  </si>
  <si>
    <t>轨道160元/米。机头1万元/个</t>
  </si>
  <si>
    <t>节约成本3万元/年</t>
  </si>
  <si>
    <t>带动15名群众就业</t>
  </si>
  <si>
    <r>
      <rPr>
        <sz val="10"/>
        <rFont val="方正仿宋_GBK"/>
        <charset val="134"/>
      </rPr>
      <t>云阳县</t>
    </r>
    <r>
      <rPr>
        <sz val="10"/>
        <rFont val="Times New Roman"/>
        <charset val="134"/>
      </rPr>
      <t>2024</t>
    </r>
    <r>
      <rPr>
        <sz val="10"/>
        <rFont val="方正仿宋_GBK"/>
        <charset val="134"/>
      </rPr>
      <t>年龙角镇高家村人居环境改造项目</t>
    </r>
  </si>
  <si>
    <r>
      <rPr>
        <sz val="10"/>
        <rFont val="方正仿宋_GBK"/>
        <charset val="134"/>
      </rPr>
      <t>整治高家村</t>
    </r>
    <r>
      <rPr>
        <sz val="10"/>
        <rFont val="Times New Roman"/>
        <charset val="134"/>
      </rPr>
      <t>8</t>
    </r>
    <r>
      <rPr>
        <sz val="10"/>
        <rFont val="方正仿宋_GBK"/>
        <charset val="134"/>
      </rPr>
      <t>个小组</t>
    </r>
    <r>
      <rPr>
        <sz val="10"/>
        <rFont val="Times New Roman"/>
        <charset val="134"/>
      </rPr>
      <t>13</t>
    </r>
    <r>
      <rPr>
        <sz val="10"/>
        <rFont val="方正仿宋_GBK"/>
        <charset val="134"/>
      </rPr>
      <t>处院落，硬化入户路5000米，修建花池3000m</t>
    </r>
    <r>
      <rPr>
        <sz val="10"/>
        <rFont val="宋体"/>
        <charset val="134"/>
      </rPr>
      <t>³</t>
    </r>
    <r>
      <rPr>
        <sz val="10"/>
        <rFont val="方正仿宋_GBK"/>
        <charset val="134"/>
      </rPr>
      <t>，绿化种植2000㎡，修建材房2000㎡。</t>
    </r>
  </si>
  <si>
    <r>
      <rPr>
        <sz val="10"/>
        <rFont val="方正仿宋_GBK"/>
        <charset val="134"/>
      </rPr>
      <t>通过整治高家村</t>
    </r>
    <r>
      <rPr>
        <sz val="10"/>
        <rFont val="Times New Roman"/>
        <charset val="134"/>
      </rPr>
      <t>8</t>
    </r>
    <r>
      <rPr>
        <sz val="10"/>
        <rFont val="方正仿宋_GBK"/>
        <charset val="134"/>
      </rPr>
      <t>个小组</t>
    </r>
    <r>
      <rPr>
        <sz val="10"/>
        <rFont val="Times New Roman"/>
        <charset val="134"/>
      </rPr>
      <t>13</t>
    </r>
    <r>
      <rPr>
        <sz val="10"/>
        <rFont val="方正仿宋_GBK"/>
        <charset val="134"/>
      </rPr>
      <t>处院落，硬化入户路5000米，修建花池3000m</t>
    </r>
    <r>
      <rPr>
        <sz val="10"/>
        <rFont val="宋体"/>
        <charset val="134"/>
      </rPr>
      <t>³</t>
    </r>
    <r>
      <rPr>
        <sz val="10"/>
        <rFont val="方正仿宋_GBK"/>
        <charset val="134"/>
      </rPr>
      <t>，绿化种植2000㎡，修建材房2000㎡。项目实施建成后，可提升我村整体村容村貌。带动</t>
    </r>
    <r>
      <rPr>
        <sz val="10"/>
        <rFont val="Times New Roman"/>
        <charset val="134"/>
      </rPr>
      <t>5</t>
    </r>
    <r>
      <rPr>
        <sz val="10"/>
        <rFont val="方正仿宋_GBK"/>
        <charset val="134"/>
      </rPr>
      <t>户脱贫户</t>
    </r>
    <r>
      <rPr>
        <sz val="10"/>
        <rFont val="Times New Roman"/>
        <charset val="134"/>
      </rPr>
      <t>(</t>
    </r>
    <r>
      <rPr>
        <sz val="10"/>
        <rFont val="方正仿宋_GBK"/>
        <charset val="134"/>
      </rPr>
      <t>公益性岗位</t>
    </r>
    <r>
      <rPr>
        <sz val="10"/>
        <rFont val="Times New Roman"/>
        <charset val="134"/>
      </rPr>
      <t>)</t>
    </r>
    <r>
      <rPr>
        <sz val="10"/>
        <rFont val="方正仿宋_GBK"/>
        <charset val="134"/>
      </rPr>
      <t>户均年增收</t>
    </r>
    <r>
      <rPr>
        <sz val="10"/>
        <rFont val="Times New Roman"/>
        <charset val="134"/>
      </rPr>
      <t>2000</t>
    </r>
    <r>
      <rPr>
        <sz val="10"/>
        <rFont val="方正仿宋_GBK"/>
        <charset val="134"/>
      </rPr>
      <t>元。</t>
    </r>
  </si>
  <si>
    <r>
      <rPr>
        <sz val="10"/>
        <rFont val="方正仿宋_GBK"/>
        <charset val="134"/>
      </rPr>
      <t>完成整治高家村</t>
    </r>
    <r>
      <rPr>
        <sz val="10"/>
        <rFont val="Times New Roman"/>
        <charset val="134"/>
      </rPr>
      <t>8</t>
    </r>
    <r>
      <rPr>
        <sz val="10"/>
        <rFont val="方正仿宋_GBK"/>
        <charset val="134"/>
      </rPr>
      <t>个小组</t>
    </r>
    <r>
      <rPr>
        <sz val="10"/>
        <rFont val="Times New Roman"/>
        <charset val="134"/>
      </rPr>
      <t>13</t>
    </r>
    <r>
      <rPr>
        <sz val="10"/>
        <rFont val="方正仿宋_GBK"/>
        <charset val="134"/>
      </rPr>
      <t>处院落及人居环境改造。项目实施建成后，可提升我村整体村容村貌。带动</t>
    </r>
    <r>
      <rPr>
        <sz val="10"/>
        <rFont val="Times New Roman"/>
        <charset val="134"/>
      </rPr>
      <t>5</t>
    </r>
    <r>
      <rPr>
        <sz val="10"/>
        <rFont val="方正仿宋_GBK"/>
        <charset val="134"/>
      </rPr>
      <t>户脱贫户</t>
    </r>
    <r>
      <rPr>
        <sz val="10"/>
        <rFont val="Times New Roman"/>
        <charset val="134"/>
      </rPr>
      <t>(</t>
    </r>
    <r>
      <rPr>
        <sz val="10"/>
        <rFont val="方正仿宋_GBK"/>
        <charset val="134"/>
      </rPr>
      <t>公益性岗位</t>
    </r>
    <r>
      <rPr>
        <sz val="10"/>
        <rFont val="Times New Roman"/>
        <charset val="134"/>
      </rPr>
      <t>)</t>
    </r>
    <r>
      <rPr>
        <sz val="10"/>
        <rFont val="方正仿宋_GBK"/>
        <charset val="134"/>
      </rPr>
      <t>户均年增收</t>
    </r>
    <r>
      <rPr>
        <sz val="10"/>
        <rFont val="Times New Roman"/>
        <charset val="134"/>
      </rPr>
      <t>2000</t>
    </r>
    <r>
      <rPr>
        <sz val="10"/>
        <rFont val="方正仿宋_GBK"/>
        <charset val="134"/>
      </rPr>
      <t>元。</t>
    </r>
  </si>
  <si>
    <r>
      <rPr>
        <sz val="10"/>
        <rFont val="方正仿宋_GBK"/>
        <charset val="134"/>
      </rPr>
      <t>硬化入户路5000米，修建花池3000m</t>
    </r>
    <r>
      <rPr>
        <sz val="10"/>
        <rFont val="宋体"/>
        <charset val="134"/>
      </rPr>
      <t>³</t>
    </r>
    <r>
      <rPr>
        <sz val="10"/>
        <rFont val="方正仿宋_GBK"/>
        <charset val="134"/>
      </rPr>
      <t>，绿化种植2000㎡，修建材房2000㎡。</t>
    </r>
  </si>
  <si>
    <r>
      <rPr>
        <sz val="10"/>
        <rFont val="方正仿宋_GBK"/>
        <charset val="134"/>
      </rPr>
      <t>硬化入户路100元/米，修建花池50元/m</t>
    </r>
    <r>
      <rPr>
        <sz val="10"/>
        <rFont val="宋体"/>
        <charset val="134"/>
      </rPr>
      <t>³</t>
    </r>
    <r>
      <rPr>
        <sz val="10"/>
        <rFont val="方正仿宋_GBK"/>
        <charset val="134"/>
      </rPr>
      <t>，绿化种植50元/m</t>
    </r>
    <r>
      <rPr>
        <sz val="10"/>
        <rFont val="宋体"/>
        <charset val="134"/>
      </rPr>
      <t>³</t>
    </r>
    <r>
      <rPr>
        <sz val="10"/>
        <rFont val="方正仿宋_GBK"/>
        <charset val="134"/>
      </rPr>
      <t>，修建材房300元/㎡。</t>
    </r>
  </si>
  <si>
    <r>
      <rPr>
        <sz val="10"/>
        <rFont val="方正仿宋_GBK"/>
        <charset val="134"/>
      </rPr>
      <t>项目实施投产后，带动</t>
    </r>
    <r>
      <rPr>
        <sz val="10"/>
        <rFont val="Times New Roman"/>
        <charset val="134"/>
      </rPr>
      <t>5</t>
    </r>
    <r>
      <rPr>
        <sz val="10"/>
        <rFont val="方正仿宋_GBK"/>
        <charset val="134"/>
      </rPr>
      <t>人公益性岗位人均年增收</t>
    </r>
    <r>
      <rPr>
        <sz val="10"/>
        <rFont val="Times New Roman"/>
        <charset val="134"/>
      </rPr>
      <t>2000</t>
    </r>
    <r>
      <rPr>
        <sz val="10"/>
        <rFont val="方正仿宋_GBK"/>
        <charset val="134"/>
      </rPr>
      <t>元。</t>
    </r>
  </si>
  <si>
    <r>
      <rPr>
        <sz val="10"/>
        <rFont val="方正仿宋_GBK"/>
        <charset val="134"/>
      </rPr>
      <t>项目实施后，提升全村群众幸福感，获得感。带动</t>
    </r>
    <r>
      <rPr>
        <sz val="10"/>
        <rFont val="Times New Roman"/>
        <charset val="134"/>
      </rPr>
      <t>5</t>
    </r>
    <r>
      <rPr>
        <sz val="10"/>
        <rFont val="方正仿宋_GBK"/>
        <charset val="134"/>
      </rPr>
      <t>人公益性岗位人均年增收</t>
    </r>
    <r>
      <rPr>
        <sz val="10"/>
        <rFont val="Times New Roman"/>
        <charset val="134"/>
      </rPr>
      <t>2000</t>
    </r>
    <r>
      <rPr>
        <sz val="10"/>
        <rFont val="方正仿宋_GBK"/>
        <charset val="134"/>
      </rPr>
      <t>元。</t>
    </r>
  </si>
  <si>
    <r>
      <rPr>
        <sz val="10"/>
        <rFont val="方正仿宋_GBK"/>
        <charset val="134"/>
      </rPr>
      <t>云阳县</t>
    </r>
    <r>
      <rPr>
        <sz val="10"/>
        <rFont val="Times New Roman"/>
        <charset val="134"/>
      </rPr>
      <t>2024</t>
    </r>
    <r>
      <rPr>
        <sz val="10"/>
        <rFont val="方正仿宋_GBK"/>
        <charset val="134"/>
      </rPr>
      <t>年龙角镇栏坪村生猪养殖场及配套项目</t>
    </r>
  </si>
  <si>
    <r>
      <rPr>
        <sz val="10"/>
        <rFont val="Times New Roman"/>
        <charset val="134"/>
      </rPr>
      <t>1.</t>
    </r>
    <r>
      <rPr>
        <sz val="10"/>
        <rFont val="方正仿宋_GBK"/>
        <charset val="134"/>
      </rPr>
      <t>新建圈舍</t>
    </r>
    <r>
      <rPr>
        <sz val="10"/>
        <rFont val="Times New Roman"/>
        <charset val="134"/>
      </rPr>
      <t>1000</t>
    </r>
    <r>
      <rPr>
        <sz val="10"/>
        <rFont val="方正仿宋_GBK"/>
        <charset val="134"/>
      </rPr>
      <t>平方米，新建管理房及饲料加工房</t>
    </r>
    <r>
      <rPr>
        <sz val="10"/>
        <rFont val="Times New Roman"/>
        <charset val="134"/>
      </rPr>
      <t>500</t>
    </r>
    <r>
      <rPr>
        <sz val="10"/>
        <rFont val="方正仿宋_GBK"/>
        <charset val="134"/>
      </rPr>
      <t>平方米；</t>
    </r>
    <r>
      <rPr>
        <sz val="10"/>
        <rFont val="Times New Roman"/>
        <charset val="134"/>
      </rPr>
      <t>2.</t>
    </r>
    <r>
      <rPr>
        <sz val="10"/>
        <rFont val="方正仿宋_GBK"/>
        <charset val="134"/>
      </rPr>
      <t>修建沼液池，干粪池等粪污治理设备；</t>
    </r>
    <r>
      <rPr>
        <sz val="10"/>
        <rFont val="Times New Roman"/>
        <charset val="134"/>
      </rPr>
      <t>3.</t>
    </r>
    <r>
      <rPr>
        <sz val="10"/>
        <rFont val="方正仿宋_GBK"/>
        <charset val="134"/>
      </rPr>
      <t>购置铡草机</t>
    </r>
    <r>
      <rPr>
        <sz val="10"/>
        <rFont val="Times New Roman"/>
        <charset val="134"/>
      </rPr>
      <t>1</t>
    </r>
    <r>
      <rPr>
        <sz val="10"/>
        <rFont val="方正仿宋_GBK"/>
        <charset val="134"/>
      </rPr>
      <t>台、饲料加工机</t>
    </r>
    <r>
      <rPr>
        <sz val="10"/>
        <rFont val="Times New Roman"/>
        <charset val="134"/>
      </rPr>
      <t>1</t>
    </r>
    <r>
      <rPr>
        <sz val="10"/>
        <rFont val="方正仿宋_GBK"/>
        <charset val="134"/>
      </rPr>
      <t>组，饲养生猪</t>
    </r>
    <r>
      <rPr>
        <sz val="10"/>
        <rFont val="Times New Roman"/>
        <charset val="134"/>
      </rPr>
      <t>300</t>
    </r>
    <r>
      <rPr>
        <sz val="10"/>
        <rFont val="方正仿宋_GBK"/>
        <charset val="134"/>
      </rPr>
      <t>头。</t>
    </r>
  </si>
  <si>
    <r>
      <rPr>
        <sz val="10"/>
        <rFont val="方正仿宋_GBK"/>
        <charset val="134"/>
      </rPr>
      <t>通过实施新建圈舍</t>
    </r>
    <r>
      <rPr>
        <sz val="10"/>
        <rFont val="Times New Roman"/>
        <charset val="134"/>
      </rPr>
      <t>1000</t>
    </r>
    <r>
      <rPr>
        <sz val="10"/>
        <rFont val="方正仿宋_GBK"/>
        <charset val="134"/>
      </rPr>
      <t>平方米，新建管理房及饲料加工房</t>
    </r>
    <r>
      <rPr>
        <sz val="10"/>
        <rFont val="Times New Roman"/>
        <charset val="134"/>
      </rPr>
      <t>500</t>
    </r>
    <r>
      <rPr>
        <sz val="10"/>
        <rFont val="方正仿宋_GBK"/>
        <charset val="134"/>
      </rPr>
      <t>平方米；</t>
    </r>
    <r>
      <rPr>
        <sz val="10"/>
        <rFont val="Times New Roman"/>
        <charset val="134"/>
      </rPr>
      <t>2.</t>
    </r>
    <r>
      <rPr>
        <sz val="10"/>
        <rFont val="方正仿宋_GBK"/>
        <charset val="134"/>
      </rPr>
      <t>修建沼液池，干粪池等粪污治理设备；</t>
    </r>
    <r>
      <rPr>
        <sz val="10"/>
        <rFont val="Times New Roman"/>
        <charset val="134"/>
      </rPr>
      <t>3.</t>
    </r>
    <r>
      <rPr>
        <sz val="10"/>
        <rFont val="方正仿宋_GBK"/>
        <charset val="134"/>
      </rPr>
      <t>购置铡草机</t>
    </r>
    <r>
      <rPr>
        <sz val="10"/>
        <rFont val="Times New Roman"/>
        <charset val="134"/>
      </rPr>
      <t>1</t>
    </r>
    <r>
      <rPr>
        <sz val="10"/>
        <rFont val="方正仿宋_GBK"/>
        <charset val="134"/>
      </rPr>
      <t>台、饲料加工机</t>
    </r>
    <r>
      <rPr>
        <sz val="10"/>
        <rFont val="Times New Roman"/>
        <charset val="134"/>
      </rPr>
      <t>1</t>
    </r>
    <r>
      <rPr>
        <sz val="10"/>
        <rFont val="方正仿宋_GBK"/>
        <charset val="134"/>
      </rPr>
      <t>组。项目建成后可实现年产值</t>
    </r>
    <r>
      <rPr>
        <sz val="10"/>
        <rFont val="Times New Roman"/>
        <charset val="134"/>
      </rPr>
      <t>200</t>
    </r>
    <r>
      <rPr>
        <sz val="10"/>
        <rFont val="方正仿宋_GBK"/>
        <charset val="134"/>
      </rPr>
      <t>万元，纯利润</t>
    </r>
    <r>
      <rPr>
        <sz val="10"/>
        <rFont val="Times New Roman"/>
        <charset val="134"/>
      </rPr>
      <t>20</t>
    </r>
    <r>
      <rPr>
        <sz val="10"/>
        <rFont val="方正仿宋_GBK"/>
        <charset val="134"/>
      </rPr>
      <t>万，带动周边</t>
    </r>
    <r>
      <rPr>
        <sz val="10"/>
        <rFont val="Times New Roman"/>
        <charset val="134"/>
      </rPr>
      <t>20</t>
    </r>
    <r>
      <rPr>
        <sz val="10"/>
        <rFont val="方正仿宋_GBK"/>
        <charset val="134"/>
      </rPr>
      <t>户农户发展生猪养殖，户均增加纯收益</t>
    </r>
    <r>
      <rPr>
        <sz val="10"/>
        <rFont val="Times New Roman"/>
        <charset val="134"/>
      </rPr>
      <t>2000</t>
    </r>
    <r>
      <rPr>
        <sz val="10"/>
        <rFont val="方正仿宋_GBK"/>
        <charset val="134"/>
      </rPr>
      <t>元，可增加本村劳动力务工收入</t>
    </r>
    <r>
      <rPr>
        <sz val="10"/>
        <rFont val="Times New Roman"/>
        <charset val="134"/>
      </rPr>
      <t>20</t>
    </r>
    <r>
      <rPr>
        <sz val="10"/>
        <rFont val="方正仿宋_GBK"/>
        <charset val="134"/>
      </rPr>
      <t>万元，本村受益脱贫人口</t>
    </r>
    <r>
      <rPr>
        <sz val="10"/>
        <rFont val="Times New Roman"/>
        <charset val="134"/>
      </rPr>
      <t>48</t>
    </r>
    <r>
      <rPr>
        <sz val="10"/>
        <rFont val="方正仿宋_GBK"/>
        <charset val="134"/>
      </rPr>
      <t>户</t>
    </r>
    <r>
      <rPr>
        <sz val="10"/>
        <rFont val="Times New Roman"/>
        <charset val="134"/>
      </rPr>
      <t>183</t>
    </r>
    <r>
      <rPr>
        <sz val="10"/>
        <rFont val="方正仿宋_GBK"/>
        <charset val="134"/>
      </rPr>
      <t>人。</t>
    </r>
  </si>
  <si>
    <r>
      <rPr>
        <sz val="10"/>
        <rFont val="Times New Roman"/>
        <charset val="134"/>
      </rPr>
      <t>15</t>
    </r>
    <r>
      <rPr>
        <sz val="10"/>
        <rFont val="方正仿宋_GBK"/>
        <charset val="134"/>
      </rPr>
      <t>名村民代表参与前期项目确定会议、决议，参与项目的选择，参与项目实施过程中施工质量和资金使用的监督。带动周边20户农户发展生猪养殖，户均增加纯收益2000元，可增加本村劳动力务工收入20万元，本村受益脱贫人口48户183人。</t>
    </r>
  </si>
  <si>
    <t>项目建成后可实现年产值200万元，纯利润20万。</t>
  </si>
  <si>
    <r>
      <rPr>
        <sz val="10"/>
        <rFont val="方正仿宋_GBK"/>
        <charset val="134"/>
      </rPr>
      <t>新建圈舍</t>
    </r>
    <r>
      <rPr>
        <sz val="10"/>
        <rFont val="Times New Roman"/>
        <charset val="134"/>
      </rPr>
      <t>1000</t>
    </r>
    <r>
      <rPr>
        <sz val="10"/>
        <rFont val="方正仿宋_GBK"/>
        <charset val="134"/>
      </rPr>
      <t>平方米，新建管理房及饲料加工房</t>
    </r>
    <r>
      <rPr>
        <sz val="10"/>
        <rFont val="Times New Roman"/>
        <charset val="134"/>
      </rPr>
      <t>500</t>
    </r>
    <r>
      <rPr>
        <sz val="10"/>
        <rFont val="方正仿宋_GBK"/>
        <charset val="134"/>
      </rPr>
      <t>平方米，购置铡草机</t>
    </r>
    <r>
      <rPr>
        <sz val="10"/>
        <rFont val="Times New Roman"/>
        <charset val="134"/>
      </rPr>
      <t>1</t>
    </r>
    <r>
      <rPr>
        <sz val="10"/>
        <rFont val="方正仿宋_GBK"/>
        <charset val="134"/>
      </rPr>
      <t>台、饲料加工机</t>
    </r>
    <r>
      <rPr>
        <sz val="10"/>
        <rFont val="Times New Roman"/>
        <charset val="134"/>
      </rPr>
      <t>1</t>
    </r>
    <r>
      <rPr>
        <sz val="10"/>
        <rFont val="方正仿宋_GBK"/>
        <charset val="134"/>
      </rPr>
      <t>组，饲养生猪</t>
    </r>
    <r>
      <rPr>
        <sz val="10"/>
        <rFont val="Times New Roman"/>
        <charset val="134"/>
      </rPr>
      <t>300</t>
    </r>
    <r>
      <rPr>
        <sz val="10"/>
        <rFont val="方正仿宋_GBK"/>
        <charset val="134"/>
      </rPr>
      <t>头。</t>
    </r>
  </si>
  <si>
    <r>
      <rPr>
        <sz val="10"/>
        <rFont val="方正仿宋_GBK"/>
        <charset val="134"/>
      </rPr>
      <t>新建圈舍≤</t>
    </r>
    <r>
      <rPr>
        <sz val="10"/>
        <rFont val="Times New Roman"/>
        <charset val="134"/>
      </rPr>
      <t>600</t>
    </r>
    <r>
      <rPr>
        <sz val="10"/>
        <rFont val="方正仿宋_GBK"/>
        <charset val="134"/>
      </rPr>
      <t>元</t>
    </r>
    <r>
      <rPr>
        <sz val="10"/>
        <rFont val="Times New Roman"/>
        <charset val="134"/>
      </rPr>
      <t>/</t>
    </r>
    <r>
      <rPr>
        <sz val="10"/>
        <rFont val="方正仿宋_GBK"/>
        <charset val="134"/>
      </rPr>
      <t>平方米。</t>
    </r>
  </si>
  <si>
    <r>
      <rPr>
        <sz val="10"/>
        <rFont val="方正仿宋_GBK"/>
        <charset val="134"/>
      </rPr>
      <t>项目投产后可实现年产值</t>
    </r>
    <r>
      <rPr>
        <sz val="10"/>
        <rFont val="Times New Roman"/>
        <charset val="134"/>
      </rPr>
      <t>100</t>
    </r>
    <r>
      <rPr>
        <sz val="10"/>
        <rFont val="方正仿宋_GBK"/>
        <charset val="134"/>
      </rPr>
      <t>万元，纯利润</t>
    </r>
    <r>
      <rPr>
        <sz val="10"/>
        <rFont val="Times New Roman"/>
        <charset val="134"/>
      </rPr>
      <t>20</t>
    </r>
    <r>
      <rPr>
        <sz val="10"/>
        <rFont val="方正仿宋_GBK"/>
        <charset val="134"/>
      </rPr>
      <t>万。</t>
    </r>
  </si>
  <si>
    <r>
      <rPr>
        <sz val="10"/>
        <rFont val="方正仿宋_GBK"/>
        <charset val="134"/>
      </rPr>
      <t>受益脱贫人口</t>
    </r>
    <r>
      <rPr>
        <sz val="10"/>
        <rFont val="Times New Roman"/>
        <charset val="134"/>
      </rPr>
      <t>183</t>
    </r>
    <r>
      <rPr>
        <sz val="10"/>
        <rFont val="方正仿宋_GBK"/>
        <charset val="134"/>
      </rPr>
      <t>人，带动</t>
    </r>
    <r>
      <rPr>
        <sz val="10"/>
        <rFont val="Times New Roman"/>
        <charset val="134"/>
      </rPr>
      <t>2</t>
    </r>
    <r>
      <rPr>
        <sz val="10"/>
        <rFont val="方正仿宋_GBK"/>
        <charset val="134"/>
      </rPr>
      <t>户脱贫户年增收</t>
    </r>
    <r>
      <rPr>
        <sz val="10"/>
        <rFont val="Times New Roman"/>
        <charset val="134"/>
      </rPr>
      <t>2000</t>
    </r>
    <r>
      <rPr>
        <sz val="10"/>
        <rFont val="方正仿宋_GBK"/>
        <charset val="134"/>
      </rPr>
      <t>元。</t>
    </r>
  </si>
  <si>
    <r>
      <rPr>
        <sz val="10"/>
        <rFont val="方正仿宋_GBK"/>
        <charset val="134"/>
      </rPr>
      <t>云阳县</t>
    </r>
    <r>
      <rPr>
        <sz val="10"/>
        <rFont val="Times New Roman"/>
        <charset val="134"/>
      </rPr>
      <t>2024</t>
    </r>
    <r>
      <rPr>
        <sz val="10"/>
        <rFont val="方正仿宋_GBK"/>
        <charset val="134"/>
      </rPr>
      <t>年龙角镇龙堰村人居环境整治项目</t>
    </r>
  </si>
  <si>
    <t>整治居民点2处、庭院整治绿化种植4000㎡、组级公路沿线房屋风貌整治10000㎡、沿线加固围栏3000米。</t>
  </si>
  <si>
    <r>
      <rPr>
        <sz val="10"/>
        <rFont val="方正仿宋_GBK"/>
        <charset val="134"/>
      </rPr>
      <t>通过整治居民点2处、庭院整治绿化种植4000㎡、组级公路沿线房屋风貌整治10000㎡、沿线加固围栏3000米。项目实施建成后，可提升我村整体村容村貌。带动</t>
    </r>
    <r>
      <rPr>
        <sz val="10"/>
        <rFont val="Times New Roman"/>
        <charset val="134"/>
      </rPr>
      <t>5</t>
    </r>
    <r>
      <rPr>
        <sz val="10"/>
        <rFont val="方正仿宋_GBK"/>
        <charset val="134"/>
      </rPr>
      <t>户脱贫户</t>
    </r>
    <r>
      <rPr>
        <sz val="10"/>
        <rFont val="Times New Roman"/>
        <charset val="134"/>
      </rPr>
      <t>(</t>
    </r>
    <r>
      <rPr>
        <sz val="10"/>
        <rFont val="方正仿宋_GBK"/>
        <charset val="134"/>
      </rPr>
      <t>公益性岗位</t>
    </r>
    <r>
      <rPr>
        <sz val="10"/>
        <rFont val="Times New Roman"/>
        <charset val="134"/>
      </rPr>
      <t>)</t>
    </r>
    <r>
      <rPr>
        <sz val="10"/>
        <rFont val="方正仿宋_GBK"/>
        <charset val="134"/>
      </rPr>
      <t>户均年增收</t>
    </r>
    <r>
      <rPr>
        <sz val="10"/>
        <rFont val="Times New Roman"/>
        <charset val="134"/>
      </rPr>
      <t>2000</t>
    </r>
    <r>
      <rPr>
        <sz val="10"/>
        <rFont val="方正仿宋_GBK"/>
        <charset val="134"/>
      </rPr>
      <t>元。</t>
    </r>
  </si>
  <si>
    <r>
      <rPr>
        <sz val="10"/>
        <rFont val="Times New Roman"/>
        <charset val="134"/>
      </rPr>
      <t>18</t>
    </r>
    <r>
      <rPr>
        <sz val="10"/>
        <rFont val="方正仿宋_GBK"/>
        <charset val="134"/>
      </rPr>
      <t>人村民代表参与前期项目确定会议、决议，监督委员会</t>
    </r>
    <r>
      <rPr>
        <sz val="10"/>
        <rFont val="Times New Roman"/>
        <charset val="134"/>
      </rPr>
      <t>4</t>
    </r>
    <r>
      <rPr>
        <sz val="10"/>
        <rFont val="方正仿宋_GBK"/>
        <charset val="134"/>
      </rPr>
      <t>人参与项目实施过程中施工质量和资金使用的监督等。通过务工等方式动5户脱贫户增收，户均增收2000元。</t>
    </r>
  </si>
  <si>
    <t>完成整治居民点2处、庭院整治绿化种植4000㎡、组级公路沿线房屋风貌整治10000㎡、沿线加固围栏3000米。通过务工等方式动5户脱贫户增收，户均增收2000元。</t>
  </si>
  <si>
    <t>绿化种植50元/㎡，风貌整治20元/㎡,围栏10元/米。</t>
  </si>
  <si>
    <r>
      <rPr>
        <sz val="10"/>
        <rFont val="方正仿宋_GBK"/>
        <charset val="134"/>
      </rPr>
      <t>云阳县</t>
    </r>
    <r>
      <rPr>
        <sz val="10"/>
        <rFont val="Times New Roman"/>
        <charset val="134"/>
      </rPr>
      <t>2024</t>
    </r>
    <r>
      <rPr>
        <sz val="10"/>
        <rFont val="方正仿宋_GBK"/>
        <charset val="134"/>
      </rPr>
      <t>年龙角镇永富村院落整治项目</t>
    </r>
  </si>
  <si>
    <r>
      <rPr>
        <sz val="10"/>
        <rFont val="Times New Roman"/>
        <charset val="134"/>
      </rPr>
      <t xml:space="preserve">1. </t>
    </r>
    <r>
      <rPr>
        <sz val="10"/>
        <rFont val="方正仿宋_GBK"/>
        <charset val="134"/>
      </rPr>
      <t>购买安装太阳能路灯</t>
    </r>
    <r>
      <rPr>
        <sz val="10"/>
        <rFont val="Times New Roman"/>
        <charset val="134"/>
      </rPr>
      <t>25</t>
    </r>
    <r>
      <rPr>
        <sz val="10"/>
        <rFont val="方正仿宋_GBK"/>
        <charset val="134"/>
      </rPr>
      <t>盏；</t>
    </r>
    <r>
      <rPr>
        <sz val="10"/>
        <rFont val="Times New Roman"/>
        <charset val="134"/>
      </rPr>
      <t>2.</t>
    </r>
    <r>
      <rPr>
        <sz val="10"/>
        <rFont val="方正仿宋_GBK"/>
        <charset val="134"/>
      </rPr>
      <t>制作安装广告牌，评星牌，制作广告语等；</t>
    </r>
    <r>
      <rPr>
        <sz val="10"/>
        <rFont val="Times New Roman"/>
        <charset val="134"/>
      </rPr>
      <t xml:space="preserve"> 3.</t>
    </r>
    <r>
      <rPr>
        <sz val="10"/>
        <rFont val="方正仿宋_GBK"/>
        <charset val="134"/>
      </rPr>
      <t>安装排污管</t>
    </r>
    <r>
      <rPr>
        <sz val="10"/>
        <rFont val="Times New Roman"/>
        <charset val="134"/>
      </rPr>
      <t>35</t>
    </r>
    <r>
      <rPr>
        <sz val="10"/>
        <rFont val="方正仿宋_GBK"/>
        <charset val="134"/>
      </rPr>
      <t>户；</t>
    </r>
    <r>
      <rPr>
        <sz val="10"/>
        <rFont val="Times New Roman"/>
        <charset val="134"/>
      </rPr>
      <t>4.</t>
    </r>
    <r>
      <rPr>
        <sz val="10"/>
        <rFont val="方正仿宋_GBK"/>
        <charset val="134"/>
      </rPr>
      <t>修建挡土墙、花台、硬化院坝</t>
    </r>
    <r>
      <rPr>
        <sz val="10"/>
        <rFont val="Times New Roman"/>
        <charset val="134"/>
      </rPr>
      <t>5</t>
    </r>
    <r>
      <rPr>
        <sz val="10"/>
        <rFont val="方正仿宋_GBK"/>
        <charset val="134"/>
      </rPr>
      <t>处。</t>
    </r>
  </si>
  <si>
    <r>
      <rPr>
        <sz val="10"/>
        <rFont val="方正仿宋_GBK"/>
        <charset val="134"/>
      </rPr>
      <t>通过实施安装太阳能路灯</t>
    </r>
    <r>
      <rPr>
        <sz val="10"/>
        <rFont val="Times New Roman"/>
        <charset val="134"/>
      </rPr>
      <t>25</t>
    </r>
    <r>
      <rPr>
        <sz val="10"/>
        <rFont val="方正仿宋_GBK"/>
        <charset val="134"/>
      </rPr>
      <t>盏；</t>
    </r>
    <r>
      <rPr>
        <sz val="10"/>
        <rFont val="Times New Roman"/>
        <charset val="134"/>
      </rPr>
      <t>2.</t>
    </r>
    <r>
      <rPr>
        <sz val="10"/>
        <rFont val="方正仿宋_GBK"/>
        <charset val="134"/>
      </rPr>
      <t>制作安装广告牌，评星牌，制作广告语等；</t>
    </r>
    <r>
      <rPr>
        <sz val="10"/>
        <rFont val="Times New Roman"/>
        <charset val="134"/>
      </rPr>
      <t xml:space="preserve"> 3.</t>
    </r>
    <r>
      <rPr>
        <sz val="10"/>
        <rFont val="方正仿宋_GBK"/>
        <charset val="134"/>
      </rPr>
      <t>安装排污管</t>
    </r>
    <r>
      <rPr>
        <sz val="10"/>
        <rFont val="Times New Roman"/>
        <charset val="134"/>
      </rPr>
      <t>35</t>
    </r>
    <r>
      <rPr>
        <sz val="10"/>
        <rFont val="方正仿宋_GBK"/>
        <charset val="134"/>
      </rPr>
      <t>户；</t>
    </r>
    <r>
      <rPr>
        <sz val="10"/>
        <rFont val="Times New Roman"/>
        <charset val="134"/>
      </rPr>
      <t>4.</t>
    </r>
    <r>
      <rPr>
        <sz val="10"/>
        <rFont val="方正仿宋_GBK"/>
        <charset val="134"/>
      </rPr>
      <t>修建挡土墙、花台、硬化院坝</t>
    </r>
    <r>
      <rPr>
        <sz val="10"/>
        <rFont val="Times New Roman"/>
        <charset val="134"/>
      </rPr>
      <t>5</t>
    </r>
    <r>
      <rPr>
        <sz val="10"/>
        <rFont val="方正仿宋_GBK"/>
        <charset val="134"/>
      </rPr>
      <t>处。解决村院落脏乱差，村容村貌不佳的问题。</t>
    </r>
  </si>
  <si>
    <r>
      <rPr>
        <sz val="10"/>
        <rFont val="方正仿宋_GBK"/>
        <charset val="134"/>
      </rPr>
      <t>村民代表等</t>
    </r>
    <r>
      <rPr>
        <sz val="10"/>
        <rFont val="Times New Roman"/>
        <charset val="134"/>
      </rPr>
      <t>15</t>
    </r>
    <r>
      <rPr>
        <sz val="10"/>
        <rFont val="方正仿宋_GBK"/>
        <charset val="134"/>
      </rPr>
      <t>人参加前期确定会议、决议，参与项目的选择，参与项目实施过程中施工质量和资金使用的监督；带贫减贫机制；改善农户生产生活条件。建设中及后期为脱贫户提供岗位5人，增加工资性收入2000元/人。</t>
    </r>
  </si>
  <si>
    <t>完成安装太阳能路灯25盏；制作安装广告牌，评星牌，制作广告语等； 安装排污管35户；修建挡土墙、花台、硬化院坝5处。改善生活条件。</t>
  </si>
  <si>
    <r>
      <rPr>
        <sz val="10"/>
        <rFont val="Times New Roman"/>
        <charset val="134"/>
      </rPr>
      <t>1.</t>
    </r>
    <r>
      <rPr>
        <sz val="10"/>
        <rFont val="方正仿宋_GBK"/>
        <charset val="134"/>
      </rPr>
      <t>安装太阳能路灯</t>
    </r>
    <r>
      <rPr>
        <sz val="10"/>
        <rFont val="Times New Roman"/>
        <charset val="134"/>
      </rPr>
      <t>25</t>
    </r>
    <r>
      <rPr>
        <sz val="10"/>
        <rFont val="方正仿宋_GBK"/>
        <charset val="134"/>
      </rPr>
      <t>盏；</t>
    </r>
    <r>
      <rPr>
        <sz val="10"/>
        <rFont val="Times New Roman"/>
        <charset val="134"/>
      </rPr>
      <t>2.</t>
    </r>
    <r>
      <rPr>
        <sz val="10"/>
        <rFont val="方正仿宋_GBK"/>
        <charset val="134"/>
      </rPr>
      <t>制作安装广告牌，评星牌，制作广告语等；</t>
    </r>
    <r>
      <rPr>
        <sz val="10"/>
        <rFont val="Times New Roman"/>
        <charset val="134"/>
      </rPr>
      <t xml:space="preserve"> 3.</t>
    </r>
    <r>
      <rPr>
        <sz val="10"/>
        <rFont val="方正仿宋_GBK"/>
        <charset val="134"/>
      </rPr>
      <t>安装排污管</t>
    </r>
    <r>
      <rPr>
        <sz val="10"/>
        <rFont val="Times New Roman"/>
        <charset val="134"/>
      </rPr>
      <t>35</t>
    </r>
    <r>
      <rPr>
        <sz val="10"/>
        <rFont val="方正仿宋_GBK"/>
        <charset val="134"/>
      </rPr>
      <t>户；</t>
    </r>
    <r>
      <rPr>
        <sz val="10"/>
        <rFont val="Times New Roman"/>
        <charset val="134"/>
      </rPr>
      <t>4.</t>
    </r>
    <r>
      <rPr>
        <sz val="10"/>
        <rFont val="方正仿宋_GBK"/>
        <charset val="134"/>
      </rPr>
      <t>修建挡土墙、花台、硬化院坝</t>
    </r>
    <r>
      <rPr>
        <sz val="10"/>
        <rFont val="Times New Roman"/>
        <charset val="134"/>
      </rPr>
      <t>5</t>
    </r>
    <r>
      <rPr>
        <sz val="10"/>
        <rFont val="方正仿宋_GBK"/>
        <charset val="134"/>
      </rPr>
      <t>处。</t>
    </r>
  </si>
  <si>
    <r>
      <rPr>
        <sz val="10"/>
        <rFont val="方正仿宋_GBK"/>
        <charset val="134"/>
      </rPr>
      <t>太阳能路灯≤</t>
    </r>
    <r>
      <rPr>
        <sz val="10"/>
        <rFont val="Times New Roman"/>
        <charset val="134"/>
      </rPr>
      <t>600</t>
    </r>
    <r>
      <rPr>
        <sz val="10"/>
        <rFont val="方正仿宋_GBK"/>
        <charset val="134"/>
      </rPr>
      <t>元</t>
    </r>
    <r>
      <rPr>
        <sz val="10"/>
        <rFont val="Times New Roman"/>
        <charset val="134"/>
      </rPr>
      <t>/</t>
    </r>
    <r>
      <rPr>
        <sz val="10"/>
        <rFont val="方正仿宋_GBK"/>
        <charset val="134"/>
      </rPr>
      <t>盏；院坝≤</t>
    </r>
    <r>
      <rPr>
        <sz val="10"/>
        <rFont val="Times New Roman"/>
        <charset val="134"/>
      </rPr>
      <t>15000</t>
    </r>
    <r>
      <rPr>
        <sz val="10"/>
        <rFont val="方正仿宋_GBK"/>
        <charset val="134"/>
      </rPr>
      <t>元</t>
    </r>
    <r>
      <rPr>
        <sz val="10"/>
        <rFont val="Times New Roman"/>
        <charset val="134"/>
      </rPr>
      <t>/</t>
    </r>
    <r>
      <rPr>
        <sz val="10"/>
        <rFont val="方正仿宋_GBK"/>
        <charset val="134"/>
      </rPr>
      <t>户。</t>
    </r>
  </si>
  <si>
    <t>解决全村35户生活条件，村院落脏乱差，村容村貌不佳的问题。</t>
  </si>
  <si>
    <r>
      <rPr>
        <sz val="10"/>
        <rFont val="方正仿宋_GBK"/>
        <charset val="134"/>
      </rPr>
      <t>工程设计使用≥</t>
    </r>
    <r>
      <rPr>
        <sz val="10"/>
        <rFont val="Times New Roman"/>
        <charset val="134"/>
      </rPr>
      <t>10</t>
    </r>
    <r>
      <rPr>
        <sz val="10"/>
        <rFont val="方正仿宋_GBK"/>
        <charset val="134"/>
      </rPr>
      <t>年</t>
    </r>
  </si>
  <si>
    <r>
      <rPr>
        <sz val="10"/>
        <rFont val="方正仿宋_GBK"/>
        <charset val="134"/>
      </rPr>
      <t>云阳县</t>
    </r>
    <r>
      <rPr>
        <sz val="10"/>
        <rFont val="Times New Roman"/>
        <charset val="134"/>
      </rPr>
      <t>2024</t>
    </r>
    <r>
      <rPr>
        <sz val="10"/>
        <rFont val="方正仿宋_GBK"/>
        <charset val="134"/>
      </rPr>
      <t>年龙角镇张家村人居环境整治项目</t>
    </r>
  </si>
  <si>
    <r>
      <rPr>
        <sz val="10"/>
        <rFont val="方正仿宋_GBK"/>
        <charset val="134"/>
      </rPr>
      <t>院落安装太阳能路灯</t>
    </r>
    <r>
      <rPr>
        <sz val="10"/>
        <rFont val="Times New Roman"/>
        <charset val="134"/>
      </rPr>
      <t>50</t>
    </r>
    <r>
      <rPr>
        <sz val="10"/>
        <rFont val="方正仿宋_GBK"/>
        <charset val="134"/>
      </rPr>
      <t>盏，硬化院坝</t>
    </r>
    <r>
      <rPr>
        <sz val="10"/>
        <rFont val="Times New Roman"/>
        <charset val="134"/>
      </rPr>
      <t>2000</t>
    </r>
    <r>
      <rPr>
        <sz val="10"/>
        <rFont val="方正仿宋_GBK"/>
        <charset val="134"/>
      </rPr>
      <t>平方米、整治排水沟</t>
    </r>
    <r>
      <rPr>
        <sz val="10"/>
        <rFont val="Times New Roman"/>
        <charset val="134"/>
      </rPr>
      <t>1000</t>
    </r>
    <r>
      <rPr>
        <sz val="10"/>
        <rFont val="方正仿宋_GBK"/>
        <charset val="134"/>
      </rPr>
      <t>米、整治畜禽圈舍</t>
    </r>
    <r>
      <rPr>
        <sz val="10"/>
        <rFont val="Times New Roman"/>
        <charset val="134"/>
      </rPr>
      <t>20</t>
    </r>
    <r>
      <rPr>
        <sz val="10"/>
        <rFont val="方正仿宋_GBK"/>
        <charset val="134"/>
      </rPr>
      <t>处。</t>
    </r>
  </si>
  <si>
    <r>
      <rPr>
        <sz val="10"/>
        <rFont val="方正仿宋_GBK"/>
        <charset val="134"/>
      </rPr>
      <t>通过院落安装太阳能路灯</t>
    </r>
    <r>
      <rPr>
        <sz val="10"/>
        <rFont val="Times New Roman"/>
        <charset val="134"/>
      </rPr>
      <t>50</t>
    </r>
    <r>
      <rPr>
        <sz val="10"/>
        <rFont val="方正仿宋_GBK"/>
        <charset val="134"/>
      </rPr>
      <t>盏，硬化院坝</t>
    </r>
    <r>
      <rPr>
        <sz val="10"/>
        <rFont val="Times New Roman"/>
        <charset val="134"/>
      </rPr>
      <t>2000</t>
    </r>
    <r>
      <rPr>
        <sz val="10"/>
        <rFont val="方正仿宋_GBK"/>
        <charset val="134"/>
      </rPr>
      <t>平方米、整治排水沟</t>
    </r>
    <r>
      <rPr>
        <sz val="10"/>
        <rFont val="Times New Roman"/>
        <charset val="134"/>
      </rPr>
      <t>1000</t>
    </r>
    <r>
      <rPr>
        <sz val="10"/>
        <rFont val="方正仿宋_GBK"/>
        <charset val="134"/>
      </rPr>
      <t>米、整治畜禽圈舍</t>
    </r>
    <r>
      <rPr>
        <sz val="10"/>
        <rFont val="Times New Roman"/>
        <charset val="134"/>
      </rPr>
      <t>20</t>
    </r>
    <r>
      <rPr>
        <sz val="10"/>
        <rFont val="方正仿宋_GBK"/>
        <charset val="134"/>
      </rPr>
      <t>处。可覆盖</t>
    </r>
    <r>
      <rPr>
        <sz val="10"/>
        <rFont val="Times New Roman"/>
        <charset val="134"/>
      </rPr>
      <t>231</t>
    </r>
    <r>
      <rPr>
        <sz val="10"/>
        <rFont val="方正仿宋_GBK"/>
        <charset val="134"/>
      </rPr>
      <t>户农户，改善庭院人居环境。</t>
    </r>
  </si>
  <si>
    <r>
      <rPr>
        <sz val="10"/>
        <rFont val="Times New Roman"/>
        <charset val="134"/>
      </rPr>
      <t>23</t>
    </r>
    <r>
      <rPr>
        <sz val="10"/>
        <rFont val="方正仿宋_GBK"/>
        <charset val="134"/>
      </rPr>
      <t>人村民代表参与前期项目确定会议、决议，监督委员会</t>
    </r>
    <r>
      <rPr>
        <sz val="10"/>
        <rFont val="Times New Roman"/>
        <charset val="134"/>
      </rPr>
      <t>3</t>
    </r>
    <r>
      <rPr>
        <sz val="10"/>
        <rFont val="方正仿宋_GBK"/>
        <charset val="134"/>
      </rPr>
      <t>人参与项目实施过程中施工质量和资金使用的监督等。，建设中及后期为脱贫户提供岗位5人，增加工资性收入2000元/人。</t>
    </r>
  </si>
  <si>
    <r>
      <rPr>
        <sz val="10"/>
        <rFont val="方正仿宋_GBK"/>
        <charset val="134"/>
      </rPr>
      <t>可覆盖</t>
    </r>
    <r>
      <rPr>
        <sz val="10"/>
        <rFont val="Times New Roman"/>
        <charset val="134"/>
      </rPr>
      <t>231</t>
    </r>
    <r>
      <rPr>
        <sz val="10"/>
        <rFont val="方正仿宋_GBK"/>
        <charset val="134"/>
      </rPr>
      <t>户农户1260人，改善庭院人居环境。为脱贫户提供岗位5人，增加工资性收入2000元/人。</t>
    </r>
  </si>
  <si>
    <r>
      <rPr>
        <sz val="10"/>
        <rFont val="方正仿宋_GBK"/>
        <charset val="134"/>
      </rPr>
      <t>受益群众</t>
    </r>
    <r>
      <rPr>
        <sz val="10"/>
        <rFont val="Times New Roman"/>
        <charset val="134"/>
      </rPr>
      <t>231</t>
    </r>
    <r>
      <rPr>
        <sz val="10"/>
        <rFont val="方正仿宋_GBK"/>
        <charset val="134"/>
      </rPr>
      <t>户</t>
    </r>
    <r>
      <rPr>
        <sz val="10"/>
        <rFont val="Times New Roman"/>
        <charset val="134"/>
      </rPr>
      <t>1260</t>
    </r>
    <r>
      <rPr>
        <sz val="10"/>
        <rFont val="宋体"/>
        <charset val="134"/>
      </rPr>
      <t>人</t>
    </r>
    <r>
      <rPr>
        <sz val="10"/>
        <rFont val="方正仿宋_GBK"/>
        <charset val="134"/>
      </rPr>
      <t>，其中脱贫人口数</t>
    </r>
    <r>
      <rPr>
        <sz val="10"/>
        <rFont val="Times New Roman"/>
        <charset val="134"/>
      </rPr>
      <t>156</t>
    </r>
    <r>
      <rPr>
        <sz val="10"/>
        <rFont val="方正仿宋_GBK"/>
        <charset val="134"/>
      </rPr>
      <t>人。</t>
    </r>
  </si>
  <si>
    <t>云阳县2024年沙市镇复垭村人居环境整治提升工程</t>
  </si>
  <si>
    <t>人居环境整治节点一村入口区、节点二沿线节点、节点三亲子农耕园、节点四匠人集市、节点五村委广场</t>
  </si>
  <si>
    <t>通过实施人居环境整治节点一村入口区、节点二沿线节点、节点三亲子农耕园、节点四匠人集市、节点五村委广场工程，可实现改善45户（其中脱贫人口72人）的生产生活条件。</t>
  </si>
  <si>
    <t>12人参与前期项目确定会议、决议，7人参与入库项目的选择，3人参与项目实施过程中施工质量和资金使用的监督。通过对人居环境整治提升工程，可改善468户1689人（其中脱贫人口478人）的生产生活条件。</t>
  </si>
  <si>
    <t>通过实施人居环境整治节点一村入口区、节点二沿线节点、节点三亲子农耕园、节点四匠人集市、节点五村委广场工程，可改善45户（其中脱贫人口72人）的生产生活条件。</t>
  </si>
  <si>
    <t>新建环境接点整治、一村入口区、二沿线节点、三亲子农耕园、四匠人集市、五村委广场</t>
  </si>
  <si>
    <t>1.对村入口区块石花池161米、绿化172.42平方，不锈钢防竹篱笆30米，酒厂外立面改造152平方、石拱桥翻新1项。2.沿线节点整治块石花池20米、茶文化小品1项，不锈钢防竹篱笆10米。3三亲子农耕园混凝土架空平台66.32平方、青石板碎石拼440.2平方、毛石挡墙150平方、防腐木廊架23平方、防腐木栏杆33米。4匠人集市土石方开挖外运400平方、块石花池50米、防腐木匠铺90平方、青石地面及青石路沿100平方。5村委广场场地平整、混凝土地面、528平方，防腐木亭1座、透水混凝土地面769平方</t>
  </si>
  <si>
    <t>经济效益带动户均增收3000元/年，全村分红，村民务工增加收益</t>
  </si>
  <si>
    <t>带动当地40户务工增收，户均增收3000元/年，全村分红</t>
  </si>
  <si>
    <t>云阳县2024年巴阳镇永利村1组人居环境整治项目</t>
  </si>
  <si>
    <t>对永利村1组45户人居环境进行整治，房屋、蓝棚顶、阴阳沟及周边环境等的整治。</t>
  </si>
  <si>
    <t>通过对永利村1组45户人居环境进行整治，房屋、蓝棚顶、阴阳沟及周边环境等的整治，以增加群众幸福感为目的。</t>
  </si>
  <si>
    <t>人居环境整治45户</t>
  </si>
  <si>
    <t>人居环境整治45户，房屋、蓝棚顶、阴阳沟及周边环境等的整治230万元</t>
  </si>
  <si>
    <t>云阳县2024年巴阳镇官塘村人居环境整治项目</t>
  </si>
  <si>
    <t>对官塘村3组人居环境整治40户，房屋、院落、厕所、厨房，屋前屋后阴阳沟等进行整治。</t>
  </si>
  <si>
    <t>通过对官塘村3组人居环境整治40户，房屋、院落、厕所、厨房，屋前屋后阴阳沟等进行整治，以达到提升官塘村村容村貌，增加群众幸福感的目的。</t>
  </si>
  <si>
    <t>人居环境整治40户，对房屋、院落、厕所、厨房，屋前屋后阴阳沟等进行整治220万元</t>
  </si>
  <si>
    <t>群众参与项目建设，务工增收</t>
  </si>
  <si>
    <t>受益人口40户</t>
  </si>
  <si>
    <t>云阳县2024年巴阳镇望丰居民点人居环境整治项目</t>
  </si>
  <si>
    <t>望丰村1、2组</t>
  </si>
  <si>
    <t>通过对望丰村人居环境整治50户，房屋、蓝棚顶、阴阳沟及周边环境等的整治，以达到提升望丰村村容村貌，提升村民幸福感的目的</t>
  </si>
  <si>
    <t>群众代表参与项目规划，群众参与劳务</t>
  </si>
  <si>
    <t>人居环境整治50户，对房屋、蓝棚顶、阴阳沟及周边环境等的整治申请财政资金260万元</t>
  </si>
  <si>
    <t>提升望丰村村容村貌，项目提供就业岗位10个</t>
  </si>
  <si>
    <r>
      <rPr>
        <sz val="8"/>
        <rFont val="方正仿宋_GBK"/>
        <charset val="134"/>
      </rPr>
      <t>云阳县</t>
    </r>
    <r>
      <rPr>
        <sz val="8"/>
        <rFont val="Times New Roman"/>
        <charset val="134"/>
      </rPr>
      <t>2024</t>
    </r>
    <r>
      <rPr>
        <sz val="8"/>
        <rFont val="方正仿宋_GBK"/>
        <charset val="134"/>
      </rPr>
      <t>年双龙镇双河社区人居环境整治</t>
    </r>
  </si>
  <si>
    <t>配套设施</t>
  </si>
  <si>
    <r>
      <rPr>
        <sz val="8"/>
        <rFont val="方正仿宋_GBK"/>
        <charset val="134"/>
      </rPr>
      <t>对</t>
    </r>
    <r>
      <rPr>
        <sz val="8"/>
        <rFont val="Times New Roman"/>
        <charset val="134"/>
      </rPr>
      <t>90</t>
    </r>
    <r>
      <rPr>
        <sz val="8"/>
        <rFont val="方正仿宋_GBK"/>
        <charset val="134"/>
      </rPr>
      <t>户农房进行蓝棚顶整治、修复部分墙体、庭院整治。</t>
    </r>
  </si>
  <si>
    <r>
      <rPr>
        <sz val="8"/>
        <rFont val="方正仿宋_GBK"/>
        <charset val="134"/>
      </rPr>
      <t>双河社区</t>
    </r>
    <r>
      <rPr>
        <sz val="8"/>
        <rFont val="Times New Roman"/>
        <charset val="134"/>
      </rPr>
      <t>7</t>
    </r>
    <r>
      <rPr>
        <sz val="8"/>
        <rFont val="方正仿宋_GBK"/>
        <charset val="134"/>
      </rPr>
      <t>、</t>
    </r>
    <r>
      <rPr>
        <sz val="8"/>
        <rFont val="Times New Roman"/>
        <charset val="134"/>
      </rPr>
      <t>8</t>
    </r>
    <r>
      <rPr>
        <sz val="8"/>
        <rFont val="方正仿宋_GBK"/>
        <charset val="134"/>
      </rPr>
      <t>、</t>
    </r>
    <r>
      <rPr>
        <sz val="8"/>
        <rFont val="Times New Roman"/>
        <charset val="134"/>
      </rPr>
      <t>9</t>
    </r>
    <r>
      <rPr>
        <sz val="8"/>
        <rFont val="方正仿宋_GBK"/>
        <charset val="134"/>
      </rPr>
      <t>组</t>
    </r>
  </si>
  <si>
    <r>
      <rPr>
        <sz val="8"/>
        <rFont val="方正仿宋_GBK"/>
        <charset val="134"/>
      </rPr>
      <t>通过对</t>
    </r>
    <r>
      <rPr>
        <sz val="8"/>
        <rFont val="Times New Roman"/>
        <charset val="134"/>
      </rPr>
      <t>90</t>
    </r>
    <r>
      <rPr>
        <sz val="8"/>
        <rFont val="方正仿宋_GBK"/>
        <charset val="134"/>
      </rPr>
      <t>户农房进行蓝棚顶整治、修复部分墙体、庭院整治。可改善</t>
    </r>
    <r>
      <rPr>
        <sz val="8"/>
        <rFont val="Times New Roman"/>
        <charset val="134"/>
      </rPr>
      <t>400</t>
    </r>
    <r>
      <rPr>
        <sz val="8"/>
        <rFont val="方正仿宋_GBK"/>
        <charset val="134"/>
      </rPr>
      <t>余人（脱贫人口</t>
    </r>
    <r>
      <rPr>
        <sz val="8"/>
        <rFont val="Times New Roman"/>
        <charset val="134"/>
      </rPr>
      <t>50</t>
    </r>
    <r>
      <rPr>
        <sz val="8"/>
        <rFont val="方正仿宋_GBK"/>
        <charset val="134"/>
      </rPr>
      <t>人）的生产生活条件。</t>
    </r>
  </si>
  <si>
    <r>
      <rPr>
        <sz val="8"/>
        <rFont val="方正仿宋_GBK"/>
        <charset val="134"/>
      </rPr>
      <t>村民代表</t>
    </r>
    <r>
      <rPr>
        <sz val="8"/>
        <rFont val="Times New Roman"/>
        <charset val="134"/>
      </rPr>
      <t>25</t>
    </r>
    <r>
      <rPr>
        <sz val="8"/>
        <rFont val="方正仿宋_GBK"/>
        <charset val="134"/>
      </rPr>
      <t>人参与前期项目确定会议、决议</t>
    </r>
    <r>
      <rPr>
        <sz val="8"/>
        <rFont val="Times New Roman"/>
        <charset val="134"/>
      </rPr>
      <t>25</t>
    </r>
    <r>
      <rPr>
        <sz val="8"/>
        <rFont val="方正仿宋_GBK"/>
        <charset val="134"/>
      </rPr>
      <t>人参与入库项目的选择，</t>
    </r>
    <r>
      <rPr>
        <sz val="8"/>
        <rFont val="Times New Roman"/>
        <charset val="134"/>
      </rPr>
      <t>6</t>
    </r>
    <r>
      <rPr>
        <sz val="8"/>
        <rFont val="方正仿宋_GBK"/>
        <charset val="134"/>
      </rPr>
      <t>人参与项目实施过程中施工质量和资金使用的监督，利益联机机制：可改善</t>
    </r>
    <r>
      <rPr>
        <sz val="8"/>
        <rFont val="Times New Roman"/>
        <charset val="134"/>
      </rPr>
      <t>400</t>
    </r>
    <r>
      <rPr>
        <sz val="8"/>
        <rFont val="方正仿宋_GBK"/>
        <charset val="134"/>
      </rPr>
      <t>余人（脱贫人口</t>
    </r>
    <r>
      <rPr>
        <sz val="8"/>
        <rFont val="Times New Roman"/>
        <charset val="134"/>
      </rPr>
      <t>50</t>
    </r>
    <r>
      <rPr>
        <sz val="8"/>
        <rFont val="方正仿宋_GBK"/>
        <charset val="134"/>
      </rPr>
      <t>人）的生产生活条件。</t>
    </r>
  </si>
  <si>
    <r>
      <rPr>
        <sz val="8"/>
        <rFont val="方正仿宋_GBK"/>
        <charset val="134"/>
      </rPr>
      <t>对</t>
    </r>
    <r>
      <rPr>
        <sz val="8"/>
        <rFont val="Times New Roman"/>
        <charset val="134"/>
      </rPr>
      <t>90</t>
    </r>
    <r>
      <rPr>
        <sz val="8"/>
        <rFont val="方正仿宋_GBK"/>
        <charset val="134"/>
      </rPr>
      <t>户农房进行蓝棚顶整治、部分墙体整修和庭院整治</t>
    </r>
  </si>
  <si>
    <r>
      <rPr>
        <sz val="8"/>
        <rFont val="Times New Roman"/>
        <charset val="134"/>
      </rPr>
      <t>3.5</t>
    </r>
    <r>
      <rPr>
        <sz val="8"/>
        <rFont val="方正仿宋_GBK"/>
        <charset val="134"/>
      </rPr>
      <t>万元</t>
    </r>
    <r>
      <rPr>
        <sz val="8"/>
        <rFont val="Times New Roman"/>
        <charset val="134"/>
      </rPr>
      <t>/</t>
    </r>
    <r>
      <rPr>
        <sz val="8"/>
        <rFont val="方正仿宋_GBK"/>
        <charset val="134"/>
      </rPr>
      <t>户</t>
    </r>
  </si>
  <si>
    <r>
      <rPr>
        <sz val="8"/>
        <rFont val="方正仿宋_GBK"/>
        <charset val="134"/>
      </rPr>
      <t>受益脱贫人口》</t>
    </r>
    <r>
      <rPr>
        <sz val="8"/>
        <rFont val="Times New Roman"/>
        <charset val="134"/>
      </rPr>
      <t>50</t>
    </r>
    <r>
      <rPr>
        <sz val="8"/>
        <rFont val="方正仿宋_GBK"/>
        <charset val="134"/>
      </rPr>
      <t>人</t>
    </r>
  </si>
  <si>
    <r>
      <rPr>
        <sz val="8"/>
        <rFont val="方正仿宋_GBK"/>
        <charset val="134"/>
      </rPr>
      <t>受益群众满意度</t>
    </r>
    <r>
      <rPr>
        <sz val="8"/>
        <rFont val="Times New Roman"/>
        <charset val="134"/>
      </rPr>
      <t>100%</t>
    </r>
  </si>
  <si>
    <t>规资局</t>
  </si>
  <si>
    <t>2024.01</t>
  </si>
  <si>
    <t>向雪峰</t>
  </si>
  <si>
    <r>
      <rPr>
        <sz val="8"/>
        <rFont val="方正仿宋_GBK"/>
        <charset val="134"/>
      </rPr>
      <t>路灯安装</t>
    </r>
    <r>
      <rPr>
        <sz val="8"/>
        <rFont val="Times New Roman"/>
        <charset val="134"/>
      </rPr>
      <t>15</t>
    </r>
    <r>
      <rPr>
        <sz val="8"/>
        <rFont val="方正仿宋_GBK"/>
        <charset val="134"/>
      </rPr>
      <t>盏，配套完善路灯等基础设施。</t>
    </r>
  </si>
  <si>
    <t>农贸市场广场</t>
  </si>
  <si>
    <r>
      <rPr>
        <sz val="8"/>
        <rFont val="方正仿宋_GBK"/>
        <charset val="134"/>
      </rPr>
      <t>通过路灯新安装</t>
    </r>
    <r>
      <rPr>
        <sz val="8"/>
        <rFont val="Times New Roman"/>
        <charset val="134"/>
      </rPr>
      <t>15</t>
    </r>
    <r>
      <rPr>
        <sz val="8"/>
        <rFont val="方正仿宋_GBK"/>
        <charset val="134"/>
      </rPr>
      <t>盏配套完善路灯等基础设施。改变村民</t>
    </r>
    <r>
      <rPr>
        <sz val="8"/>
        <rFont val="Times New Roman"/>
        <charset val="134"/>
      </rPr>
      <t>980</t>
    </r>
    <r>
      <rPr>
        <sz val="8"/>
        <rFont val="方正仿宋_GBK"/>
        <charset val="134"/>
      </rPr>
      <t>人（脱贫人口</t>
    </r>
    <r>
      <rPr>
        <sz val="8"/>
        <rFont val="Times New Roman"/>
        <charset val="134"/>
      </rPr>
      <t>40</t>
    </r>
    <r>
      <rPr>
        <sz val="8"/>
        <rFont val="方正仿宋_GBK"/>
        <charset val="134"/>
      </rPr>
      <t>人）的生活条件，提高村民生活质量</t>
    </r>
  </si>
  <si>
    <r>
      <rPr>
        <sz val="8"/>
        <rFont val="Times New Roman"/>
        <charset val="134"/>
      </rPr>
      <t>25</t>
    </r>
    <r>
      <rPr>
        <sz val="8"/>
        <rFont val="方正仿宋_GBK"/>
        <charset val="134"/>
      </rPr>
      <t>人参与前期项目确定会议、决议，</t>
    </r>
    <r>
      <rPr>
        <sz val="8"/>
        <rFont val="Times New Roman"/>
        <charset val="134"/>
      </rPr>
      <t>25</t>
    </r>
    <r>
      <rPr>
        <sz val="8"/>
        <rFont val="方正仿宋_GBK"/>
        <charset val="134"/>
      </rPr>
      <t>人参与入库项目的选择，</t>
    </r>
    <r>
      <rPr>
        <sz val="8"/>
        <rFont val="Times New Roman"/>
        <charset val="134"/>
      </rPr>
      <t>6</t>
    </r>
    <r>
      <rPr>
        <sz val="8"/>
        <rFont val="方正仿宋_GBK"/>
        <charset val="134"/>
      </rPr>
      <t>人参与项目实施过程中施工质量和资金使用的监督，利益联结机制：改变村民</t>
    </r>
    <r>
      <rPr>
        <sz val="8"/>
        <rFont val="Times New Roman"/>
        <charset val="134"/>
      </rPr>
      <t>980</t>
    </r>
    <r>
      <rPr>
        <sz val="8"/>
        <rFont val="方正仿宋_GBK"/>
        <charset val="134"/>
      </rPr>
      <t>人（脱贫人口</t>
    </r>
    <r>
      <rPr>
        <sz val="8"/>
        <rFont val="Times New Roman"/>
        <charset val="134"/>
      </rPr>
      <t>40</t>
    </r>
    <r>
      <rPr>
        <sz val="8"/>
        <rFont val="方正仿宋_GBK"/>
        <charset val="134"/>
      </rPr>
      <t>人）的生活条件，提高村民生活质量。</t>
    </r>
  </si>
  <si>
    <r>
      <rPr>
        <sz val="8"/>
        <rFont val="方正仿宋_GBK"/>
        <charset val="134"/>
      </rPr>
      <t>通过新建路灯新安装</t>
    </r>
    <r>
      <rPr>
        <sz val="8"/>
        <rFont val="Times New Roman"/>
        <charset val="134"/>
      </rPr>
      <t>15</t>
    </r>
    <r>
      <rPr>
        <sz val="8"/>
        <rFont val="方正仿宋_GBK"/>
        <charset val="134"/>
      </rPr>
      <t>盏配套完善路灯等基础设施。改变村民</t>
    </r>
    <r>
      <rPr>
        <sz val="8"/>
        <rFont val="Times New Roman"/>
        <charset val="134"/>
      </rPr>
      <t>980</t>
    </r>
    <r>
      <rPr>
        <sz val="8"/>
        <rFont val="方正仿宋_GBK"/>
        <charset val="134"/>
      </rPr>
      <t>人（脱贫人口</t>
    </r>
    <r>
      <rPr>
        <sz val="8"/>
        <rFont val="Times New Roman"/>
        <charset val="134"/>
      </rPr>
      <t>40</t>
    </r>
    <r>
      <rPr>
        <sz val="8"/>
        <rFont val="方正仿宋_GBK"/>
        <charset val="134"/>
      </rPr>
      <t>人）的生活条件，提高村民生活质量</t>
    </r>
  </si>
  <si>
    <r>
      <rPr>
        <sz val="8"/>
        <rFont val="方正仿宋_GBK"/>
        <charset val="134"/>
      </rPr>
      <t>通过新建路灯新安装</t>
    </r>
    <r>
      <rPr>
        <sz val="8"/>
        <rFont val="Times New Roman"/>
        <charset val="134"/>
      </rPr>
      <t>15</t>
    </r>
    <r>
      <rPr>
        <sz val="8"/>
        <rFont val="方正仿宋_GBK"/>
        <charset val="134"/>
      </rPr>
      <t>盏配套完善路灯等基础设施。</t>
    </r>
  </si>
  <si>
    <r>
      <rPr>
        <sz val="8"/>
        <rFont val="Times New Roman"/>
        <charset val="134"/>
      </rPr>
      <t>6</t>
    </r>
    <r>
      <rPr>
        <sz val="8"/>
        <rFont val="方正仿宋_GBK"/>
        <charset val="134"/>
      </rPr>
      <t>万</t>
    </r>
  </si>
  <si>
    <t>云阳县2024年巩固拓展脱贫攻坚成果和衔接推进乡村振兴项目储备库备案表</t>
  </si>
  <si>
    <t>备注</t>
  </si>
  <si>
    <t>桃园社12.13组37户农房蓝篷顶、破损墙体、院坝进行综合整治。</t>
  </si>
  <si>
    <t>通过对桃园社12.13组37户农房蓝篷顶、破损墙体、院坝进行综合整治，实现提升“田园综合体”村容村貌品质，带动156人（其中脱贫户18人），提升人居环境</t>
  </si>
  <si>
    <t>通过对桃园社12.13组37户农房蓝篷顶、破损墙体、院坝进行综合整治，实现提升“田园综合体”村容村貌品质，带动发展，带动156人（其中脱贫户18人）提升人居环境</t>
  </si>
  <si>
    <t>桃园社12.13组37户农房蓝篷顶、破损墙体、院坝进行综合整治</t>
  </si>
  <si>
    <t>加工流通过项目</t>
  </si>
  <si>
    <t xml:space="preserve">新建粮食加工（大米）厂房300平方米，投资20万元。购置：1.大米车间加工设备23台（套）、电机15台；2.水路、气路设备1套（空压机、气路管道）；
3.电控设备（控制柜、电缆、桥架、辅材）；4.风网设备4套；5.粮仓2个；6.斗、料管及机架等冷作设备9套；7.包装设备2台；
</t>
  </si>
  <si>
    <t>通过新建粮食加工（大米）厂房300平方米，投资20万元。购置：1.大米车间加工设备23台（套）、电机15台；2.水路、气路设备1套（空压机、气路管道）；
3.电控设备（控制柜、电缆、桥架、辅材）；4.风网设备4套；5.粮仓2个；6.斗、料管及机架等冷作设备9套；7.包装设备2台。实现增加粮油加工生产能力，带动粮油生产，带动5人其中脱贫人口1人就业</t>
  </si>
  <si>
    <t>1.新建酿酒车间750平方米米；2.安装T5行车1台；3.不锈钢发酵罐3个；4.果酒存储器120个；5.压榨机1台；6.过滤机2台；7.巴氏杀菌机1台；8.清洗池4个
9.粉碎机2台；10.蒸馏器2套；11.低压锅炉1个。</t>
  </si>
  <si>
    <t>通过新建酿酒车间750平方米米；安装T5行车1台；不锈钢发酵罐3个；果酒存储器120个；压榨机1台；过滤机2台；巴氏杀菌机1台；清洗池4个；粉碎机2台；蒸馏器2套；低压锅炉1个。实现年产值1200万，实现带动就业20人、周边果农增收50户以上。</t>
  </si>
  <si>
    <t>新建农产品仓储保鲜冷链库500平方米米</t>
  </si>
  <si>
    <t>通过新建500平方米米农产品仓储保鲜冷链库，实现100万吨水果增值有保障，实现增加就业岗位5个</t>
  </si>
  <si>
    <t>每平方米米2000元，总投资100万元，财政补助50万</t>
  </si>
  <si>
    <t>新建果品洗选厂房2400平方米米，安装洗选生产线1条。</t>
  </si>
  <si>
    <t>通过新建果品洗选厂房2400平方米米，安装洗选生产线1条。实现提高果品质量，增加农产品附加值，带动就业30人，其中脱贫人口3人。</t>
  </si>
  <si>
    <t>厂房改造200元/平方米米；生产线改造1条50万元</t>
  </si>
  <si>
    <t>通过新修人行便道5公里，可改善群众生产生活条件，方便群众安全出行。受益农户42户108人，其中脱贫户和监测户7户19人。</t>
  </si>
  <si>
    <t>18人参与前期项目确定会议、决议，16人参与入库项目的选择，7人参与项目实施过程中施工质量和资金使用的监督。通过新修人行便道5公里，可改善群众生产生活条件，方便群众安全出行。受益农户35户102人，其中脱贫户和监测户5户12人。</t>
  </si>
  <si>
    <t>通过新修人行便道5公里，可改善群众生产生活条件，方便群众安全出行。受益农户35户102人，其中脱贫户和监测户5户12人。</t>
  </si>
  <si>
    <t>改建羊肚菌种植基地146个大棚棚顶，共计52000平方米米。</t>
  </si>
  <si>
    <t>通过羊肚菌种植基地改造，可保障146个大棚共计52000平方米米羊肚菌种植基地的科学化生产，促进羊肚菌增收。</t>
  </si>
  <si>
    <t>16人参与前期项目确定会议、决议，8人参与入库项目的选择，4人参与项目实施过程中施工质量和资金使用的监督，通过羊肚菌种植基地改造，可保障146个大棚共计52000平方米米羊肚菌种植基地的科学化生产，促进羊肚菌增收，带动务工人数58人，股份分红10172人，其中脱贫户、监测户684人。</t>
  </si>
  <si>
    <t>保障146个大棚共计52000平方米米羊肚菌种植基地的科学化生产，促进羊肚菌增收。</t>
  </si>
  <si>
    <t>硬化晒场600平方米米；整修加工房300平方米米；晾晒棚钢架600平方米米；安装直径50水管1500米；修建水池100立方；新增粉条加工机一套，绞粉机一套。</t>
  </si>
  <si>
    <t>通过项目实施，带动农户就业20人，其中脱贫户5人；优先能胜任工种的残疾人及家人就近就业5人，每人年增收1.5万元以上。</t>
  </si>
  <si>
    <t>硬化晒场600平方米米，整修加工房300平方米米，晾晒棚钢架600平，安装直径50水管1500米，修建100立方水池，粉条加工机一套。</t>
  </si>
  <si>
    <t>带动农户20人，脱贫户5人；优先能胜任工种的残疾人及家人就近就业5人，每人年增收1.5万元以上。</t>
  </si>
  <si>
    <t>建设腊肉熏房200平方米米。腌制房和库存房50平方米米</t>
  </si>
  <si>
    <t>建设腊肉熏房200平方米米。2腌制房和库存房50平方米米</t>
  </si>
  <si>
    <t xml:space="preserve">建设腊肉熏房200平方米米。腌制房和库存房50平方米米，预计年腌制腊肉20吨。
</t>
  </si>
  <si>
    <t>厂房建设1000元/平方米，设施设备</t>
  </si>
  <si>
    <t>建设标准化圈舍（生活区40平方米米、管理区35平方米米、饲草饲料加工贮藏区20平方米米、消毒间10平方米米、羊舍600平方米米、病羊管理区50平方米米、隔离室20平方米米、治疗室15平方米米、无害化处理设施、沼气池、晒草场、贮草棚）及种羊100只</t>
  </si>
  <si>
    <t>建设标准化圈舍795平方米和引进种羊100只</t>
  </si>
  <si>
    <t>建设标准化圈舍（生活区40平方米米、管理区35平方米米、饲草饲料加工贮藏区20平方米米、消毒间10平方米米、羊舍600平方米米、病羊管理区50平方米米、隔离室20平方米米、治疗室15平方米米、无害化处理设施、沼气池、晒草场、贮草棚
）及种羊100只</t>
  </si>
  <si>
    <t>圈舍1000元/平方米，种羊2000元/只</t>
  </si>
  <si>
    <t>种植中药材天麻400亩，带动集体经济发展壮大，带动20余人务工，脱贫户6人以上</t>
  </si>
  <si>
    <t>种植中药材天麻100亩，带动集体经济发展壮大，带动10余人务工，脱贫户4人以上</t>
  </si>
  <si>
    <t>饲料加工厂房1000平方米和设备</t>
  </si>
  <si>
    <t>厂房1000元/平方米，设施设备</t>
  </si>
  <si>
    <t>新建标准化冷链仓储中心厂房1000平方米及冷链相关设施设备。</t>
  </si>
  <si>
    <t>通过项目建设提升农产品保鲜和储存，解决当地群众就业需要，增加脱贫群众收入，户均增收3000元以上。其中脱贫户8户19人</t>
  </si>
  <si>
    <t>10名村民代表参与前期项目确定会议、决议，5人参与项目的选择，3人参与项目实施过程中施工质量和资金使用的监督；通过项目建设提升农产品保鲜和储存，解决当地群众就业需要，增加脱贫群众收入，户均增收3000元以上。其中脱贫户8户19人</t>
  </si>
  <si>
    <t>通过项目建设提升农产品保鲜和储存，解决当地群众就业需要，增加8户脱贫群众收入.</t>
  </si>
  <si>
    <t>建设标准化加工厂房500平方米及生产配套设施</t>
  </si>
  <si>
    <t>通过项目建设提升农产品储存和多渠道使用，解决当地群众就业需要，增加脱贫群众收入，户均增收2000元以上。其中脱贫户3户10人</t>
  </si>
  <si>
    <t>10名村民代表参与前期项目确定会议、决议，5人参与项目的选择，3人参与项目实施过程中施工质量和资金使用的监督；通过项目建设提升农产品储存和多渠道使用，解决当地群众就业需要，增加脱贫群众收入，户均增收2000元以上。其中脱贫户3户10人</t>
  </si>
  <si>
    <t>新建标准化农产品深加工厂房1000平方米及相关设施设备。</t>
  </si>
  <si>
    <t>通过项目建设，提升农产品使用渠道，增加群众就业务工，带动10户21人村民增收，其中脱贫群众6户9人。</t>
  </si>
  <si>
    <t>10名村民代表参与前期项目确定会议、决议，5人参与项目的选择，3人参与项目实施过程中施工质量和资金使用的监督；通过项目建设，提升农产品使用渠道，增加群众就业务工，带动10户21人村民增收，其中脱贫群众6户9人。</t>
  </si>
  <si>
    <t>中药材种植4000元/亩—8000元/亩，机耕道40万元/公里</t>
  </si>
  <si>
    <t>建设3000平方米米的腊肉加工厂，分为上下两层。一层有600立方米冻库、腌制车间400平方米米、30间熏烤房共500平方米米、晾晒厂棚500平方米米，二楼分别为员工宿舍、仓储物流、分销电商等共计1200平方米米。修建蓄水池200立方米，购置一批切割机，流水线作业的设施设备等。</t>
  </si>
  <si>
    <t>建设600立方米冻库、腌制车间400平方米米、30间熏烤房共500平方米米、晾晒厂棚500平方米米，二楼分别为员工宿舍、仓储物流、分销电商等共计1200平方米米。修建蓄水池200立方米，购置一批切割机，流水线作业的设施设备等。</t>
  </si>
  <si>
    <t>加工厂房1000元/平方米米，冻库1200元/立方，蓄水池1000元/方。</t>
  </si>
  <si>
    <t>建立以甜玉米为主、豆类、蔬菜套种为辅的前端种植基地5000亩及以上，建设分拣厂房1000平方米米、冻库250平方米米。</t>
  </si>
  <si>
    <t>通过建设前端种植基地5000亩及以上，建设1000平方米米分拣厂房及250㎡冻库，带动至少农户及脱贫户40人以上年增收2000元以上。</t>
  </si>
  <si>
    <t>9人参与入库项目的选择，3人参与项目实施过程中施工质量和资金使用的监督。通过建设前端种植基地5000亩及以上，建设1000平方米米分拣厂房及250㎡冻库，带动至少40户当地村民年增收2000元以上。</t>
  </si>
  <si>
    <t>建设前端种植基地5000亩及以上，分拣厂房1000平方米米，冻库250㎡，购买短距运输小型农用货车两辆。</t>
  </si>
  <si>
    <t>云阳县2024年平安镇平安社区柑橘洗选项目</t>
  </si>
  <si>
    <t>购置20吨每小时的电子无损分选设备1套（含电力配电设施），沃柑光果分选机1台，叶果分选机1台，胶箱4万个，托盘400个，油叉车1台。</t>
  </si>
  <si>
    <t>通过购置20吨每小时的电子无损分选设备1套（含电力配电设施），沃柑光果分选机1台，叶果分选机1台，胶箱4万个，托盘400个，油叉车1台。可带动农户60户，186人，其中脱贫户24户52人，发展柑橘产业，预计实现每年户均增收4000元。</t>
  </si>
  <si>
    <t>5人参与入库项目的选择，3人参与项目实施过程中施工质量和资金使用的监督。通过务工等方式带动农户增收，受益农户60户，186人，其中脱贫户24户52人.</t>
  </si>
  <si>
    <t>本项目实施后可带动农户60户，186人，其中脱贫户24户52人，发展柑橘产业，预计实现每年户均增收4000元。</t>
  </si>
  <si>
    <t>购置20吨每小时的电子无损分选设备1套（含电力配电设施）补助50万元，沃柑光果分选机1台，补助4万元，叶果分选机1台，补助4万元，胶箱4万个，按照12.5元/个补助，补助50万元，托盘400个，按照200元/个补助，补助8万元，油叉车1台，补助8万元。共申请补助124万元</t>
  </si>
  <si>
    <t>可带动农户60户，186人，其中脱贫户24户52人</t>
  </si>
  <si>
    <t>云阳县2024年平安镇蔬菜保供基地冷藏保鲜项目</t>
  </si>
  <si>
    <t>建设蔬菜冷藏保鲜库200m³</t>
  </si>
  <si>
    <t>通过建设蔬菜冷藏保鲜库200m³项目，实施后带动群众15户39人（其中脱贫户4户25人）发展大棚蔬菜种植产业，预计实现户均增收500元以上。</t>
  </si>
  <si>
    <t>6人参与入库项目的选择，3人参与项目实施过程中施工质量和资金使用的监督。通过务工等方式带动农户增收，受益群众15户39人（其中脱贫户4户25人</t>
  </si>
  <si>
    <t>项目实施后带动群众15户39人（其中脱贫户4户25人）发展大棚蔬菜种植产业，预计实现户均增收500元以上。</t>
  </si>
  <si>
    <t>按1000元/m³补助计算，申请财政补助20万元。</t>
  </si>
  <si>
    <t>带动群众15户39人（其中脱贫户4户25人</t>
  </si>
  <si>
    <t>云阳县2024年平安镇前面村柑橘园提能升级项目</t>
  </si>
  <si>
    <t>建设抗旱池2个，每个300方，长9.8米，宽8.2米，高4.2米，管网630型，4千米，单价12.8元一米，折合4.8320元。</t>
  </si>
  <si>
    <t>前面村21组</t>
  </si>
  <si>
    <t>通过建设抗旱池2个，每个300方，长9.8米，宽8.2米，高4.2米，管网630型，4千米，本项目实施后可带动农户286户，857人，其中脱贫户19户42人，发展柑橘产业，预计实现每年户均增收1200元。</t>
  </si>
  <si>
    <t>9人参与入库项目的选择，3人参与项目实施过程中施工质量和资金使用的监督。通过务工等方式带动农户增收，受益农户286户，857人，其中脱贫户19户42人</t>
  </si>
  <si>
    <t>本项目实施后可带动农户286户，857人，其中脱贫户19户42人，发展柑橘产业，预计实现每年户均增收1200元。</t>
  </si>
  <si>
    <t>建设抗旱池2个，每个300方，长9.8米，宽8.2米，高4.2米，管网630型，4千米，单价12.8元一米，折合4.8320元。申请财政补助45万元。</t>
  </si>
  <si>
    <t>带动农户286户，857人，其中脱贫户19户42人</t>
  </si>
  <si>
    <t>云阳县2024年平安镇黄木村润农柑橘园提质增效项目</t>
  </si>
  <si>
    <t>提质增效123亩，建设水肥一体化系统1套，每套含泵房一个30平方米米左右，首部系统一套，田间管网覆盖123亩，实现施肥枪施肥及配药。</t>
  </si>
  <si>
    <t>通过建设水肥一体化系统1套，每套含泵房一个30平方米米左右，首部系统一套，田间管网覆盖123亩，可带动农户38户，76人，其中脱贫户12户34人，发展柑橘产业，预计实现每年户均增收1000元。</t>
  </si>
  <si>
    <t>5人参与入库项目的选择，3人参与项目实施过程中施工质量和资金使用的监督。通过务工等方式带动农户增收，受益农户38户，76人，其中脱贫户12户34人</t>
  </si>
  <si>
    <t>本项目实施后可带动农户38户，76人，其中脱贫户12户34人，发展柑橘产业，预计实现每年户均增收1000元。</t>
  </si>
  <si>
    <t>安装水肥一体化123亩，每亩800元，申请财政补助9.84万元。</t>
  </si>
  <si>
    <t>带动农户38户，76人，其中脱贫户12户34人</t>
  </si>
  <si>
    <t>云阳县2024年平安镇双平村柑橘园提质增效项目</t>
  </si>
  <si>
    <t>提质增效300亩，建设水肥一体化系统2套，每套含泵房一个30平方米米左右，首部系统一套，田间管网覆盖300亩，实现施肥枪施肥及配药。</t>
  </si>
  <si>
    <t>双平村3组</t>
  </si>
  <si>
    <t>通过建设水肥一体化系统2套，每套含泵房一个30平方米米左右，首部系统一套，田间管网覆盖300亩，可带动农户149户，400人，其中脱贫户21户47人，发展柑橘产业，预计实现每年户均增收1200元。</t>
  </si>
  <si>
    <t>6人参与入库项目的选择，3人参与项目实施过程中施工质量和资金使用的监督。通过务工等方式带动农户增收，受益农户149户，400人，其中脱贫户21户47人。</t>
  </si>
  <si>
    <t>本项目实施后可带动农户149户，400人，其中脱贫户21户47人，发展柑橘产业，预计实现每年户均增收1200元。</t>
  </si>
  <si>
    <t>安装水肥一体化300亩，每亩800元，申请财政补助24万元。</t>
  </si>
  <si>
    <t>带动农户149户，400人，其中脱贫户21户47人</t>
  </si>
  <si>
    <t>云阳县2024年平安镇双平村柑橘园单轨运输项目</t>
  </si>
  <si>
    <t>双平村600亩柑橘园安装运输单轨5条，长度分别600米、600米、600米、600米、600米，新购5个单轨牵引机。</t>
  </si>
  <si>
    <t>通过建设600亩柑橘园安装运输单轨5条，长度分别600米、600米、600米、600米、600米，新购5个单轨牵引机。可带动农户123户，427人，其中脱贫户18户37人，发展柑橘产业，预计实现每年户均增收1200元。</t>
  </si>
  <si>
    <t>5人参与入库项目的选择，3人参与项目实施过程中施工质量和资金使用的监督。通过务工等方式带动农户增收，受益农户123户，427人，其中脱贫户18户37人。</t>
  </si>
  <si>
    <t>本项目实施后可带动农户123户，427人，其中脱贫户18户37人，发展柑橘产业，预计实现每年户均增收1200元。</t>
  </si>
  <si>
    <t>民安村600亩柑橘园安装运输单轨5条，长度分别600米、600米、600米、600米、600米，新购5个机头。</t>
  </si>
  <si>
    <t>按照轨道80元/米，单轨牵引机3000元/个进行补助。申请财政补助25.5万元。</t>
  </si>
  <si>
    <t>带动农户123户，427人，其中脱贫户18户37人</t>
  </si>
  <si>
    <t>云阳县2024年平安镇双平村柑橘园冷藏保鲜项目</t>
  </si>
  <si>
    <t>建设柑橘园冷藏保鲜库300m³。</t>
  </si>
  <si>
    <t>通过建设柑橘园冷藏保鲜库300m³。可带动农户123户，427人，其中脱贫户18户37人，发展柑橘产业，预计实现每年户均增收1200元。</t>
  </si>
  <si>
    <t>6人参与入库项目的选择，3人参与项目实施过程中施工质量和资金使用的监督。通过务工等方式带动农户增收，受益农户123户，427人，其中脱贫户18户37人。</t>
  </si>
  <si>
    <t>按1000元/m³补助计算，申请财政补助30万元。</t>
  </si>
  <si>
    <t>云阳县2024年平安镇白龙社区柑橘园提质增效项目</t>
  </si>
  <si>
    <t>提质增效360亩，建设水肥一体化系统2套，每套含泵房一个30平方米米左右，首部系统一套，田间管网覆盖360亩，实现施肥枪施肥及配药。</t>
  </si>
  <si>
    <t>通过建设提质增效360亩，建设水肥一体化系统2套，每套含泵房一个30平方米米左右，首部系统一套，田间管网覆盖360亩，可带动农户73户，292人，其中脱贫户15户58人，发展柑橘产业，预计实现每年户均增收1200元。</t>
  </si>
  <si>
    <t>6人参与入库项目的选择，3人参与项目实施过程中施工质量和资金使用的监督。通过务工等方式带动农户增收，受益农户73户，292人，其中脱贫户15户58人。</t>
  </si>
  <si>
    <t>本项目实施后可带动农户73户，292人，其中脱贫户15户58人，发展柑橘产业，预计实现每年户均增收1200元。</t>
  </si>
  <si>
    <t>安装水肥一体化360亩，每亩800元，申请财政补助28.8万元。</t>
  </si>
  <si>
    <t>带动农户73户，292人，其中脱贫户15户58人</t>
  </si>
  <si>
    <t>云阳县2024年平安镇忠诚村李子园冷藏保鲜项目</t>
  </si>
  <si>
    <t>建设李子园冷藏保鲜库400m³</t>
  </si>
  <si>
    <t>通过建设李子园冷藏保鲜库400m³，可带动群众18户52人（其中脱贫户3户12人）发展李子产业，预计实现户均增收1000元以上。</t>
  </si>
  <si>
    <t>6人参与入库项目的选择，3人参与项目实施过程中施工质量和资金使用的监督。通过务工等方式带动农户增收，受益群众18户52人（其中脱贫户3户12人）</t>
  </si>
  <si>
    <t>项目实施后带动群众18户52人（其中脱贫户3户12人）发展李子产业，预计实现户均增收1000元以上。</t>
  </si>
  <si>
    <t>按1000元/m³补助计算，申请财政补助40万元。</t>
  </si>
  <si>
    <t>带动群众18户52人（其中脱贫户3户12人）</t>
  </si>
  <si>
    <t>云阳县2024年平安镇民安村提质增效项目</t>
  </si>
  <si>
    <t>柑橘提质增效150亩，建设水肥药一体化灌溉系统1套；每套包含泵房1个30平方米米左右，首部系统一套，田间管网覆盖150亩，实现施肥枪施肥及喷药。</t>
  </si>
  <si>
    <t>通过建设水肥药一体化灌溉系统1套；每套包含泵房1个30平方米米左右，首部系统一套，田间管网覆盖150亩，项目实施后带动群众13户42人（其中脱贫户3户8人）发展柑橘产业，预计实现户均增收500元以上。</t>
  </si>
  <si>
    <t>8人参与入库项目的选择，3人参与项目实施过程中施工质量和资金使用的监督。通过务工等方式带动农户增收，受益群众13户42人（其中脱贫户3户8人）</t>
  </si>
  <si>
    <t>项目实施后带动群众13户42人（其中脱贫户3户8人）发展柑橘产业，预计实现户均增收500元以上。</t>
  </si>
  <si>
    <t>安装水肥药一体化系统150亩，按800元/亩补助计算，申请财政补助12万元。</t>
  </si>
  <si>
    <t>带动群众13户42人（其中脱贫户3户8人）</t>
  </si>
  <si>
    <t>云阳县2024年平安镇民安村柑橘园单轨运输项目</t>
  </si>
  <si>
    <t>民安村150亩柑橘园安装运输单轨2条，长度分别600米、600米，新购2个单轨牵引机。</t>
  </si>
  <si>
    <t>通过建设民安村150亩柑橘园安装运输单轨2条，长度分别600米、600米，新购2个单轨牵引机。实施后带动群众15户36人（其中脱贫户2户7人）发展柑橘产业，预计实现户均增收500元以上。</t>
  </si>
  <si>
    <t>8人参与入库项目的选择，3人参与项目实施过程中施工质量和资金使用的监督。通过务工等方式带动农户增收，受益群众15户36人（其中脱贫户2户7人）</t>
  </si>
  <si>
    <t>项目实施后带动群众15户36人（其中脱贫户2户7人）发展柑橘产业，预计实现户均增收500元以上。</t>
  </si>
  <si>
    <t>按照轨道80元/米，单轨牵引机3000元/个进行补助。申请财政补助10.2万元。</t>
  </si>
  <si>
    <t>带动群众15户36人（其中脱贫户2户7人）</t>
  </si>
  <si>
    <t>1、建设管理房1间，单个面积40平方米米；2、水肥一体化首部系统1套，包括智能管理系统1套，水源增压泵AC380,4KW;PE3吨*2个储桶；IBC吨桶预混桶1个；3寸砂石离心过滤器1个，FLT—3M手动反冲洗过滤器1个，HPP—8型智能变频高压恒压泵系统380VA7.5+7.5KW等。3、田间四级浇灌高压管网体系800亩，采用HDPE直径32*5.5mm5Mpa主管；4、增施有机肥面积800亩，增施生物发酵水有机肥120吨；配方肥66吨。</t>
  </si>
  <si>
    <t>1、建设管理房1间，单个面积40平方米米；2、水肥一体化首部系统1套，包括智能管理系统1套，水源增压泵AC380,4KW;PE3吨*2个储桶；IBC吨桶预混桶1个；3寸砂石离心过滤器1个，FLT—3M手动反冲洗过滤器1个，采用HPP—8型智能变频高压恒压泵系统380VA7.5+7.5KW等。3、田间四级浇灌高压管网体系300亩，HDPE直径32*5.5mm5Mpa主管；4、增施有机肥面积300亩，增施生物发酵水有机肥45吨；配方肥25吨。</t>
  </si>
  <si>
    <t>购置5台拖拉机、5台插秧机、4架无人机、2台收割机、4台烘干机（容量5吨以上），修建1个500平方米米的机械停放大棚。</t>
  </si>
  <si>
    <t>财政补助资金231.8万元。补助标准：拖拉机5台，每台12.8万元，小计：64万元；插秧机5台，每台12万元，小计：60万元；无人机4台，每台6.8万元，小计：27.2万元；收割机2台，每台 17.8万元，小计：35.6万元；烘干机容量在5吨的4台，每台7.5万元，小计：30万元；修建500平方米米的机械停放大棚，每平方米米补助300元，小计：15万元。</t>
  </si>
  <si>
    <t>1、饲养场1个600平方米米，每平方米米500元，投资30万元；         2、有机肥堆放场地100平方米米，每平方米米300元，合计3万元；                       3、化粪池120立方，每立方1000元，合计12万元；       4、饲料粉碎搅拌机一套2万元，草料粉碎机一台1万元，共投资3万元；               5、土地流转费，设计，审计，资料费等费用投资2万元。</t>
  </si>
  <si>
    <t>饲养场，每平方米米500元；有机肥堆放场地每平方米米300元；化粪池每立方1000元。</t>
  </si>
  <si>
    <t>租房70平方米米，新建蚕丝被加工房1个（购买加工设备一套）。</t>
  </si>
  <si>
    <t>通过租房70平方米米，新建蚕丝被加工房1个（购买加工设备一套），建成后年产值达到40万元，带动脱贫人口就业2人。</t>
  </si>
  <si>
    <t>通过租房70平方米米，新建蚕丝被加工房1个（购买加工设备一套），带动脱贫人口就业2人。</t>
  </si>
  <si>
    <t>新建杜仲皮加工厂500平方米米，购买加工设施设备一套。</t>
  </si>
  <si>
    <t>通过新建杜仲皮加工厂500平方米米，购买加工设施设备一套，建成后年产值达到60万元，带动周边就业2人。</t>
  </si>
  <si>
    <t>通过新建杜仲皮加工厂500平方米米，购买加工设施设备一套，带动周边就业2人。</t>
  </si>
  <si>
    <t>新建杜仲皮加工厂500平方米米</t>
  </si>
  <si>
    <t>新建杜仲皮加工厂500平方米米，购买加工设施设备一套。按照总投资的30%补助。</t>
  </si>
  <si>
    <t>通过项目建设，以达到枇杷园增产增收，购置机械打药设备，节约劳动成本，带动周边3户农户务工的目的。</t>
  </si>
  <si>
    <t>建设加工厂房300平方米米，采购成套加工设备，加工巴阳地域特色农产品，风干榨菜、咸菜、豆瓣、剁椒、枇杷膏等。</t>
  </si>
  <si>
    <t>建设加工厂房300平方米米，地板硬化，排水系统建设。</t>
  </si>
  <si>
    <t>财政补助资金29.5万元用于建设加工厂房300平方米米，地板硬化，排水系统建设。</t>
  </si>
  <si>
    <t>提高灌溉能力，增加粮食、果树产量，提高村民收入，解决饮水问题</t>
  </si>
  <si>
    <t>对现有的300亩茶园进行修枝整形，购置烘干、固色、包装等设备一套，建设300平方米管理房，修2000米采茶步道。</t>
  </si>
  <si>
    <t>利用原有300亩茶园进行管护，提质增效，建设采摘便道2000米，茶叶制作车间300平方米米，采购萎凋槽、提香机、110瓶式炒干机、三斗烘焙机、揉捻机等。</t>
  </si>
  <si>
    <t>新建抗旱池300m³*4口，管网4万米，泵房4个。</t>
  </si>
  <si>
    <t>通过新建抗旱池300m³*4口，管网4万米，泵房4个减少劳动成本，以达到提高劳动效益，增加农民收入的目的。</t>
  </si>
  <si>
    <t>旱池300m³*4口，管网4万米，泵房4个</t>
  </si>
  <si>
    <t>补助标准旱池300m³45万/口，管网10元/米，泵房20万/个</t>
  </si>
  <si>
    <t>采购安装果园轨道2000米，采购安装7ZDGS—300型果园轨道运输机头10台</t>
  </si>
  <si>
    <t>采购安装果园轨道2000米，需投资32万元，申请财政补助资金22.4万元；采购安装7ZDGS—300型果园轨道运输机头10台，需投资10万元，申请财政补助资金7万元。</t>
  </si>
  <si>
    <t>对原有300平方米米厂房改造升级，购置生产机械及清洁能源加工设备，配套包装设备，提升产品附加值。</t>
  </si>
  <si>
    <t>改造厂房300平方米米，购置生产设备</t>
  </si>
  <si>
    <t>租用闲置民房400平方米米，购买粉条加工机械、传送带、搅拌机，水池建设等，生产加工粉条。</t>
  </si>
  <si>
    <t>租用闲置民房400平方米米，购买粉条加工机械、传送带、搅拌机，水池建设等，生产加工粉条。，每年可增加村集体收入1.5万元</t>
  </si>
  <si>
    <t>改建厂房200平方米米，购置烘干锅炉、切片机、烘干架、烤箱等机械设备。</t>
  </si>
  <si>
    <t>通过改建厂房200平方米米，购置烘干锅炉、切片机、烘干架、烤箱等机械设备，以达到增加村集体经济收入的目的。</t>
  </si>
  <si>
    <t>该项目位于官塘村，对现有的400亩农田进行高标准宜机化改造，打造粮油示范基地，发展产学研示范基地及农旅融合发展。</t>
  </si>
  <si>
    <t>通过对官塘村现有的400亩农田进行高标准宜机化改造，打造粮油示范基地，发展产学研示范基地及农旅融合发展，以达到增加群众粮食产量为目的。</t>
  </si>
  <si>
    <t>改造400亩高标准宜机化农田</t>
  </si>
  <si>
    <t>新建加工厂房800平方米米、阳光晒房500米，包括场坪基础建设、厂房搭建、水电安装等，新购生产设备设施10台套，新建产地云仓系统一套。</t>
  </si>
  <si>
    <t>通过项目建设，项目建成能够形成年加工储存中药材约100吨，产值约1500万元。带动当地10户农户增收，户均增收5000元以上，企业与村集体经济实行利润分成，能够壮大村级集体经济，解决药农卖药难的问题，以达到提高药材附加值，增加药农收益的目的。</t>
  </si>
  <si>
    <t>项目建成能够形成年加工储存中药材约100吨，产值约1500万元。带动当地10户农户增收，户均增收5000元以上，企业与村集体经济实行利润分成，能够壮大村级集体经济，解决药农卖药难的问题，提高药材附加值，增加药农收益。</t>
  </si>
  <si>
    <t>新建加工厂房800平方米米、阳光晒房500米，新购生产设备设施10台套，新建产地云仓系统一套</t>
  </si>
  <si>
    <t>云阳县2024年三峡阳菊菊花精深加工基地一期项目</t>
  </si>
  <si>
    <t>新建标准厂房、检测中心等25000㎡</t>
  </si>
  <si>
    <t>重庆市云阳县水口数智森林小镇</t>
  </si>
  <si>
    <t>通过新建标准厂房、检测中心等25000㎡，总产能5000吨/年，带动就业80人以上，其中脱贫户2人以上。</t>
  </si>
  <si>
    <t>3人参与入库项目的选择，2人参与项目实施过程中施工质量和资金使用的监督，通过新建标准厂房、检测中心等25000㎡，总产能5000吨/年，带动就业80人以上，其中脱贫户2人以上。</t>
  </si>
  <si>
    <t>新建标准厂房、办公用房、检测中心25000㎡</t>
  </si>
  <si>
    <t>新建标准厂房2400元/平方米米</t>
  </si>
  <si>
    <t>年产值9000万元</t>
  </si>
  <si>
    <t>带动就业80人以上</t>
  </si>
  <si>
    <t>云阳县农业农村委员会</t>
  </si>
  <si>
    <t>重庆芸山阳菊实业集团有限公司</t>
  </si>
  <si>
    <t>杨雪梅</t>
  </si>
  <si>
    <t>云阳县2024年人和街道晒经村田园综合体人居环境整治项目</t>
  </si>
  <si>
    <t>对晒经村25户农房进行蓝棚顶整治、墙体修复和庭院整治,进行综合整治。</t>
  </si>
  <si>
    <t>人和街道晒经村</t>
  </si>
  <si>
    <t>通过对晒经25户人居环境综合整治，提升“田园综合体”核心区村容村貌品质，带动晒经村农旅融合发展，带动25户农户（其中脱贫户2户）发展产业和乡村旅游业</t>
  </si>
  <si>
    <t>25名群众代表参与项目选择，实施，监督，管理，通过环境提升带动发展产业和乡村旅游业。</t>
  </si>
  <si>
    <t>人居环境整治25户</t>
  </si>
  <si>
    <t>当年开工率100%，当年完工率100%</t>
  </si>
  <si>
    <t>户均整治成本10万元</t>
  </si>
  <si>
    <t>乡村旅游带动户增收2000元/年</t>
  </si>
  <si>
    <t>提升25户人居环境水平</t>
  </si>
  <si>
    <t>人和街道办事处</t>
  </si>
  <si>
    <t>利用闲置粮点库房200平方米米，改建成蚕茧烘炕房，购置全自动循环烘炕设备一套及相关机器附属设施等。</t>
  </si>
  <si>
    <t>项目实施后可建成烘炕房200平方米米以上，年产值300万元以上。项目存续期不少于5年，可为周边群众提供季节性岗位30个，并带动周边蚕茧养殖户增收，户均增收2000元以上。</t>
  </si>
  <si>
    <t>改建库房200平方米米,购置全自动循环烘炕设备一套及相关机器附属设施等</t>
  </si>
  <si>
    <t>改扩建蚕茧烘炕房每平方米米补助300元，购置全自动循环烘炕设备一套及相关机器附属设施等，按采购成本一半补助。</t>
  </si>
  <si>
    <t>云阳县2024年南溪镇水市社区中小企业集聚区及配套设施建设项目</t>
  </si>
  <si>
    <t>新建厂房7200㎡，占地约6亩的中小企业集聚区及区内其他配套设施建设</t>
  </si>
  <si>
    <t>南溪镇水市社区</t>
  </si>
  <si>
    <t>目标1：引进农业产业园加工企业入驻园区，稳固全镇农业产业发展，带动全镇及周边乡镇农业产业深加工，解决场镇居住村民约500人就业问题。                                 
目标2：同时引导农村脱贫户发展产业及就业200户以上，将有效带动南溪及周边乡镇农业产业发展提能升级。</t>
  </si>
  <si>
    <t>7个村社的群众代表参与前期项目确定会议、决议，7个村社的群众代表参与过程与质量监督；通过中小企业集聚区及配套设施建设项目，可有效带动辖区就业人口500余人</t>
  </si>
  <si>
    <t>新建厂房7200㎡；
混凝土1462.03m3；
现浇构件钢筋255.72t；
门窗950.04㎡；
配电箱12个；
硬化水泥地面5132.67㎡；
雨水检查井5座；
污水检查井5座；
室外消火栓2个；
电灯258个；
管道1942.44米；
电线3767.54米。</t>
  </si>
  <si>
    <t>工程质量合格率100%；
项目验收通过率100%。</t>
  </si>
  <si>
    <t>截至当年10月底，项目建设内容完成率100%；
截至当年11底，项目资金完成率100%；
项目按时验收率项目按时开工率100%。</t>
  </si>
  <si>
    <t>项目支出控制在批复的预算范围内的项目比例100%；
实际完成投资占概算的总投资100%；</t>
  </si>
  <si>
    <t>提高农村居民收入比例5%。</t>
  </si>
  <si>
    <t>解决就业人口500人。</t>
  </si>
  <si>
    <t>解决就业户数200户。</t>
  </si>
  <si>
    <t>项目实施满意度90%。</t>
  </si>
  <si>
    <t>县经济信息委</t>
  </si>
  <si>
    <t>南溪镇人民政府</t>
  </si>
  <si>
    <t>500人</t>
  </si>
  <si>
    <t>按后续签订协议为主</t>
  </si>
  <si>
    <t>收益按股份分红</t>
  </si>
  <si>
    <t>王小云</t>
  </si>
  <si>
    <t>通过项目实施后达到干净、整洁、有序，生态宜居的居住条件，受益人口201人以上。</t>
  </si>
  <si>
    <t>6参与入库项目的选择，4人参与项目实施过程中施工质量和资金使用的监督，新增一体化超滤设备，可改善全村人生产生活条件，同时可提高群众生活品质带动农业产业发展增加收入</t>
  </si>
  <si>
    <t>304不锈钢水池补助标准1000元每立方米，钢筋混凝土人饮池按800元每立方米补助，φ20管道购安补助标准3元每米，φ32管道购安补助标准6元每米，φ50购安补助标准管道30元每米补助。</t>
  </si>
  <si>
    <t>5名群众参与入库项目的选择，4人参与项目实施过程中施工质量和资金使用的监督，新增一体化超滤设备，可改善全村人生产生活条件，同时可提高群众生活品质带动农业产业发展增加收入</t>
  </si>
  <si>
    <t>304不锈钢水池补助标准1000元每立方米，钢筋混凝土人饮池按800元每立方米补助，φ20管道购安补助标准3元每米，φ32管道购安补助标准6元每米，φ50购安补助标准管道31元每米补助。</t>
  </si>
  <si>
    <t>5名群众参与入库项目的选择，2人参与项目实施过程中施工质量和资金使用的监督，新增一体化超滤设备，可改善全村人生产生活条件，同时可提高群众生活品质带动农业产业发展增加收入</t>
  </si>
  <si>
    <t>304不锈钢水池补助标准1000元每立方米，钢筋混凝土人饮池按800元每立方米补助，φ20管道购安补助标准3元每米，φ32管道购安补助标准6元每米，φ50购安补助标准管道27元每米补助。</t>
  </si>
  <si>
    <t>小湾学校养老服务点占地1500平方米米，可用房间18间；1.能容下老人30—40人；2.改建18个卫生间，房屋隔断12间及卫生食堂等；3.新购床位及卧室内用品、室内装修水电安装等</t>
  </si>
  <si>
    <t>7名群众参与入库项目的选择，3人参与项目实施过程中施工质量和资金使用的监督，养老服务点为留守老人以及特困户住房问题，相互照应，饮食集中，医疗集中等问题。</t>
  </si>
  <si>
    <t>小湾学校养老服务点占地1500平方米米，可用房间18间；1.能容下老人30—40人；2.改建18个卫生间，房屋隔断12间，卫生食堂及休闲娱乐室；3.新购床位及卧室内用品、室内装修水电安装等</t>
  </si>
  <si>
    <t>023—55351001</t>
  </si>
  <si>
    <t>项目建成后，每亩增产200—250斤，农产品按市场价每亩增收400元，全村种植水稻合计增收50万元。</t>
  </si>
  <si>
    <t>项目建成后，每亩增产200—250斤，农产品按市场价每亩增收肆佰余元，全村种植水稻合计增收伍拾余万元。</t>
  </si>
  <si>
    <t>每亩增产200—250斤，农产品按市场价每亩增收肆佰余元，全村种植水稻合计增收50万元。</t>
  </si>
  <si>
    <t>上游村水厂新建300m³循环池一个，管道更换及配套附属设施</t>
  </si>
  <si>
    <t>该项目建成后可保障日供水300m³，保障全村3891人村民饮水安全</t>
  </si>
  <si>
    <t>7名群众参与入库项目的选择，3人参与项目实施过程中施工质量和资金使用的监督，群众直接参与项目实施，通过务工获得工资收入</t>
  </si>
  <si>
    <t>本工程的建设将对增加当地农民收入，有效提升项目区农业农村基础设施建设水平，保障当地群众就业，促进收入水平提升，将持续巩固脱贫攻坚成果，推进脱贫攻坚与乡村振兴战略有效衔接。对提升区域居民幸福感、获得感，保障社会公平，推动城乡协调发展有重要意义。本项目实施后将产生明显的社会效益，片区农名群众的生产生活条件将得到明显改善，投工渠道进一步拓宽，就业岗位显著增加，有效巩固脱贫攻坚成果，对维护社会的稳定起到不可替代的作用，有着良好的社会效益，其建设是必要的。</t>
  </si>
  <si>
    <t>改造闲置校舍1000平方米米，其中800平方米用于厂区改造、100平方米用于办公区域、100平方米用于生活配套。购置楠竹加工设备20套</t>
  </si>
  <si>
    <t>改造闲置校舍≥1000平方米米；购置楠竹加工设备≥20套</t>
  </si>
  <si>
    <t>通过改建原村校，建设面积300平方米米加工厂房一个，采购智能化清洗、烘干、切片、冷藏、加工设备等一套。</t>
  </si>
  <si>
    <t>1、提高竹笋、土豆、红薯、萝卜等农产品附加值。2、解决农产品旺季滞销问题。3.增加村集体经济收入3—5万元。4.带动农户25人种植积极性及增加农户收入，其中脱贫户2人，户均增收0.2万元。</t>
  </si>
  <si>
    <t>占地面积≥300平方米米</t>
  </si>
  <si>
    <t>村集体经济每年可增收3—5万元</t>
  </si>
  <si>
    <t>种植魔芋30亩，通过改建原村校，建设面积200平方米米集清洗、烘干、冷藏、加工等功能。</t>
  </si>
  <si>
    <t>1、提高魔芋产业附加值，每亩增收300元以上。2、增加村集体经济收入3—5万元。3、带动周边10余人农户种植及务工，人均增收0.2万元。</t>
  </si>
  <si>
    <t>8名村民代表参与前期项目选择、入库会议，3名村义务监督员参与项目实施过程中施工质量和资金使用的监督；增加村集体经济收入3—5万元。带动周边10余人农户种植及务工，人均增收0.2万元</t>
  </si>
  <si>
    <t>种植面积≥30亩，建筑面积200平方米米</t>
  </si>
  <si>
    <t>1、带动桑坪镇中药材产业发展，投产后产值可达6万元以上。2、增加村集体经济收入1—2万元。3、带动周边就近20余人其中脱贫户2人就近务工，人均增收0.2万元。</t>
  </si>
  <si>
    <t>10名村民代表参与前期项目选择、入库会议，3名村义务监督员参与项目实施过程中施工质量和资金使用的监督；增加村集体经济收入3—5万元。带动周边10余人农户种植及务工，人均增收0.2万元</t>
  </si>
  <si>
    <t>带动桑坪镇中药材产业发展，3年投产后产值可达6万元以上。增加村集体经济收入1—2万元。</t>
  </si>
  <si>
    <t>在桑坪场镇农贸市场改造房间200平方米米，建设集冷藏、烘干等功能一体中药材初加工厂一个。</t>
  </si>
  <si>
    <t>11名村民代表参与前期项目选择、入库会议，3名社区义务监督员参与项目实施过程中施工质量和资金使用的监督；带动本地30户以上农户发展中药材产业，户均增收0.2万元以上</t>
  </si>
  <si>
    <t>建筑面积200平方米米，</t>
  </si>
  <si>
    <t>完成建筑物改建每平方米米500元，需要10万元，采购安装冷藏设备15万元、采购安装烘干设备15万元</t>
  </si>
  <si>
    <t>桑坪镇兴梨、长评村</t>
  </si>
  <si>
    <t>沙市镇上坪村2—4组</t>
  </si>
  <si>
    <t>解决2—4组居民饮水问题</t>
  </si>
  <si>
    <t>通过新建钢架厂房2000平方米米，包括茶叶生产线两条包含2套设备，摊凉区1个，实验室1个，风干房1个，包装车间1个，产品展示区1个。厂房建成后，可实现改善40人其中脱贫人口10人生产生活条件。</t>
  </si>
  <si>
    <t>30人参与前期项目确定会议、决议，5人参与入库项目的选择，3人参与项目实施过程中施工质量和资金使用的监督，通过新建钢架厂房2000平方米米，包括茶叶生产线两条包含2套设备，摊凉区1个，实验室1个，风干房1个，包装车间1个，产品展示区1个。厂房建成后，可改善40人其中脱贫人口10人生产生活条件。</t>
  </si>
  <si>
    <t>通过新建钢架厂房2000平方米米，包括茶叶生产线两条包含2套设备，摊凉区1个，实验室1个，风干房1个，包装车间1个，产品展示区1个。厂房建成后，可改善40人其中脱贫人口10人生产生活条件。</t>
  </si>
  <si>
    <t>在楠贡茶叶基地1500亩核心种植区域，打造“空天地一体”的立体化智慧农业管理体系和基础配套设施建设。
1.楠贡茶叶种植基地数字管理平台。
2.楠贡茶叶手机端管理小程序。
3.物联网智慧监测系统一套。
4.绿色防控系统一套。
5.视频监控系统一套。
6.智慧农业展示厅250㎡。
7.抗旱池300m³，观光步道5公里。
8.水肥一体化系统覆盖园区（包括3个60㎡泵房，管网）。</t>
  </si>
  <si>
    <t>通过茶叶基地的提质增效完成，可实现以下目标。1.经济效益。每年可节约投资成本100万元，实现年产值1000万元以上。
2.社会效益
一是可带动就业岗位90人以上（脱贫户15户40人以上）；
二是壮大集体经济；
三是为实现农旅融合发展助推乡村振兴发挥引领作用。</t>
  </si>
  <si>
    <t>20人参与前期项目确定会议、决议，10人参与入库项目的选择，3人参与项目实施过程中施工质量和资金使用的监督。带动就业岗位90人以上（脱贫户15户40人以上），分红</t>
  </si>
  <si>
    <t>通过茶叶基地的提质增效完成，可带动就业岗位90人以上（脱贫户15户40人以上）；
二是壮大集体经济；
三是为实现农旅融合发展助推乡村振兴发挥引领作用。</t>
  </si>
  <si>
    <t>1.智慧农业管理体系（楠贡茶叶种植基地数字管理平台、楠贡茶叶手机端管理小程序、物联网智慧监测系统、绿色防控系统、视频监控系统、智慧农业展示厅建设），以及电、网络等相关附属配套设施设备，计240万元。
2.抗旱池300m³，45万元；观光步道5公里.15万元/公里，75万元。
3.水肥一体化系统覆盖园区（包括3个60㎡泵房，管网），按照800元/亩进行补助，计120万元。</t>
  </si>
  <si>
    <t>带动就业岗位90人以上（脱贫户15户40人以上），分红</t>
  </si>
  <si>
    <t>已开展前期规划，新建机耕道2km</t>
  </si>
  <si>
    <t>1.建设管理房1套，单个面积40平方米米；
2.水肥一体化首部系统1套，田间四级浇灌高压管网体系240亩；
3.配方施肥36.56吨。</t>
  </si>
  <si>
    <t>1.建设管理房1套面积30平方米米、1.5米宽人行便道500米；
2.水肥一体化首部系统1套，田间四级浇灌高压管网体系280亩；
3.增施有机肥面积280亩，增施有机肥70吨；</t>
  </si>
  <si>
    <t>一、水肥一体化部分
1.建设管理房1套，单个面积30平方米米；
2.水肥一体化首部系统1套，田间四级浇灌高压管网体系112亩；
3.增施有机肥面积112亩，增施生物有机肥25吨；配方施肥20.15吨。
二、购买并安装轨道设备
1.轨道长度3000米（轨道机按80元/米补助）；
2.采购果园轨道机头2个（机头按3000元/个补助）。</t>
  </si>
  <si>
    <t>一、水肥药一体化部分（计划投资57.7万元）
1.建设管理房2套，单个面积250平方米米、
2.水肥一体化首部系统1套，田间四级浇灌高压管网体系300亩；
3.增施有机肥面积300亩。
二、购买并安装轨道设备
1.轨道长度2500米，120元/米；
2.采购果园轨道机头3个，7000元/个。</t>
  </si>
  <si>
    <t>1.建设管理房1套，单个面积40平方米米、1米宽人行便道2000米；
2.水肥一体化首部系统1套，田间四级浇灌高压管网体系200亩；
3.增施有机肥面积200亩。</t>
  </si>
  <si>
    <t>通过实施佛手园水肥药一体化项目，可减少化肥农药使用率10%以上，节约劳动力40%以上，亩均增收500元以上，辐射带动脱贫户实现年增收3—4万元。</t>
  </si>
  <si>
    <t>（1）群众参与：10人参与前期项目确定会议、决议，5人参与入库项目的选择，5人参与项目实施过程中施工质量和资金使用的监督。
（2）利益联结：7名群众参与务工增收3—4万元。</t>
  </si>
  <si>
    <t>辐射带动脱贫户3户7人实现年增收3—4万元。</t>
  </si>
  <si>
    <t>建设烘干房1个，占地400平方米米（含烘干设备2台）。</t>
  </si>
  <si>
    <t>通过实施枳壳园水肥药一体化项目，可减少化肥用药使用率10%以上，节约劳动力40%以上，亩均增收500元以上，辐射带动脱贫户实现年增收3—4万元。</t>
  </si>
  <si>
    <t>（1）群众参与：10人参与前期项目确定会议、决议，5人参与入库项目的选择，5人参与项目实施过程中施工质量和资金使用的监督。
（2）利益联结：4名群众参与务工增收3—4万元。</t>
  </si>
  <si>
    <t>辐射带动脱贫户4人实现年增收3—4万元。</t>
  </si>
  <si>
    <t>1.建设管理房1套，单个面积24平方米米；
2.水肥一体化首部系统1套，田间四级浇灌高压管网体系100亩；
3.增施有机肥面积100亩，增施生物有机肥17.7吨；配方施肥20.8吨。</t>
  </si>
  <si>
    <t>一、新建柑橘园水肥一体化：150亩
（计划总投资31.2万元）
1.新建设备用房及管理用房约80平方米米计划投资80平方米米*1200元/平方米米=9.6万元；
2.新建预混池2个，每个约10立方米计划投资20立方米*500元/立方米=1万元；
3.购置并安装水肥药一体化智能管理系统1套计划投资12万元；
4.购买并安装φ25高压主管道2500米计划投资2.5万元；
5.购买并安装φ20高压支管道4500米计划投资3.6万元；
6.清水供应及设备1套，包括约30立方米蓄水池、水泵、φ25高压管计划投资1.5万元；
7.附属配件及维修工具计划投资1万元。                                                  
二、购买并安装轨道设备
1.单轨每米180元×1200米=21.6万元；
2.采购果园轨道机头3个，机头每个10000元，计划投资3万元。</t>
  </si>
  <si>
    <t>1、新建高密度养鱼池100个（包括：4米直径镀锌板鱼池及循环水井20个、6米直径砖混鱼池及循环水水井80个）；2、爆氧机10台；3、循环水泵110台；4、杀菌灯110根；5、冷链运输车两台；6、其他设施。</t>
  </si>
  <si>
    <t>新建高密度养鱼池100个。
爆氧机10台。
循环水泵110台。</t>
  </si>
  <si>
    <t>一、水肥药一体化部分
1.建设管理房1套，单个面积30平方米米、1.5米宽人行便道1000米；
2.水肥一体化首部系统1套，田间四级浇灌高压管网体系140亩；
3.增施有机肥面积140亩。
二、购买并安装轨道设备
1.铺设轨道长度1600米；
2.采购果园轨道机头2个。</t>
  </si>
  <si>
    <t>通过机耕道硬化，可带动村集体产业发展，增加10个就业岗位，提高年均收入2万元。</t>
  </si>
  <si>
    <t>通过机耕道硬化，可带动村集体产业发展，增加12个就业岗位，提高年均收入1.5万元。</t>
  </si>
  <si>
    <t>1.建设管理房1套，单个面积40平方米米；
2.水肥一体化首部系统1套，田间四级浇灌高压管网体系240亩；3.配方施肥36.56吨。</t>
  </si>
  <si>
    <t>整修长2500米、宽0.4米，高0.5米的混凝土堰沟</t>
  </si>
  <si>
    <t>整修混凝土堰沟2500米</t>
  </si>
  <si>
    <t xml:space="preserve">整修2500米混凝土堰沟，补助40万元 </t>
  </si>
  <si>
    <t>通过新建海坝村5/7/9组饮水渠、堰4000米，可有效改善2500余人人畜饮水。</t>
  </si>
  <si>
    <t>通过项目实施，带动旅游业发展，壮大村集体经济收入，改善433名群众出行。</t>
  </si>
  <si>
    <t>通过项目实施，减少人工，亩增加综合收益超500元。</t>
  </si>
  <si>
    <t>完成水源：锁扣溪沟水常年不断流，现有1口水池2400立方米。新建日供水200T超滤水厂一座，清水池1口80立方米，减压池1口，安装引水管道DN63PE1.6MPA共0.3千米，供水管道DN50PE1.6MPA共5千米，水表150块，管道配件150套。</t>
  </si>
  <si>
    <t>供水厂200T，小计27.6万元；清水池80立方米，700元/立方米，小计5.6万元；减压池、抽水设备及配套设备1套，小计15万元；DN63PE1.6MPA共0.3千米，18元/米，小计50.54万元；供水管道DN50PE1.6MPA共5千米，12元/米，小计6万元；水表150块，50元/套，小计0.75万元；管道配件150套，70元/套，小计1.05万元。合计56.54</t>
  </si>
  <si>
    <t>拦水坝一座，50万元；供水厂200T，小计27.6万元；DN63PE1.6MPA共2.2千米，18元/米，小计3.96万元；供水管道DN32PE1.6MPA共7.5千米，5.5元/米，小计4.125万元；水表450块，50元/套，小计2.25万元；管道配件450套，70元/套，小计3.15万元。合计91.085</t>
  </si>
  <si>
    <t>更好地提升产业园配套设施功能，交通运输便捷。</t>
  </si>
  <si>
    <t>更好地提升柑橘储备效果</t>
  </si>
  <si>
    <t>在朝阳村8组产业园区新建蓄水池4口，100方1口，200方1口、300方1口、500方1口，挖掘机开挖抗旱池4口1100方，采用C25钢筋混凝土筑造；塘改池1口塘内墙四边治漏、踩底，采用C25钢筋混凝土筑造；新安装管网9000米，安装PE32型高压管（1.25个压）2000米，PE25型高压管（5个压）4000米，PE20型高压管（5个压）3000米；修建排洪沟753米。</t>
  </si>
  <si>
    <t>通过项目的实施，更好地提升产业园配套设施功能，水肥灌溉保障，确保防治水土流失。</t>
  </si>
  <si>
    <t>更好地提升产业园配套设施功能，水肥灌溉保障，确保防治水土流失。</t>
  </si>
  <si>
    <t>在朝阳村1组曾家坡新建水池1个，采用C25钢筋混凝土浇筑，水池容积100m³安装水管1000米。</t>
  </si>
  <si>
    <t xml:space="preserve">购买240L塑料垃圾桶100个、修建垃圾桶摆放平台为3.5米*2米、对朝阳村农户140户进行院落院坝硬化等                </t>
  </si>
  <si>
    <t>朝阳村1—8组</t>
  </si>
  <si>
    <t xml:space="preserve">1、购买240L塑料垃圾桶100个；2、小型垃圾转运车1台；3、修建垃圾桶摆放平台为3.5米*2米，10处   4、对朝阳村农户140户进行院落院坝硬化，7000平方米米，厚0.1米。               </t>
  </si>
  <si>
    <t xml:space="preserve">1、购买240L塑料垃圾桶100个；2、小型垃圾转运车1台；3、修建垃圾桶摆放平台为3.5米*2米，10处  4、对朝阳村农户140户进行院落院坝硬化，7000平方米米，厚0.1米。                </t>
  </si>
  <si>
    <t xml:space="preserve">1、购买240L塑料垃圾桶100个,300元/个，计3万元；2、小型垃圾转运车：7.5万元/台*1台＝7.5万元；3、修建垃圾桶摆放平台为3.5米*2米，4000元/处*10/处=4万元. 4、按照500元/平方米米                 </t>
  </si>
  <si>
    <t>新建4口饮水池共400m³，Φ25管4000米</t>
  </si>
  <si>
    <t>改善高建村村民出行道路安全</t>
  </si>
  <si>
    <t>通过项目的实施，新增集体固定资产400㎡厂房及附属加工设备价值50万元，村集体通过自主经营，年增收5—8万元。</t>
  </si>
  <si>
    <t>1、硬化坝子800平方米米，厚度18公分。采用C25混凝土浇筑</t>
  </si>
  <si>
    <t>坝子硬化250元/平方米米</t>
  </si>
  <si>
    <t>改善提高公共服务功能，群众办事满意率≥100%。</t>
  </si>
  <si>
    <t>购进垃圾桶150个，配备垃圾台（长1米，宽1.5米）及其它垃圾处理设施设备</t>
  </si>
  <si>
    <t>购进垃圾桶150个，配备垃圾台（长1米，宽1.5米），垃圾转运车一辆</t>
  </si>
  <si>
    <t>购进垃圾桶150个，300元每个，4.5万；每3个配备垃圾台（长1米，宽1.5米），6000元每处，30万元；标识牌每处900元，4.5万；垃圾转运车一辆，7万元</t>
  </si>
  <si>
    <t>新建核桃烘干房120平方米米及购置加工设备一套</t>
  </si>
  <si>
    <t>新建120平方米米核桃烘干房</t>
  </si>
  <si>
    <t>通过卫星社区晨盛富柑橘园低产低效改造项目建设100亩，能带动3—5户已脱贫户增收，亩产增收1200元。</t>
  </si>
  <si>
    <t>新建日供水100吨超滤水厂一座，高位水池50m³，1800米PE50管道，2000米PE32管道，2000米PE25管道，2000米PE20管道，20块总表，80个分表。</t>
  </si>
  <si>
    <t>完成新建日供水100吨超滤水厂一座，高位水池50m³，1800米PE50管道，2000米PE32管道，2000米PE25管道，2000米PE20管道，20块总表，80个分表。</t>
  </si>
  <si>
    <t>新建林下淫羊藿GAP基地200亩，建设内容主要包括疏林、整地200亩，购置淫羊藿种苗70万株，有机肥20吨，防草布70000平方米米，溯源体系一套、淫羊藿GAP备案文件一套等。</t>
  </si>
  <si>
    <t>通过新建林下淫羊藿GAP基地200亩，购置淫羊藿种苗70万株，有机肥20吨，防草布70000平方米米，溯源体系一套、淫羊藿GAP备案文件一套等。项目实施后达产后，每年能够产出优质淫羊藿10吨，年产值30万元，解决常年务工人数3人，季节性用工35人。</t>
  </si>
  <si>
    <t>完成林下淫羊藿GAP基地200亩，购置淫羊藿种苗70万株，有机肥20吨，防草布70000平方米米，溯源体系一套、淫羊藿GAP备案文件一套等。</t>
  </si>
  <si>
    <t>新建林下柔毛淫羊藿种植基地1000亩。
1、生态修复疏林：对影响淫羊藿生长的林地进行生态修复采伐（到林业局办理采伐证），包括对压倒木、疫木、杂灌、杂草的清理，营造适合种植的林下环境。
2、林下整地：按林下地形因地制宜地采取带状、块状、点状等多种方式整地，并合理利用林下原生态的腐殖质，增加土壤肥力。
3、种苗采购与种植：采购优质的柔毛淫羊藿种苗，按平均每亩1000株的密度种植。
4、日常管护：公司安排专业团队负责种植后管护，管护过程中将严禁肥料、农药的使用，目标是培育野生高品质的淫羊藿产品。</t>
  </si>
  <si>
    <t>通过新建林下柔毛淫羊藿种植基地1000亩。
1、生态修复疏林：对影响淫羊藿生长的林地进行生态修复采伐（到林业局办理采伐证），包括对压倒木、疫木、杂灌、杂草的清理，营造适合种植的林下环境。
2、林下整地：按林下地形因地制宜地采取带状、块状、点状等多种方式整地，并合理利用林下原生态的腐殖质，增加土壤肥力。
3、种苗采购与种植：采购优质的柔毛淫羊藿种苗，按平均每亩1000株的密度种植。
4、日常管护：公司安排专业团队负责种植后管护，管护过程中将严禁肥料、农药的使用，目标是培育野生高品质的淫羊藿产品。每年能够产出优质淫羊藿药材7—10万斤，年产值约100—200万元，解决高峰用工80人/月，常年务工人数20人，季节性用工50人以上。</t>
  </si>
  <si>
    <t>完成林下柔毛淫羊藿种植基地1000亩。
1、生态修复疏林：对影响淫羊藿生长的林地进行生态修复采伐（到林业局办理采伐证），包括对压倒木、疫木、杂灌、杂草的清理，营造适合种植的林下环境。
2、林下整地：按林下地形因地制宜地采取带状、块状、点状等多种方式整地，并合理利用林下原生态的腐殖质，增加土壤肥力。
3、种苗采购与种植：采购优质的柔毛淫羊藿种苗，按平均每亩1000株的密度种植。
4、日常管护：公司安排专业团队负责种植后管护，管护过程中将严禁肥料、农药的使用，目标是培育野生高品质的淫羊藿产品。</t>
  </si>
  <si>
    <t>新建蛋鸡厂房1200平方米米，购买蛋鸡鸡笼800组、捡蛋机4套、风机20个、水帘200平方米米、喂料机4套、粪袋20套、购买发电机一台及相关配套设施。</t>
  </si>
  <si>
    <t>通过新建蛋鸡厂房1200平方米米，购买蛋鸡鸡笼800组、捡蛋机4套、风机20个、水帘200平方米米、喂料机4套、粪袋20套、购买发电机一台及相关配套设施。通过务工等方式带动周边农户8户增收。</t>
  </si>
  <si>
    <t>完成蛋鸡厂房1200平方米米，购买蛋鸡鸡笼800组、捡蛋机4套、风机20个、水帘200平方米米、喂料机4套、粪袋20套、购买发电机一台及相关配套设施。</t>
  </si>
  <si>
    <t>厂房建设及购置设备补助833元/平方米米</t>
  </si>
  <si>
    <t>宜机化田块整治按照2000元/亩进行补助.新修机耕道（泥土路）长2公里，宽3.5米。按照60元/米进行补助，</t>
  </si>
  <si>
    <t>土地流转整治5亩，新建双膜双拱蔬菜大棚3000平方米米</t>
  </si>
  <si>
    <t>通过土地流转整治5亩，新建双膜双拱蔬菜大棚3000平方米米带动蔬菜产业发展，实现年产值增加10万元。</t>
  </si>
  <si>
    <t>柑橘园产业路硬化耕作便道5000米，宽（3.0—3.5米），C25。新建耕作便道3000米、C20浇灌、10厘米厚、宽1—1.5米。蓄水池2口150方，</t>
  </si>
  <si>
    <t>通过柑橘园产业路硬化耕作便道5000米，宽（3.0—3.5米），C25。新建耕作便道3000米、C20浇灌、10厘米厚、宽1—1.5米。蓄水池2口150方，园区耕作便道建设完成后，方便38户农户出行，有效降低柑橘的管护及运输成本，园区效益提升10%以上，进入丰产期后，可实现年产量100吨，产值40万元以上，直接受益脱贫户10户以上。</t>
  </si>
  <si>
    <t>完成柑橘园产业路硬化耕作便道5000米，宽（3.0—3.5米），C25。新建耕作便道3000米、C20浇灌、10厘米厚、宽1—1.5米。蓄水池2口150方，</t>
  </si>
  <si>
    <t>新建粮油示范片200亩，蔬菜示范片80亩</t>
  </si>
  <si>
    <t>通过新建粮油示范片200亩，蔬菜示范片80亩，项目实施后通过务工等方式带动农户增收，户均增收0.2万元以上。项目存续年限不少于3年，可解决15人长期就业。</t>
  </si>
  <si>
    <t>完成新建粮油示范片200亩，蔬菜示范片80亩</t>
  </si>
  <si>
    <t>云阳县2024年南溪镇石渠村抗旱水源整治项目</t>
  </si>
  <si>
    <t>新抗旱池补助800元/平方米米；购买PE63管道2000米，补助标准18元/米，购买PE110管道800米，补助53元/米</t>
  </si>
  <si>
    <t>柑橘提质增效140亩，建设水肥药一体化灌溉系统1套；每套包含泵房1个30平方米米以上，首部系统一套，田间管网覆盖280亩，实现施肥枪施肥及喷药。</t>
  </si>
  <si>
    <t>通过柑橘提质增效140亩，建设水肥药一体化灌溉系统1套；每套包含泵房1个30平方米米以上，首部系统一套，田间管网覆盖280亩，实现施肥枪施肥及喷药。减少人工40%以上，每亩降低劳动力成本300元以上。采用水肥一体化系统的技术后，肥料吸收效率提高1倍以上，园区预期年节约支出9万元。</t>
  </si>
  <si>
    <t>完成柑橘提质增效140亩，建设水肥药一体化灌溉系统1套；每套包含泵房1个30平方米米以上，首部系统一套，田间管网覆盖280亩，实现施肥枪施肥及喷药。</t>
  </si>
  <si>
    <t>柑橘提质增效280亩，建设水肥药一体化灌溉系统1套；每套包含泵房1个30平方米米以上，首部系统一套，田间管网覆盖280亩，实现施肥枪施肥及喷药。</t>
  </si>
  <si>
    <t>通过柑橘提质增效280亩，建设水肥药一体化灌溉系统1套；每套包含泵房1个30平方米米以上，首部系统一套，田间管网覆盖280亩，实现施肥枪施肥及喷药。减少人工40%以上，每亩降低劳动力成本300元以上。采用水肥一体化系统的技术后，肥料吸收效率提高1倍以上，园区预期年节约支出9万元。</t>
  </si>
  <si>
    <t>完成柑橘提质增效280亩，建设水肥药一体化灌溉系统1套；每套包含泵房1个30平方米米以上，首部系统一套，田间管网覆盖280亩，实现施肥枪施肥及喷药。</t>
  </si>
  <si>
    <t>7人村民参与入库项目的选择；3人参与项目监督，对建设过程中存在的问题予以反映。带动10人以上群众参与务工，增加收入2万元</t>
  </si>
  <si>
    <t>将佛手村老学校1个400平方米米改建为养老服务中心。</t>
  </si>
  <si>
    <t>7人村民参与入库项目的选择；3人参与项目监督，对建设过程中存在的问题予以反映。</t>
  </si>
  <si>
    <t>6人村民参与入库项目的选择；3人参与项目监督，对建设过程中存在的问题予以反映。带动3人以上群众参与务工，增加收入0.2万元</t>
  </si>
  <si>
    <t>新建面条生产厂房面积300平方米米，引进面条生产流水线1条。</t>
  </si>
  <si>
    <t>6人村民参与入库项目的选择；3人参与项目监督，对建设过程中存在的问题予以反映。带动10人以上群众参与务工，增加收入0.2万元</t>
  </si>
  <si>
    <t>建设水肥药一体化灌溉系统1套；每套包含泵房1个30平方米米左右，首部系统一套，田间管网覆盖195亩，实现施肥枪施肥及喷药。</t>
  </si>
  <si>
    <t>1.购买烘干设备共计4台，其中：型号ZK—10D,功率30Kw，采购单价12万元；型号ZK—07F,功率18Kw，采购单价8万元。以上设备各采购2台，共计40万元。
2.建设费用10万元。</t>
  </si>
  <si>
    <t>1.购买烘干设备共计4台，其中：型号ZK—10D,功率30Kw，采购单价12万元；型号ZK—07F,功率18Kw，采购单价8万元。以上设备各采购2台，共计40万元。
2.建设费用10万元。
3.财政补助资金主要用于设备采购</t>
  </si>
  <si>
    <t>新建装修智慧煎煮智能化车间面积约2300㎡（含对房屋装修、安装水电、排风系统及空调系统等公用设施设备），新购置智慧煎药机20台，中药饮片自动调剂设备及输送线一条，购买软件系统一套等。</t>
  </si>
  <si>
    <t>股权化改革，项目所在地村级集体经济组织按财政补助资金30%—50%持股，按持股资金5%—10%/年的标准固定分红。</t>
  </si>
  <si>
    <t>1、连栋温室育苗大棚600m2升级改造，包含大棚棚膜更换，升温、降温设施改造，遮阳系统改造，250元每平方米米，计12万元。2、30亩大棚膜及槽板更换20000平方米米计15元每平方米米，共计30万元。</t>
  </si>
  <si>
    <t>通过连栋温室育苗大棚600m2升级改造及30亩大棚膜及槽板更换，预计年营业收入达20万元以上，解决就业4人，预计人均年增收2.5万元。</t>
  </si>
  <si>
    <t>改造育苗年度温室大棚600平方米米，改造钢架大棚20000平方米米</t>
  </si>
  <si>
    <t>新建2000平方米米秸秆回收加工厂，购入加工生产线2条。</t>
  </si>
  <si>
    <t>通过新建2000平方米米秸秆回收加工厂，购入加工生产线2条，年回收加工秸秆2500吨，预计年收入20万元；预计年提供就业工日1000个；带动脱贫户5户16人。</t>
  </si>
  <si>
    <t>村民代表等20余人参与前期项目确定会议、决议，参与项目的选择，5人参与项目实施过程中施工质量和资金使用的监督；通过新建2000平方米米秸秆回收加工厂，购入加工生产线2条，年回收加工秸秆2500吨，预计年收入20万元；预计年提供就业工日1000个；带动脱贫户5户16人。</t>
  </si>
  <si>
    <t>厂房2000平方米米，生产线2条</t>
  </si>
  <si>
    <t>1.新建2000平方米米秸秆回收加工厂，按照300元/平方米米进行补助，小计60万元；
2.购入加工生产线2条，按照7.5万元/条进行补助，小计15万元；
共计补助75万元。</t>
  </si>
  <si>
    <t>改扩建山坪塘4口（10组黄泥巴堰塘、杨家堰塘、3组生田湾堰塘、8组弯弯堰塘）3200方，建设挡水、排水、放水、引水设施整治以及必要的清淤、新修护栏、人行便道等，增大蓄水600—3000立方米）。</t>
  </si>
  <si>
    <t>通过改扩建山坪塘4口（10组黄泥巴堰塘、杨家堰塘、3组生田湾堰塘、8组弯弯堰塘）3200方，建设挡水、排水、放水、引水设施整治以及必要的清淤、新修护栏、人行便道等，增大蓄水600—3000立方米）。</t>
  </si>
  <si>
    <t>村民代表等36余人参与前期项目确定会议、决议，9人参与项目的选择，9人参与项目实施过程中施工质量和资金使用的监督；通过改扩建山坪塘4口（10组黄泥巴堰塘、杨家堰塘、3组生田湾堰塘、8组弯弯堰塘）3200方，建设挡水、排水、放水、引水设施整治以及必要的清淤、新修护栏、人行便道等，增大蓄水600—3000立方米）。促进经济发展，改善生产生活条件，惠及农户376户596人（其中脱贫户21户52人）。</t>
  </si>
  <si>
    <t>通过改扩建山坪塘4口（10组黄泥巴堰塘、杨家堰塘、3组生田湾堰塘、8组弯弯堰塘）3200方，建设挡水、排水、放水、引水设施整治以及必要的清淤、新修护栏、人行便道等，增大蓄水600—3000立方米）。解决生产灌溉用水难问题，促进经济发展，改善生产生活条件，惠及农户376户596人（其中脱贫户21户52人）。</t>
  </si>
  <si>
    <t>云安镇（老云安）旧房改造整治20户；整修（复古）石梯道3000米；新修人行步道4000米；清理溪流沟2条；新增绿化3000平方米米；新建古树保护池8个；新建化粪池1个，容积150立方米；新建（100#）二级排水管网1000米。</t>
  </si>
  <si>
    <t>通过人居环境整治（老云安）项目实施，旧房改造20户；整修（复古）石梯道3000米；新修人行步道4000米；清理溪流沟2条；新增绿化3000平方米米；新建古树保护池8个；新建化粪池1个，容积150立方米；新建（100#）二级排水管网1000米，项目建成后，可改善20户75人（其中：脱贫户2户7人）生产生活条件，带动就近群众5户17人务工增收，平均增收2000元以上，受益群众满意度95%以上。</t>
  </si>
  <si>
    <t>7名村民参与前期项目确定会议、决议，3人参与入库项目的选择，3人参与项目实施过程中施工质量和资金使用的监督，通过人居环境整治（老云安）项目实施，旧房改造20户；整修（复古）石梯道3000米；新修人行步道4000米；清理溪流沟2条；新增绿化3000平方米米；新建古树保护池8个；新建化粪池1个，容积150立方米；新建（100#）二级排水管网1000米，项目建成后，可改善20户75人（其中：脱贫户2户7人）生产生活条件，带动就近群众5户17人务工增收，平均增收2000元以上，受益群众满意度95%以上。</t>
  </si>
  <si>
    <t>旧房改造20户；整修（复古）石梯道3000米；新修人行步道4000米；清理溪流沟2条；新增绿化3000平方米米；新建古树保护池8个；新建化粪池1个，容积150立方米；新建（100#）二级排水管网1000米。</t>
  </si>
  <si>
    <t>杉树林社区旧房改造整治10户；安装照明路灯80盏；铺装人行步道2600平方米米；整修（100#）二级排水管网1000米。</t>
  </si>
  <si>
    <t>通过杉树林社区人居环境提升项目实施，杉树林社区旧房改造整治10户；安装照明路灯80盏；铺装人行步道2600平方米米；整修（100#）二级排水管网1000米，项目建成后，大幅提升云安古镇人居环境，提高生活质量，增加古镇旅游环境基础，打造乡村振兴旅游示范点，可改善19户57人（其中：脱贫户2户7人）生产生活条件，带动就近群众11户36人务工增收，平均增收2000元以上，受益群众满意度95%以上。</t>
  </si>
  <si>
    <t>8名村民参与前期项目确定会议、决议，4人参与入库项目的选择，3人参与项目实施过程中施工质量和资金使用的监督，通过杉树林社区人居环境提升项目实施，杉树林社区旧房改造整治10户；安装照明路灯80盏；铺装人行步道2600平方米米；整修（100#）二级排水管网1000米，项目建成后，大幅提升云安古镇人居环境，提高生活质量，增加古镇旅游环境基础，打造乡村振兴旅游示范点，可改善19户57人（其中：脱贫户2户7人）生产生活条件，带动就近群众11户36人务工增收，平均增收2000元以上，受益群众满意度95%以上。</t>
  </si>
  <si>
    <t>旧房改造整治10户；安装照明路灯80盏；铺装人行步道2600平方米米；整修（100#）二级排水管网1000米。</t>
  </si>
  <si>
    <t>旧房改造整治10户财政补助30万元；安装照明路灯80盏财政补助30万元；铺装人行步道2600平方米米财政补助30万元；整修（100#）二级排水管网1000米财政补助40万元。</t>
  </si>
  <si>
    <t>云阳县燕子岩榨油厂提能升级建设150平方米米库房一座，100立方米磷处理池一个，50立方米污水处理池1个，购买油料精炼机1台，不干胶圆桶单标贴标机1台，半自动灌装机1台，产品设计包装及办公用品。</t>
  </si>
  <si>
    <t xml:space="preserve">通过油茶加工发展项目实施，榨油厂提能升级建设150平方米米库房一座，100立方米磷处理池一个，50立方米污水处理池1个，购买油料精炼机1台，不干胶圆桶单标贴标机1台，半自动灌装机1台，产品设计包装及办公用品，项目建成后，带动村集体每年收入3万元以上；通过务工等方式带动脱贫户增收，受益人口168人，其中脱贫人口18人，户均收5000元以上；带动全镇油品加工产业发展；受益群众满意度95%以上。 </t>
  </si>
  <si>
    <t xml:space="preserve">8名村民参与前期项目确定会议、决议，5人参与入库项目的选择，3人参与项目实施过程中施工质量和资金使用的监督，通过油茶加工发展项目实施，榨油厂提能升级建设150平方米米库房一座，100立方米磷处理池一个，50立方米污水处理池1个，购买油料精炼机1台，不干胶圆桶单标贴标机1台，半自动灌装机1台，产品设计包装及办公用品，项目建成后，带动村集体每年收入3万元以上；通过务工等方式带动脱贫户增收，受益人口168人，其中脱贫人口18人，户均收5000元以上；带动全镇油品加工产业发展；受益群众满意度95%以上。 </t>
  </si>
  <si>
    <t>建设150平方米米库房一座，100立方米磷处理池一个，50立方米污水处理池1个，购买油料精炼机1台，不干胶圆桶单标贴标机1台，半自动灌装机1台。</t>
  </si>
  <si>
    <t>危旧房屋改造48户；安装太阳能路灯40盏；整治院坝1000平方米米；整修人行步道1000米。</t>
  </si>
  <si>
    <t>通过铜鼓村人居环境综合整治项目实施，危旧房屋改造48户；安装太阳能路灯40盏；整治院坝1000平方米米；整修人行步道1000米，项目建成后可改善人居环境，提高生活质量，提升村容村貌，打造乡村振兴示范点，可改善48户176人（其中：脱贫户7户26人）生产生活条件，带动就近群众务工人均增收3000元以上，群众满意度达95%以上。</t>
  </si>
  <si>
    <t>7名村民参与前期项目确定会议、决议，4人参与入库项目的选择，3人参与项目实施过程中施工质量和资金使用的监督，通过铜鼓村人居环境综合整治项目实施，危旧房屋改造48户；安装太阳能路灯40盏；整治院坝1000平方米米；整修人行步道1000米，项目建成后可改善人居环境，提高生活质量，提升村容村貌，打造乡村振兴示范点，可改善48户176人（其中：脱贫户7户26人）生产生活条件，带动就近群众务工人均增收3000元以上，群众满意度达95%以上。</t>
  </si>
  <si>
    <t>建设人行便道2000米，宽1—1.5米，C20混凝土厚0.1米。</t>
  </si>
  <si>
    <t>通过柑橘园人行便道建设项目实施，建设人行便道2000米，宽1—1.5米，C20混凝土厚0.1米，项目建成后，可改善268人（其中：脱贫户9户38人）生产生活条件，有效降低柑橘的管护及运输成本，园区效益提升10%以上，带动就近群众23户58人务工增收，平均增收2000元以上，群众满意度达95%以上。</t>
  </si>
  <si>
    <t>7名村民参与前期项目确定会议、决议，3人参与入库项目的选择，3人参与项目实施过程中施工质量和资金使用的监督，通过柑橘园人行便道建设项目实施，建设人行便道2000米，宽1—1.5米，C20混凝土厚0.1米，项目建成后，可改善268人（其中：脱贫户9户38人）生产生活条件，有效降低柑橘的管护及运输成本，园区效益提升10%以上，带动就近群众23户58人务工增收，平均增收2000元以上，群众满意度达95%以上。</t>
  </si>
  <si>
    <t>新建日供水200吨超滤水厂一座，50m³高位水池一座，3246米PE90管道。</t>
  </si>
  <si>
    <t>通过新建日供水200吨超滤水厂一座，50m³高位水池一座，3246米PE90管道。巩固提升2550人饮水安全。</t>
  </si>
  <si>
    <t>新建日供水200吨超滤水厂一座，50m³高位水池一座，3246米PE90管道。巩固提升2550人饮水安全</t>
  </si>
  <si>
    <t>完成新建日供水200吨超滤水厂一座，50m³高位水池一座，3246米PE90管道。</t>
  </si>
  <si>
    <t>新建30m³人饮池1口，5m³取水池1口，整治水毁引水堰150m。</t>
  </si>
  <si>
    <t>通过新建30m³人饮池1口，5m³取水池1口，整治水毁引水堰150m。巩固提升45人饮水安全。</t>
  </si>
  <si>
    <t>新建30m³人饮池1口，5m³取水池1口，整治水毁引水堰150m。巩固提升45人饮水安全</t>
  </si>
  <si>
    <t>完成30m³人饮池1口，5m³取水池1口，整治水毁引水堰150m。</t>
  </si>
  <si>
    <t>新增日供水300m³超滤设备1套及附属设施。</t>
  </si>
  <si>
    <t>通过新增日供水300m³超滤设备1套及附属设施。巩固提升2662人饮水安全。</t>
  </si>
  <si>
    <t>新增日供水300m³超滤设备1套及附属设施。巩固提升2662人饮水安全</t>
  </si>
  <si>
    <t>完成日供水300m³超滤设备安装及配套</t>
  </si>
  <si>
    <t>通过新增日供水300m³超滤设备1套及附属设施。巩固提升2423人饮水安全。</t>
  </si>
  <si>
    <t>新增日供水300m³超滤设备1套及附属设施。巩固提升2423人饮水安全</t>
  </si>
  <si>
    <t>新建50m³蓄水池1口</t>
  </si>
  <si>
    <t>通过新建50m³蓄水池1口巩固提升166人饮水安全。</t>
  </si>
  <si>
    <t>新建50m³蓄水池1口巩固提升166人饮水安全</t>
  </si>
  <si>
    <t>完成50m³蓄水池1口</t>
  </si>
  <si>
    <t>购建自动粉条机一套，全自动榨油机1套、全自动烘干机1套，厂房、基地硬化1000平方米，自动称量定装机、包装设备、旧厂房升级改造、三相电路升级改造、监控设备、污水处理。</t>
  </si>
  <si>
    <t>购建粉条机1套、全自动榨油机1套、全自动烘干机1套、厂房、基地硬化1000平方米米、自动称量定装机、包装设备、旧厂房升级改造、三相电路升级改造、监控设备、污水处理。投产后集体经济增收20万元，带动28户脱贫户常年务工。</t>
  </si>
  <si>
    <t>购建全自动粉条机1套、全自动榨油机1套、全自动烘干机1套、厂房、基地硬化1000平方米、自动称量定装机、包装设备、旧厂房升级改造、三相电路升级改造、监控设备、污水处理。</t>
  </si>
  <si>
    <t>新建堆沤池50m³、厂房150㎡、20T烤房2间、干茶籽储藏池2个，平整、硬化20cm厚晒场400㎡，购WYMCJ—20T生物颗柆烘干机2台、10m传输机3台、自动茶籽剥壳机1台、分选机1台、配电箱、电线电电缆及其它设备设施等。</t>
  </si>
  <si>
    <t>通过新建堆沤池50m³、厂房150㎡、20T烤房2间、干茶籽储藏池2个，平整、硬化20cm厚晒场400㎡，购WYMCJ—20T生物颗柆烘干机2台、10m传输机3台、自动茶籽剥壳机1台、分选机1台、配电箱、电线电电缆及其它设备设施等。项目建成投产后，年产值20万元以上。常年带动10余户农户，其中脱贫户5户以上务工。</t>
  </si>
  <si>
    <t>新建堆沤池50m³、厂房150㎡、20T烤房2间、干茶籽储藏池2个，平整、硬化20cm厚晒场400㎡，购WYMCJ—20T生物颗柆烘干机2台、10m传输机3台、自动茶籽剥壳机1台、分选机1台、配电箱、电线电电缆及其它设备设施等。项目建成投产后，年产值20万元以上。常年带动10余户农户，其中脱贫户5户以上务工。</t>
  </si>
  <si>
    <t>柑橘园建设水肥药一体化200亩灌溉系统1套；包含泵房1个30平方米米左右，首部系统一套，田间管网覆盖200亩，实现施肥枪施肥及喷药</t>
  </si>
  <si>
    <t>通过柑橘园建设水肥药一体化200亩灌溉系统1套；包含泵房1个30平方米米左右，首部系统一套，田间管网覆盖200亩，实现施肥枪施肥及喷药，达到化肥减施10%以上，受益农户20户，带动脱贫户4户务工增加收入。</t>
  </si>
  <si>
    <t>新建水肥药一体化200亩灌溉系统1套；包含泵房1个30平方米米左右，首部系统一套，田间管网覆盖200亩，实现施肥枪施肥及喷药化肥减施10%以上，受益农户20户，带动脱贫户4户务工增加收入。</t>
  </si>
  <si>
    <t>柑橘园建设水肥药一体化250亩灌溉系统1套；包含泵房1个30平方米米左右，首部系统一套，田间管网覆盖250亩，实现施肥枪施肥及喷药</t>
  </si>
  <si>
    <t>通过柑橘园建设水肥药一体化250亩灌溉系统1套；包含泵房1个30平方米米左右，首部系统一套，田间管网覆盖250亩，实现施肥枪施肥及喷药，达到化肥减施10%以上，受益农户10户，带动脱贫户4户务工增加收入。</t>
  </si>
  <si>
    <t>新建水肥药一体化250亩灌溉系统1套；包含泵房1个30平方米米左右，首部系统一套，田间管网覆盖250亩，实现施肥枪施肥及喷药化肥减施10%以上，受益农户10户，带动脱贫户4户务工增加收入。</t>
  </si>
  <si>
    <t>花椒园建设炕房、冷冻库500m³；1000平方米米厂房雨棚建设，烘干、筛选、刺选自动一体化大型设备一套，鲜花椒冷藏库设备一套（110平方米），干花椒冻库设备一套（110平方米）。</t>
  </si>
  <si>
    <t>通过花椒园建设炕房、冷冻库500m³；1000平方米米厂房雨棚建设，烘干、筛选、刺选自动一体化大型设备一套，鲜花椒冷藏库设备一套（110平方米），干花椒冻库设备一套（110平方米）达到项目建成投产后，年产值30万元以上。常年带动20余户，其中脱贫户15户以上务工。</t>
  </si>
  <si>
    <t>新建炕房、冷冻库500m³；1000平方米米厂房雨棚建设，烘干、筛选、刺选自动一体化大型设备一套，鲜花椒冷藏库设备一套（110平方米），干花椒冻库设备一套（110平方米）。项目建成投产后，年产值30万元以上。常年带动20余户，其中脱贫户15户以上务工。</t>
  </si>
  <si>
    <t>财政补助150万元，用于购置机械设备，花椒园建设炕房，烘干设备：型号：3米大型连续式烘干线，规格：SJTHJ—3/3000/31000，参数：烘干线一条、加工线一条财政补助130万元，型号：花椒杀青机，规格：SJTSQ—600，参数：清洗、杀青、冷却、包装，财政补助8万元，冷冻库建设：多温冻库，220平方米，参数：冷冻、冷藏、保鲜，单价1500元每平方米，财政补助12万元</t>
  </si>
  <si>
    <t>通过修建文化广场1处，外墙面整治20栋，道路种植500米，道路口节点打造3处，亮化周边人居环境，增配健身娱乐活动设施8座，极大丰富周边群众文娱活动设施，提升周边环境整洁度。直接受益农户140人，受益脱贫户8人以上。</t>
  </si>
  <si>
    <t>修建文化广场1处，外墙面整治20栋，道路绿化500米，道路口节点打造3处，亮化周边人居环境，增配健身娱乐活动设施8座，极大丰富周边群众文娱活动设施，提升周边环境整洁度。</t>
  </si>
  <si>
    <t>建设水肥药一体化灌溉系统1套；每套包含泵房2个80平方米米左右，田间管网覆盖300亩，实现施肥枪施肥及喷药。</t>
  </si>
  <si>
    <t>购买雷沃欧豹2004—5G拖拉机1台、沃得履带式112型4LZ—6.0EKQ收割机1台</t>
  </si>
  <si>
    <t>购买雷沃欧豹2004—5G拖拉机1台，申请财政补助10万元；沃得履带式112型4LZ—6.0EKQ收割机1台，申请财政补助15万元，合计申请财政补助25万元。</t>
  </si>
  <si>
    <t>购买雷沃欧豹2004—5G拖拉机1台</t>
  </si>
  <si>
    <t>购买雷沃欧豹2004—5G拖拉机1台，申请财政补助10万元。</t>
  </si>
  <si>
    <t>新建山地单轨轨道系统一套，含机头2台、轨道1500米；樱桃避雨简易钢架大棚8000平方米米。</t>
  </si>
  <si>
    <t>申请补助机头每台0.3万元，小计0.6万元；轨道每米补助80元，小计12.00万元；简易钢架每平方米米补助30元，小计24万元。合计36.6万元。</t>
  </si>
  <si>
    <t>15名村民代表参与前期项目确定会议、决议；通过项目建设，解决周边群众10人务工，可实现户均增收5000元以上。</t>
  </si>
  <si>
    <t>厂房钢架混凝土加层600平方米米，购买粉丝粉条智能化设备1套。</t>
  </si>
  <si>
    <t>厂房钢架混凝土加层600平方米米，购买粉丝粉条智能化设备1套。每年可加工薯类粉丝粉条100吨。</t>
  </si>
  <si>
    <t>厂房钢架混凝土加层600平方米米，每平方米米补助1000元，小计60万元；购买粉丝粉条智能化设备1套，申请补助60万元。</t>
  </si>
  <si>
    <t xml:space="preserve"> 购买智能化设备1套，钢架厂房、库房1500平方米米，蚕丝被加工设备1套。</t>
  </si>
  <si>
    <t>申请财政补助购买蚕茧烘干设备11.5万元；蚕丝被加工设备各1套3.5万元；新建厂房库房1500平方米，每平方米补助200元，计60万元。合计75万元。</t>
  </si>
  <si>
    <t>新建仓库1座300平方米米，转运场地1000平方米。</t>
  </si>
  <si>
    <t>申请财政补助建设仓库300平方米，每平方米补助300元，小计9万元；转运场坪硬化1000平方米，每平方米米补助150元，小计15万元。合计24万元</t>
  </si>
  <si>
    <t>1.消毒，对6000平方米米大棚内进行一次彻底消杀。
2.基质土改造，6000升。
3.采购黄精种子200公斤。
4.采购防草布6000㎡。</t>
  </si>
  <si>
    <t>3人参与前期项目确定会议、决议，5人参与入库项目的选择，3人参与项目实施过程中施工质量和资金使用的监督。通过6000平方米的育苗大棚改造，可实现40人（其中脱贫人口8人），户均增收1000元以上</t>
  </si>
  <si>
    <t>大棚改造提升≥6000平方米</t>
  </si>
  <si>
    <t xml:space="preserve">基质土改造每平方米米≤44元
黄精种子≤600元/公斤
</t>
  </si>
  <si>
    <t>023—55456001</t>
  </si>
  <si>
    <t>云阳县2024年堰坪镇中升村土地整治项目（1组—16组）</t>
  </si>
  <si>
    <t>建设水肥药一体化灌溉系统1套；每套包含泵房1个30平方米米左右，首部系统一套，田间管网覆盖200亩，实现施肥枪施肥及喷药。</t>
  </si>
  <si>
    <t>建设中药材加工厂房400平方米米，配备烘干、切药、冷藏等加工设施设备等</t>
  </si>
  <si>
    <t>通过建成中药材加工厂房400平方米米，实现年加工中药材400吨以上，预计年产值150万元，带动周边群众15人，其中脱贫户4人，人均增收1000元。</t>
  </si>
  <si>
    <t>建设中药材加工厂房400平方米米，配备烘干、切药、冷藏等加工设施设备等。</t>
  </si>
  <si>
    <t>补贴标准：1200元/平方米米。</t>
  </si>
  <si>
    <t>补贴标准：320元/平方米米</t>
  </si>
  <si>
    <t>云阳县2024年养鹿镇青杠村龚家坡水肥一体化项目</t>
  </si>
  <si>
    <t>大同村4组5组建设养殖业基地，建设2个出栏量800头，共占地面积2000平方米米</t>
  </si>
  <si>
    <t>建设水肥一体化300亩，建设水肥药一体化灌溉系统套；每套包含泵房2个30平方米米左右，首部系统二套，田间管网覆盖300亩，实现施肥枪施肥及喷药。</t>
  </si>
  <si>
    <t>完成建设水肥一体化300亩，建设水肥药一体化灌溉系统套；每套包含泵房2个30平方米米左右，首部系统二套，田间管网覆盖300亩，实现施肥枪施肥及喷药，可化肥减施10%以上、劳动力减少40%以上、产量每亩增加50公斤以上，预计带动农户25人，其中脱贫户6人。。</t>
  </si>
  <si>
    <t>钢筋混凝土人饮池补助按700元/立方米，PE管道2—100元/米。</t>
  </si>
  <si>
    <t>完成改建入户路改造≥1350m、改造庭院≥2000㎡、微田园改造约≥60处、新建垃圾分类点≥1个及部分屋顶改造和墙体修复等。</t>
  </si>
  <si>
    <t>建设水肥一体化100亩，建设水肥药一体化灌溉系统套；每套包含泵房1个30平方米米左右，首部系统一套，田间管网覆盖100亩，实现施肥枪施肥及喷药。</t>
  </si>
  <si>
    <t>完成水肥一体化100亩，建设水肥药一体化灌溉系统套；每套包含泵房1个30平方米米左右，首部系统一套，田间管网覆盖100亩，可化肥减施10%以上、劳动力减少40%以上、产量每亩增加50公斤以上，预计带动农户23人，其中脱贫户5人。</t>
  </si>
  <si>
    <t>完成改建入户路改造≥500m、改造庭院≥1800㎡、微田园改造约≥40处、新建垃圾分类点≥1个及部分屋顶改造和墙体修复等。</t>
  </si>
  <si>
    <t>硬化机耕道长2公里，宽3—3.5米，C25混凝土厚0.2米，含挡土墙，边沟，涵洞等。整修山坪塘2口，铺设管网5Km。</t>
  </si>
  <si>
    <t>通过硬化机耕道长2公里，宽3—3.5米，C25混凝土厚0.2米，含挡土墙，边沟，涵洞等，整修山坪塘2口，铺设管网5Km，解决了养鸡场产业发展运输困难，减少转运的运输成本，受益人口68人，其中脱贫人口5人。带动临时务工人员人均增收不低于1000元。</t>
  </si>
  <si>
    <t>18人参与入库项目会议前期、决议、选择，监督委员会成员参与项目实施过程中施工质量和资金使用的监督；通过硬化机耕道长2公里，宽3—3.5米，C25混凝土厚0.2米，含挡土墙，边沟，涵洞等，整修山坪塘2口，铺设管网5Km，解决了养鸡场产业发展运输困难，减少转运的运输成本，受益人口68人，其中脱贫人口5人。带动临时务工人员人均增收不低于1000元。</t>
  </si>
  <si>
    <t>完成硬化机耕道长2公里，宽3—3.5米，C25混凝土厚0.2米，含挡土墙，边沟，涵洞等。整修山坪塘2口，铺设管网5Km，解决了养鸡场产业发展运输困难，减少转运的运输成本，受益人口68人，其中脱贫人口5人。带动临时务工人员人均增收不低于1000元。。</t>
  </si>
  <si>
    <t>硬化机耕道45万元/公里；整修山坪塘5万元/口，铺设管网100—300元/米。</t>
  </si>
  <si>
    <t>云阳县2024年故陵镇红椿村饮水池建设</t>
  </si>
  <si>
    <t>完成红椿2组饮水池100方的修建</t>
  </si>
  <si>
    <t>故陵镇红椿村2组</t>
  </si>
  <si>
    <t>通过完成红椿2组饮水池100方的修建，巩固周边群众饮水安全，为周边34户提供饮水水源。</t>
  </si>
  <si>
    <t>100立方米</t>
  </si>
  <si>
    <t>0.1万元/方</t>
  </si>
  <si>
    <t>群众参与务工增收；供给周边34户饮水水源。</t>
  </si>
  <si>
    <t>受益建档立卡贫困人口数≥10人</t>
  </si>
  <si>
    <t>方便115户455人（其中脱贫21户 80人  人）群众出行，改善生产生活条件，减少劳动成本，提高劳动效益，增加农民收入。</t>
  </si>
  <si>
    <t>厂房及仓库800元/平方米米，机械设备30万元。</t>
  </si>
  <si>
    <t>新建养鱼产业园50亩，管理用房200平方米米，进水池250立方米，安装管道4公里。</t>
  </si>
  <si>
    <t>通过新建养鱼产业园50亩，管理用房200平方米米，进水池250立方米，安装管道4公里。带动当地15户41人（脱贫人口12人、监测人口3人），年均增收5000元以上。</t>
  </si>
  <si>
    <t>通过新建养鱼产业园50亩，管理用房200平方米米，进水池250立方米，管道安装4公里。带动当地15户41人（脱贫人口12人、监测人口3人），年均增收5000元以上。</t>
  </si>
  <si>
    <t>1.新建鱼塘50亩；
2.新建管理用房200平方米米；
3.新建进水池250立方米；
4.安装管道4公里。</t>
  </si>
  <si>
    <t>1.新建鱼塘5万元/亩；
2.新建管理用房1000元/平方米米；
3.新建进水池800元/立方米；
4.安装管道5万元/公里。</t>
  </si>
  <si>
    <t>新建C20混凝土河提挡墙1300米，高4米，宽1米，安全防护措施</t>
  </si>
  <si>
    <t>新建C20混凝土河提挡墙1300米，高4米，宽1米，安全防护措施。项目建成后可提升256人（其中脱贫监测人口45人）生产生活条件，防止200亩农田洪灾受损。</t>
  </si>
  <si>
    <t>新建C20混凝土河提挡墙1000米，高4米，宽1米，安全防护措施</t>
  </si>
  <si>
    <t>新建C20混凝土河提挡墙1000米，高4米，宽1米，安全防护措施。项目建成后可提升156人（其中脱贫监测人口25人）生产生活条件，防止80亩农田洪灾受损。</t>
  </si>
  <si>
    <t>新建人饮池1口、20方、过滤池、管道32—1000米，25—2000米、抽水泵1台，安全防护措施</t>
  </si>
  <si>
    <t>通过新建人饮池1口、20方、过滤池、管道32—1000米，25—2000米、抽水泵1台，安全防护措施。项目建成后,可提升31人（其中脱贫监测人口9人）的安全供水保障水平。</t>
  </si>
  <si>
    <t>20人参与前期项目确定会议、决议，20人参与入库项目的选择，3人参与项目实施过程中施工质量和资金使用的监督，通过新建人饮池1口、20方、过滤池、管道32—1000米，25—2000米、抽水泵1台，安全防护措施。项目建成后,可提升31人（其中脱贫监测人口9人）的安全供水保障水平。</t>
  </si>
  <si>
    <t>新建人饮池1口、20方、过滤池、管道32—1000米，25—2000米、抽水泵1台，补助15万元</t>
  </si>
  <si>
    <t>改建人饮池1口、200方、管道32—3000米，25—1000米、过滤池、安全防护措施</t>
  </si>
  <si>
    <t>通过改建人饮池1口、200方、管道32—3000米，25—1000米、过滤池、安全防护措施。项目建成后,可提升68人（其中脱贫监测人口13人）的安全供水保障水平。</t>
  </si>
  <si>
    <t>15人参与前期项目确定会议、决议，15人参与入库项目的选择，3人参与项目实施过程中施工质量和资金使用的监督，通过新建人饮池1口、20方、过滤池、管道32—1000米，25—2000米、抽水泵1台，安全防护措施。项目建成后,可提升68人（其中脱贫监测人口13人）的安全供水保障水平。</t>
  </si>
  <si>
    <t>人饮池1口、200方、管道32—3000米，25—1000米、过滤池、安全防护措施。项目建成后,可提升68人（其中脱贫监测人口13人）的安全供水保障水平。</t>
  </si>
  <si>
    <t>新建管道32—5000米，20—5000米</t>
  </si>
  <si>
    <t>新建管道32—5000米，20—5000米。项目建成后,可提升112人（其中脱贫监测人口23人）的安全供水保障水平。</t>
  </si>
  <si>
    <t>新建管道32—5000米，20—5000米。</t>
  </si>
  <si>
    <t>新建管道32—5000米，20—5000米。补助6万元。</t>
  </si>
  <si>
    <t>在平进村后清路段进行农村环境综合整治，整治内容：1.规范畜禽圈舍；2.打造乡村民约、孝慈、农耕文化；3.彩钢棚拆除、排危和防漏处理；4.整修规范院坝及菜园地，垃圾分类处理点等；5.农村废弃农具综合利用；6.新修及整修到户连接路；7.新建雨污分流基础设施；8.安装健身器材；9.其他农村环境整治等。</t>
  </si>
  <si>
    <t>通过在平进村后清路段进行农村环境综合整治，整治内容：1.规范畜禽圈舍；2.打造乡村民约、孝慈、农耕文化；3.彩钢棚拆除、排危和防漏处理；4.整修规范院坝及菜园地，垃圾分类处理点等；5.农村废弃农具综合利用；6.新修及整修到户连接路；7.新建雨污分流基础设施；8.安装健身器材；9.其他农村环境整治等。项目建成后，可提升村容村貌，可改善108人（其中脱贫户15人）生产生活条件。</t>
  </si>
  <si>
    <t>整治规范畜禽圈舍，打造乡村民约、孝慈、农耕文化，彩钢棚拆除、排危和防漏处理，整修规范院坝及菜园地，垃圾分类处理点等，农村废弃农具综合利用，新修及整修到户连接路，新建雨污分流基础设施，安装健身器材。</t>
  </si>
  <si>
    <t>整治规范畜禽圈舍，打造乡村民约、孝慈、农耕文化补助80万元；彩钢棚拆除、排危和防漏处理补助50万元；整修规范院坝及菜园地，垃圾分类处理点等，农村废弃农具综合利用补助50万元；新修及整修到户连接路，新建雨污分流基础设施，补助70万元；安装健身器材，其他农村环境整治等补助50万元。</t>
  </si>
  <si>
    <t>云阳县2024年蔈草镇生田村水厂新建项目</t>
  </si>
  <si>
    <t>新建日供水100吨超滤水厂一座，20m³高位水池一口，抽水设备一套，引水管道200米PE50，主管道1500米PE50管道，9000米PE32管道，4000米PE25管道，4000米PE20管道，300块分表。</t>
  </si>
  <si>
    <t>蔈草镇生田村</t>
  </si>
  <si>
    <t>通过新建日供水100吨超滤水厂一座，20m³高位水池一口，抽水设备一套，引水管道200米PE50，主管道1500米PE50管道，9000米PE32管道，4000米PE25管道，4000米PE20管道，300块分表，可提升988人其中脱贫人口285人安全供水保障水平。</t>
  </si>
  <si>
    <t>21人参与入库项目的选择，3人参与项目实施过程中施工质量和资金使用的监督，通过新建日供水100吨超滤水厂一座，20m³高位水池一口，抽水设备一套，引水管道200米PE50，主管道1500米PE50管道，9000米PE32管道，4000米PE25管道，4000米PE20管道，300块分表，可提升988人其中脱贫人口285人安全供水保障水平。</t>
  </si>
  <si>
    <t>通过新建日供水100吨超滤水厂一座，20m³高位水池一口，抽水设备一套，引水管道200米PE50，主管道1500米PE50管道，9000米PE32管道，4000米PE25管道，4000米PE20管道，300块分表，可提升1975人其中脱贫人口285人安全供水保障水平。</t>
  </si>
  <si>
    <t>完成新建日供水100吨超滤水厂一座，20m³高位水池一口，抽水设备一套，引水管道200米PE50，主管道1500米PE50管道，9000米PE32管道，4000米PE25管道，4000米PE20管道，300块分表。</t>
  </si>
  <si>
    <t>日供水100吨超滤水厂一座20万元，20m³高位水池一口2万元，抽水设备一套，引水管道200米PE50管道12元/米，主管道1500米PE50管道，9000米PE32管道5.5元/米，4000米PE25管道3.7元/米，4000米PE20管道2.7元/米，300块分表150元/块。</t>
  </si>
  <si>
    <t>受益脱贫人口≥285人</t>
  </si>
  <si>
    <t>云阳县蔈草镇人民政府</t>
  </si>
  <si>
    <t>吴渝洋</t>
  </si>
  <si>
    <t>云阳县2024年蔈草镇自来水管网延伸工程</t>
  </si>
  <si>
    <t>在全镇各村（社区）新建自来水延伸管网252km及配套管件，转水池4口共计400立方，抽水泵房及配套设施设备。</t>
  </si>
  <si>
    <t>蔈草镇</t>
  </si>
  <si>
    <t>在全镇各村（社区）新建自来水延伸管网252km米及配套管件，转水池4口共计400立方，抽水泵房及配套设施设备。可提升25347人其中脱贫人口2837人安全供水保障水平。</t>
  </si>
  <si>
    <t>19人参与前期项目确定会议、决议，19人参与入库项目的选择，12人参与项目实施过程中施工质量和资金使用的监督，在全镇各村（社区）新建自来水延伸管网252km及配套管件，转水池4口共计400立方，抽水泵房及配套设施设备。可提升25347人其中脱贫人口2837人安全供水保障水平，带动当地80名群众参与务工，增加收入20万元。</t>
  </si>
  <si>
    <t>在全镇10个村（社区）建设自来水延伸管网252km及配套管件，转水池4口共计400立方，抽水泵房及配套设施设备。可提升25347人其中脱贫人口2837人安全供水保障水平。</t>
  </si>
  <si>
    <t>完成转水池4口共计400立方米，抽水泵房8处及配套设施设备，各类管网252km及配套扣件。</t>
  </si>
  <si>
    <t>带动当地80名群众参与务工，增加收入20万元</t>
  </si>
  <si>
    <t>巩固提升25347人饮水安全，受益脱贫人口≥2837人</t>
  </si>
  <si>
    <t>胡巍</t>
  </si>
  <si>
    <t>云阳县2024年蔈草镇农产品初加工产业园</t>
  </si>
  <si>
    <t>新建生产车间1400平方米米及配套设施。</t>
  </si>
  <si>
    <t>蔈草镇蔈草社区</t>
  </si>
  <si>
    <t>通过新建生产车间1400平方米米及配套设施，促进蔈草农产品交易提量升级，带动农户增加收入，受益农户100户285人，其中脱贫户18户58人。</t>
  </si>
  <si>
    <t>16人参与前期项目确定会议、决议，16人参与入库项目的选择，14人参与项目实施过程中施工质量和资金使用的监督；通过新建农产品积散中心，该项目受益农户100户285人，其中脱贫户18户58人，提高群众满意度。</t>
  </si>
  <si>
    <t>1400平方米米厂房建设单价1200元/平方米米168万元，电线杆移动2万元，用地手续办理15万元，污水管网、消防设施设备20万元，配套设施费用50万元，设计及其他费用5万元。总计260万元</t>
  </si>
  <si>
    <t>带动当地20名群众参与务工，增加收入2万元</t>
  </si>
  <si>
    <t>建成后可提供不低于20个的工作岗位，可极大的改变农业产业生产格局，增强农业产业营商环境，受益脱贫人口≥58人。</t>
  </si>
  <si>
    <t>集体经济靠租赁分红每年不低于4万元。</t>
  </si>
  <si>
    <t>云阳县2024年蔈草镇农作物育苗项目</t>
  </si>
  <si>
    <t>新建60亩农作物育苗基地,建设大棚20亩。</t>
  </si>
  <si>
    <t>蔈草镇兴坪村</t>
  </si>
  <si>
    <t>通过新建60亩农作物育苗基地,建设大棚20亩，带动农户增加收入，受益农户25户72人，其中脱贫户10户32人。</t>
  </si>
  <si>
    <t>22人参与前期项目确定会议、决议，22人参与入库项目的选择，4人参与项目实施过程中施工质量和资金使用的监督；通过新建60亩农作物育苗基地,建设大棚20亩，带动当地70名群众参与务工，增加务工收入0.5万元。</t>
  </si>
  <si>
    <t>建设大棚300元/亩</t>
  </si>
  <si>
    <t>带动当地10名群众参与务工，增加收入0.5万元</t>
  </si>
  <si>
    <t>建成后可提供季节性的务工岗位不低于10个，为全镇耕地种植农作物提供作物保障。受益脱贫人口≥32人</t>
  </si>
  <si>
    <t>村集体以财政补助资金入股持股30%，每年按照持股的5%固定分红。</t>
  </si>
  <si>
    <t>村集体经济每年固定分红0.45万元。</t>
  </si>
  <si>
    <t>向建辉</t>
  </si>
  <si>
    <t>云阳县2024年蔈草镇农作物生产物资运输项目</t>
  </si>
  <si>
    <t>新建运输轨道6000米。</t>
  </si>
  <si>
    <t>蔈草镇丰乐村</t>
  </si>
  <si>
    <t>通过新建运输轨道6000米，项目实施可减少农户运输成本及管理成本，直接受益367人，预计吸纳群众务工人数30人，其中，脱贫户15人，易地搬迁户5人，预计可发放劳务报酬20万元。</t>
  </si>
  <si>
    <t>28人参与前期项目确定会议、决议，28人参与入库项目的选择，6人参与项目实施过程中施工质量和资金使用的监督；通过新建运输轨道6000米，项目实施可减少农户运输成本及管理成本，直接受益367人，预计吸纳群众务工人数30人，其中，脱贫户15人，易地搬迁户5人，预计可发放劳务报酬21万元。</t>
  </si>
  <si>
    <t>通过新建运输轨道6000米，项目实施可减少农户运输成本及管理成本，直接受益367人，预计吸纳群众务工人数30人，其中，脱贫户15人，易地搬迁户5人，预计可发放劳务报21万元。</t>
  </si>
  <si>
    <t>轨道80元/米</t>
  </si>
  <si>
    <t>带动当地30名群众参与务工，增加收入0.7万元</t>
  </si>
  <si>
    <t>建成后可降低300亩土地耕作受益脱贫人口数量≥367人</t>
  </si>
  <si>
    <t>廖桂林</t>
  </si>
  <si>
    <t>云阳县2024年蔈草镇蔬菜集散中心项目</t>
  </si>
  <si>
    <t>新建蔬菜洗选、包装生产线一条。新建产房2000平方米米。</t>
  </si>
  <si>
    <t>通过新建蔬菜洗选、包装生产线一条。新建产房2000平方米米。配齐蔈草商业中合体运营功能，带动农户增加收入，受益农户100户320人，其中脱贫户18户58人。</t>
  </si>
  <si>
    <t>16人参与前期项目确定会议、决议，16人参与入库项目的选择，14人参与项目实施过程中施工质量和资金使用的监督；通过新建蔬菜洗选、包装生产线一条。新建产房2000平方米米。配齐蔈草商业中合体运营功能，带动农户增加收入，受益农户100户320人，其中脱贫户18户58人，带动当地4名群众参与务工，增加收入0.5万元。</t>
  </si>
  <si>
    <t>建设蔬菜洗选、包装生产线一条。新建产房2000平方米米。</t>
  </si>
  <si>
    <t>新建产房900元/平方米米，蔬菜洗选、包装生产线一条包装生产线20万元，其余配套设施设备30万元。</t>
  </si>
  <si>
    <t>带动当地4名群众参与务工，增加收入0.5万元</t>
  </si>
  <si>
    <t>建成后可以有效的解决蔈草镇10余户大户600余亩蔬菜洗选、包装、销售难的问题，受益脱贫人口数量≥58人。</t>
  </si>
  <si>
    <t>村集体经济每年固定分红2.1万元。</t>
  </si>
  <si>
    <t>代兴云</t>
  </si>
  <si>
    <t>云阳县2024年蔈草社区冷链物流项目</t>
  </si>
  <si>
    <t>新建容量400立方米冷贮库1处</t>
  </si>
  <si>
    <t>通过新建容量400立方米冷贮库1处，带动农户增加收入，受益农户80户251人，其中脱贫户15户45人。</t>
  </si>
  <si>
    <t>16人参与前期项目确定会议、决议，16人参与入库项目的选择，14人参与项目实施过程中施工质量和资金使用的监督；通过新建容量400立方米冷贮库1处，带动农户增加收入，受益农户80户251人，其中脱贫户15户45人，带动当地4名群众参与务工，增加收入0.3万元。</t>
  </si>
  <si>
    <t>建设容量400立方米冷贮库1处</t>
  </si>
  <si>
    <t>冷贮库560元/立方米，房屋建设成本18万元、配套设施设备10万元</t>
  </si>
  <si>
    <t>带动当地4名群众参与务工，增加收入0.3万元</t>
  </si>
  <si>
    <t>建成后带动周边77户蔬菜种植农户经济收益，增加集体经济收益，提高社会效益带动蔈草蔬菜产业发展，受益脱贫人口数量≥45人。</t>
  </si>
  <si>
    <t>云阳县2024年蔈草镇牛脚脚加工项目</t>
  </si>
  <si>
    <t>新建加工场地300平方米米，生产线2条及其他配套设施设备。</t>
  </si>
  <si>
    <t xml:space="preserve">通过新建加工场地300平方米米，生产线2条及其他配套设施设备。带动农户增加收入，受益农户115户350人，其中脱贫户20户62人。
</t>
  </si>
  <si>
    <t>16人参与前期项目确定会议、决议，16人参与入库项目的选择，14人参与项目实施过程中施工质量和资金使用的监督；通过新建加工场地300平方米米，生产线2条及其他配套设施设备。带动农户增加收入，受益农户115户350人，其中脱贫户20户62人。带动当地6名群众参与务工，增加收入0.3万元。</t>
  </si>
  <si>
    <t>通过新建加工场地300平方米米，生产线2条及其他配套设施设备。带动农户增加收入，受益农户115户350人，其中脱贫户20户62人。</t>
  </si>
  <si>
    <t xml:space="preserve">新建加工场地300平方米米，生产线2条及其他配套设施设备。
</t>
  </si>
  <si>
    <t>加工设备一套，其中冷藏柜4个（2熟2生）X6000=2.4万元，分割机2台X3500=0.7万元，洗涤池2口X3500=0.7万元，高压蒸锅4个X4500=0.9万元，猛火灶2台X5000=1.0万元，炒锅2口X2500=0.5万元，真空封口机一套2.5万元，其他零星工具一批3万元，场地建设费50万元。</t>
  </si>
  <si>
    <t>带动当地6名群众参与务工，增加收入0.3万元</t>
  </si>
  <si>
    <t>建成后带动周边23户养殖户提高销售收入≥0.2万元/年，增加集体经济收益0.9万元/年，提高社会效益带动蔈草牛脚脚产业发展，受益脱贫人口数量≥62人。</t>
  </si>
  <si>
    <t>村集体以财政补助资金入股持股50%，每年按照持股的6%固定分红。</t>
  </si>
  <si>
    <t>村集体经济每年固定分红0.9万元。</t>
  </si>
  <si>
    <t>云阳县2024年易地扶贫搬迁融资贴息项目</t>
  </si>
  <si>
    <t>易地扶贫搬迁后扶</t>
  </si>
  <si>
    <t>易地扶贫搬迁贷款债券贴息补助</t>
  </si>
  <si>
    <t>确保五大件基础设施项目融资贷款8.305亿元贴息不违约。</t>
  </si>
  <si>
    <t>云阳县</t>
  </si>
  <si>
    <t>通过易地搬迁融资贴息，保证9.96亿元融资资金顺利贴息，各项五大件基础设施项目顺利实施</t>
  </si>
  <si>
    <t>市上指定用于融资贴息，通过贴息群众享受项目实施成果</t>
  </si>
  <si>
    <t>19.96亿融资资金顺利到位，项目顺利实施。受益建档立卡脱贫人口数133569人</t>
  </si>
  <si>
    <t>保证9.96亿元融资资金顺利贴息，各项五大件基础设施项目顺利实施</t>
  </si>
  <si>
    <t>按融资资金总额3.81%进行贴息</t>
  </si>
  <si>
    <t>减少建卡脱贫户基础设施建设投入成本</t>
  </si>
  <si>
    <t>保障各项五大件基础设施项目顺利实施，减少建卡脱贫户基础设施建设投入成本，受益建档立卡脱贫人口数133569人</t>
  </si>
  <si>
    <t>工程使用年限20年</t>
  </si>
  <si>
    <t>重庆江来集团</t>
  </si>
  <si>
    <t>张容</t>
  </si>
  <si>
    <t>云阳县2024年县乡村振兴局项目管理费</t>
  </si>
  <si>
    <t>用于当年衔接资金项目的管理、验收等支出。</t>
  </si>
  <si>
    <t>全县建档立卡脱贫人口共同参与，通过解决扶贫项目管理、审计、检查验收等，保障项目建设，</t>
  </si>
  <si>
    <t>保障全县项目建设。受益建档立卡脱贫人口数132935人</t>
  </si>
  <si>
    <t>可控制在概算范围内按项目资金总额1%补助</t>
  </si>
  <si>
    <t>预计可带动项目区脱贫户年增收1500元</t>
  </si>
  <si>
    <t>受益建档立卡脱贫人口数132935人，保障项目建设，减少建卡脱贫户基础设施建设投入成本。</t>
  </si>
  <si>
    <t>云阳县乡村振兴局</t>
  </si>
  <si>
    <t>蒲勤斌</t>
  </si>
  <si>
    <t>云阳县2024年春季雨露计划职业教育补助</t>
  </si>
  <si>
    <t>巩固三保障成果</t>
  </si>
  <si>
    <t>享受“雨露计划”职业教育补助</t>
  </si>
  <si>
    <t>计划对符合条件的3300名雨露计划中高职、技工院校在校生进行补助。</t>
  </si>
  <si>
    <t>由政府组织实施，按文件要求，由42个乡镇（街道）申报符合补助条件的脱贫户、监测户家庭中正在接受中高职职业教育的学生进行补助。</t>
  </si>
  <si>
    <t>符合补助条件的对象应补尽补。</t>
  </si>
  <si>
    <t>补助符合条件的对象3500人</t>
  </si>
  <si>
    <t>1500元/学期</t>
  </si>
  <si>
    <t>户均补助3000元/年</t>
  </si>
  <si>
    <t>提升新成长劳动力创业就业能力，扩大家庭工资性收入占比，实现一人长期就业，全家生活水平显著提高的目标。</t>
  </si>
  <si>
    <t>项目持续受益5年以上</t>
  </si>
  <si>
    <t>云阳县2024年乡村公益岗位补贴项目</t>
  </si>
  <si>
    <t>开发公益性岗位2222个，对象为农村建档立卡低收入脱贫户家庭和防返贫监测对象人口。</t>
  </si>
  <si>
    <t>为最大程度发挥公益性岗位作用，切实解决就业困难人员过渡性就业安置。</t>
  </si>
  <si>
    <t>解决农村建档立卡脱贫户家庭和防返贫监测对象家庭1223人就业.</t>
  </si>
  <si>
    <t>享受公益性岗位补贴2000人</t>
  </si>
  <si>
    <t>600元/月</t>
  </si>
  <si>
    <t>户均增收7200元/年</t>
  </si>
  <si>
    <t>项目受益期限12个月</t>
  </si>
  <si>
    <t>县人力社保局</t>
  </si>
  <si>
    <t>崔作明</t>
  </si>
  <si>
    <t>云阳县2024年脱贫人口就业支持</t>
  </si>
  <si>
    <t>对市外就业的约3.7万人脱贫人口（含防止返贫监测对象）发放跨区域交通补贴</t>
  </si>
  <si>
    <t>脱贫人口（含防止返贫监测对象）跨区域交通补贴</t>
  </si>
  <si>
    <t>帮助脱贫人口（含防止返贫监测对象）外出务工</t>
  </si>
  <si>
    <t>通过实施支持脱贫人口（含防止返贫监测对象）外出就业政策，鼓励有劳动能力的脱贫人口外出务工。</t>
  </si>
  <si>
    <t>约3.7万人</t>
  </si>
  <si>
    <t>应补尽补</t>
  </si>
  <si>
    <t>完工及时率100%</t>
  </si>
  <si>
    <t>去程乘坐火车硬席、高铁（动车）二等座和公交长途汽车的票据票价据实补贴，票面时间2024年1月1日至2024年12月31日纳入补贴范围，每人每年享受一次补贴。不能提供票据的，按照市外就业100元的标准报销一次性定额补贴。</t>
  </si>
  <si>
    <t>受益人口满意度98%以上</t>
  </si>
  <si>
    <t>云阳县人社局</t>
  </si>
  <si>
    <t>云阳县2024年城乡合作医疗资助参保项目</t>
  </si>
  <si>
    <t>参加城乡居民基本医疗保险</t>
  </si>
  <si>
    <t>一般建卡脱贫户按30元/人资助，脱贫不稳定户、边缘易致贫户、突发严重困难户等监测户按一档按266元/人给予资助，二档按380元/人给予资助。</t>
  </si>
  <si>
    <t>一般建卡脱贫户按30元/人资助，脱贫不稳定户、边缘易致贫户、突发严重困难户等监测户按一档按266元/人给予资助，二档按380元/人给予资助</t>
  </si>
  <si>
    <t>完成资助建卡脱贫户及监测户人口参加居民医疗保险资助109891人</t>
  </si>
  <si>
    <t>一般建卡脱贫人口106928人、监测户人口2963人，分别按定额30元和70%资助标准，自愿购买二档的按照一档全额资助</t>
  </si>
  <si>
    <t>完成资助建卡脱贫户参加居民医疗保险109891人</t>
  </si>
  <si>
    <t>受益建档立卡脱贫人口数参加基本医疗保险人数109891人，减少医疗开支</t>
  </si>
  <si>
    <t>资助时间1年</t>
  </si>
  <si>
    <t>云阳县2024年盘龙街道石狮村奶牛扩群及品种改良项目</t>
  </si>
  <si>
    <t>新购买200头怀孕牛
及200头奶牛圈舍改造。</t>
  </si>
  <si>
    <t>通过购买奶牛200头，年总产值可达1100万元，实现年利润310万元；新增固定就业人员6人，每天临时用工8人；带动周边500户农户种植青贮玉米和牧草，同时带动肉牛养殖30户。进一步带动当地畜牧业发展，带动农民增收，壮大云阳特色优势产业发展。</t>
  </si>
  <si>
    <t>50人参与入库项目选择和监督，500人参与前期项目确定会议、决议及项目实施过程中质量和资金使用的监督，村集体按照项目收益兑现成员分红‘增加集体经济收入不低于2万元。</t>
  </si>
  <si>
    <t>新购买200头怀孕牛
及200头奶牛圈舍改造</t>
  </si>
  <si>
    <t>新购买200头怀孕牛，2.8万元/头，共计560万元。其中国家财政补助资金300万元，自筹资金260万元，另外自筹资金40万元作为奶牛圈舍改造。</t>
  </si>
  <si>
    <t>年总产值可达1100万元，实现年利润310万元。</t>
  </si>
  <si>
    <t>新增固定就业人员6人，每天临时用工8人；带动周边500户农户种植青贮玉米和牧草。</t>
  </si>
  <si>
    <t>云阳县2024年盘龙街道三峡阳菊生态园菊花种植基地项目</t>
  </si>
  <si>
    <t>培育无病毒营养盘菊花种苗84万株，发展菊花种植280亩。</t>
  </si>
  <si>
    <t>通过培育无病毒营养盘菊花种苗84万株，发展菊花种植280亩。项目建成后，每年可产鲜菊花8万公斤，产值60万元以上，带动30人以上务工，增加务工收入10万元以上。</t>
  </si>
  <si>
    <t>30人参与入库项目选择和监督，参与前期项目确定会议、决议及项目实施过程中质量和资金使用的监督，带动30人以上务工，增加务工收入10万元以上。</t>
  </si>
  <si>
    <t>无病毒营养盘菊花种苗培育每亩补助500元，种植管护环节采购农资（肥料、农膜等）每亩补助400元，安装太阳能杀虫灯14盏每盏补助2000元。</t>
  </si>
  <si>
    <t>带动30人以上务工（其中脱贫户2人），增加务工收入10万元以上。</t>
  </si>
  <si>
    <t>项目存续期≥1年</t>
  </si>
  <si>
    <t>云阳县2024年盘龙街道革新村菊花种植基地项目</t>
  </si>
  <si>
    <t>采购无病毒营养盘菊花种苗66万株，发展菊花种植220亩。</t>
  </si>
  <si>
    <t>通过采购无病毒营养盘菊花种苗66万株，发展菊花种植220亩。项目建成后，每年可产鲜菊花6万公斤，产值40万元以上，带动20人以上务工，增加务工收入7万元以上。</t>
  </si>
  <si>
    <t>20人参与入库项目选择和监督，参与前期项目确定会议、决议及项目实施过程中质量和资金使用的监督，带动20人以上务工，增加务工收入7万元以上。</t>
  </si>
  <si>
    <t>采购无病毒营养盘菊花种苗培育每亩补助500元，种植管护环节采购农资（肥料、农膜等）每亩补助400元，安装太阳能杀虫灯11盏每盏补助2000元。</t>
  </si>
  <si>
    <t>每年可产鲜菊花6万公斤，产值40万元以上，带动20人以上务工（其中脱贫户2人），增加务工收入7万元以上。</t>
  </si>
  <si>
    <t>带动20人以上务工（其中脱贫户2人），增加务工收入7万元以上。</t>
  </si>
  <si>
    <t>云阳县2024年盘龙街道长安社区豪睿农业柑橘轨道运输项目</t>
  </si>
  <si>
    <t>安装轨道运输机5000米，（3个机头）</t>
  </si>
  <si>
    <t>通过安装轨道运输机5000米，（3个机头）减少人工30%以上；亩增加综合收益超过300元，带动脱贫户4人以上务工，户均增收2000元以上。</t>
  </si>
  <si>
    <t>9人参与入库项目选择和监督，参与前期项目确定会议、决议及项目实施过程中质量和资金使用的监督，带动20人以上务工，增加务工收入7万元以上。</t>
  </si>
  <si>
    <t>减少人工30%以上；亩增加综合收益超过300元，带动脱贫户4人以上务工，户均增收2000元以上。</t>
  </si>
  <si>
    <t>带动脱贫户4人以上务工，户均增收2000元以上。</t>
  </si>
  <si>
    <t>云阳县2024年盘龙街道艾草种植基地</t>
  </si>
  <si>
    <t>艾草种植基地300亩，新建钢筋混凝土抗旱池200立方（长10米，宽10米，深2米）</t>
  </si>
  <si>
    <t>通过艾草种植基地300亩，新建钢筋混凝土抗旱池200立方（长10米，宽10米，深2米）解决艾草基地用水问题，带动3人以上农户务工增收2000元以上。</t>
  </si>
  <si>
    <t>3人参与入库项目选择和监督，参与前期项目确定会议、决议及项目实施过程中质量和资金使用的监督，带动3人以上农户务工增收2000元以上。</t>
  </si>
  <si>
    <t>按700元/立方米补助</t>
  </si>
  <si>
    <t>解决艾草基地用水问题，带动3人以上农户务工增收2000元以上。</t>
  </si>
  <si>
    <t>带动3人以上农户务工增收2000元以上。</t>
  </si>
  <si>
    <t>云阳县2024年盘龙街道磨盘山果树种植园</t>
  </si>
  <si>
    <t>磨盘山果树种植园165亩，新建钢筋混凝土抗旱池160立方（长10米，宽8米，深2米）</t>
  </si>
  <si>
    <t>通过磨盘山果树种植园165亩，新建钢筋混凝土抗旱池160立方（长10米，宽8米，深2米）解决果园用水问题，带动3人以上农户务工增收2000元以上。</t>
  </si>
  <si>
    <t>解决果园用水问题，带动3人以上农户务工增收2000元以上。</t>
  </si>
  <si>
    <t>云阳县2024年盘龙街道旺龙村李子提升项目</t>
  </si>
  <si>
    <t>1.李子下桩400亩；2.枝条48000枝；3.嫁接16000株；4.铺设管道45000米.</t>
  </si>
  <si>
    <t>通过1.李子下桩400亩；2.枝条48000枝；3.嫁接16000株；4.铺设管道45000米。可产出240吨；带动受益农户227户（其中脱贫户34户，监测户2户；户均增收2200元。</t>
  </si>
  <si>
    <t>227人参与入库项目选择和监督，参与前期项目确定会议、决议及项目实施过程中质量和资金使用的监督，可带动农户227户（其中脱贫户34户，监测户2户；3.户均增收4200元。</t>
  </si>
  <si>
    <t>通过1.李子下桩400亩；2.枝条48000枝；3.嫁接16000株；4.铺设管道45000米.可产出240吨；带动受益农户227户（其中脱贫户34户，监测户2户；户均增收2200元。</t>
  </si>
  <si>
    <t>1.李子下桩人工费8万元;2.枝条费用3.2万元；3.嫁接费用16万元；4.管道及安装13.5万元.</t>
  </si>
  <si>
    <t>可产出240吨；受益农户227户（其中脱贫户34户，监测户2户；户均增收2200元。</t>
  </si>
  <si>
    <t>带动农户227户（其中脱贫户34户，监测户2户；户均增收2200元。</t>
  </si>
  <si>
    <t>云阳县2024年盘龙街道亲睦村李子园提质增效项目</t>
  </si>
  <si>
    <t>新修抗旱池1口150立方米，轨道运输800米，2个机头3000元/个。</t>
  </si>
  <si>
    <t>亲睦村1组</t>
  </si>
  <si>
    <t>通过新修抗旱池1口150立方米，轨道运输800米，2个机头3000元/个。减少果子运输成本，增加农户收入1000元以上。</t>
  </si>
  <si>
    <t>10人参与入库项目选择和监督，参与前期项目确定会议、决议及项目实施过程中质量和资金使用的监督，减少果子运输成本，增加农户收入1000元以上。</t>
  </si>
  <si>
    <t>抗旱池按700元/立方米、轨道按80元/米补助</t>
  </si>
  <si>
    <t>减少果子运输成本，增加农户收入1000元以上。</t>
  </si>
  <si>
    <t>增加10户收入1000元以上。</t>
  </si>
  <si>
    <t>云阳县2024年双龙镇六合村果园抗旱池建设项目</t>
  </si>
  <si>
    <t>新建抗旱池20口，每口50方，配套管网@32，4000米。</t>
  </si>
  <si>
    <t>六合村1—12组</t>
  </si>
  <si>
    <t>通过新建特色产业抗旱池20口，每口50方，配套管网@32，4000米。改善农户568人 (其中脱贫人口12人)生产生活条件</t>
  </si>
  <si>
    <t>村民代表10人参与前期项目确定会议、决议，入库项目的选择，3人参与项目实施过程中施工质量和资金使用的监督，利益联机制：可改善568人（脱贫人口12人）的生产生活条件。</t>
  </si>
  <si>
    <t>新建抗旱池20扣</t>
  </si>
  <si>
    <t>补助800元/立方</t>
  </si>
  <si>
    <t>可持续效益≥10年</t>
  </si>
  <si>
    <t>云阳县2024年双龙镇长兴村抗旱应急引水堰整治项目</t>
  </si>
  <si>
    <t>整修引水堰2200米</t>
  </si>
  <si>
    <t>长兴村8组至10组</t>
  </si>
  <si>
    <t>通过整修渠道2200米，可缓解825人（其中脱贫户78人）旱季水源紧缺以及农田灌溉问题，提高群众生产生活条件。</t>
  </si>
  <si>
    <t>村民代表22人参与前期项目确定会议、决议，7人参与入库项目的选择，3人参与项目实施过程中施工质量和资金使用的监督。利益联结机制：可缓解825人（其中脱贫户78人）旱季水源紧缺以及农田灌溉问题，提高群众生产生活条件</t>
  </si>
  <si>
    <t>整修引水堰2200米，共计16万元。</t>
  </si>
  <si>
    <t>云阳县2024年双龙镇民惠水果专业合作社产业路项目建设</t>
  </si>
  <si>
    <t>硬化产业道路5公里，宽3米。</t>
  </si>
  <si>
    <t>长兴村10组</t>
  </si>
  <si>
    <t>通过硬化产业道路5公里，宽3米；可改善1185人（其中脱贫人口182人）农产品运输，交通出行条件，项目实施可覆盖400亩柑橘发展，改善生产条件。</t>
  </si>
  <si>
    <t>村民代表22人参与前期项目确定会议、决议，7人参与入库项目的选择，3人参与项目实施过程中施工质量和资金使用的监督。利益联结机制：通过硬化产业道路建设，可解决1185人（其中脱贫人口182人）交通出行条件，项目实施可覆盖400亩柑橘发展，改善生产条件。</t>
  </si>
  <si>
    <t>硬化产业道路3公里，宽3米。</t>
  </si>
  <si>
    <t>减少运输成本每亩》200元</t>
  </si>
  <si>
    <t>受益脱贫人口数≥182人</t>
  </si>
  <si>
    <t>云阳县2024年双龙镇长兴村花椒园产业路项目建设</t>
  </si>
  <si>
    <t>硬化产业道路1.5公里，宽3米。</t>
  </si>
  <si>
    <t>长兴村 3组</t>
  </si>
  <si>
    <t>通过硬化产业道路1.5公里，宽3米，可改善581人（其中脱贫人口86人）农产品运输，交通出行条件，项目实施可覆盖175亩花椒园种植发展，改善生产条件。</t>
  </si>
  <si>
    <t>村民代表22人参与前期项目确定会议、决议，7人参与入库项目的选择，3人参与项目实施过程中施工质量和资金使用的监督。利益联结机制：通过硬化产业道路建设，可解决581人（其中脱贫人口86人）交通出行条件，项目实施可覆盖175亩花椒园发展，改善生产条件。</t>
  </si>
  <si>
    <t>受益脱贫人口数≥86人</t>
  </si>
  <si>
    <t>云阳县2024年双龙镇民惠水果专业合作社柑橘运输轨道建设项目</t>
  </si>
  <si>
    <t>1.新建园区基地轨道运输8条;2.轨道总长4公里；3.轨道机头8个；</t>
  </si>
  <si>
    <t>通过新建园区基地轨道运输8条;轨道总长4公里；轨道机头8个；覆盖果园400亩，劳动力减少40%以上，每亩劳动力成本减少200元，增加集体经济收入不低于2万元</t>
  </si>
  <si>
    <t>村民代表22人参与前期项目确定会议、决议，7人参与入库项目的选择，3人参与项目实施过程中施工质量和资金使用的监督。利益联结机制：增加集体经济收入不低于2万元。</t>
  </si>
  <si>
    <t>种植基地轨道运输8条，总长4公里，机头8个</t>
  </si>
  <si>
    <t>集体经济收入》2万元</t>
  </si>
  <si>
    <t>村集体持股60%</t>
  </si>
  <si>
    <t>云阳县2024年双龙镇长兴村刘兆国果园水肥一体化</t>
  </si>
  <si>
    <t>建设水肥一体化灌溉系统一套：1.其中包含泵房1个30平方米左右；2.首部系统一套；3.田间管网覆盖110亩，实现施肥枪施肥及喷药</t>
  </si>
  <si>
    <t>长兴村5组</t>
  </si>
  <si>
    <t>通过建设水肥药一体化灌溉系统1套；每套包含泵房1个30平方米米左右，首部系统一套，田间管网覆盖110亩，达到化肥减施10%以上，劳动力减少40%以上；亩均增产50公斤增收200元，带动受益人口18户50人（其中脱贫人口5人）户均增收1000元</t>
  </si>
  <si>
    <t>村民代表22人参与前期项目确定会议、决议，7人参与入库项目的选择，3人参与项目实施过程中施工质量和资金使用的监督。利益联结机制：通过流转土地、临时务工带动受益人口18户50人（其中脱贫人口6户15人）户均增收1000元</t>
  </si>
  <si>
    <t>通过建设水肥药一体化灌溉系统1套；每套包含泵房1个30平方米米左右，首部系统一套，田间管网覆盖110亩，达到化肥减施10%以上，劳动力减少40%以上；亩均增产50公斤增收200元，带动受益人口18户50人（其中脱贫人口6户15人）户均增收1000元</t>
  </si>
  <si>
    <t>带动农户户均增收≥1000元</t>
  </si>
  <si>
    <t>云阳县2024年双龙镇三龙长兴村柑橘运输轨道建设项目</t>
  </si>
  <si>
    <t>1.园区新建种植基地轨道运输6条;2.轨道总长3公里;3.轨道机头6个；</t>
  </si>
  <si>
    <t>长兴村9组、10组、11组</t>
  </si>
  <si>
    <t>通过建设轨道运输6条，总长3公里，机头6个，劳动力减少40%以上，覆盖果园200亩，每亩劳动力成本减少200元，增加集体经济收入不低于2万元</t>
  </si>
  <si>
    <t>村民代表22人参与前期项目确定会议、决议，7人参与入库项目的选择，3人参与项目实施过程中施工质量和资金使用的监督。利益联结机制：通过流转土地、临时务工带动群众增收，增加集体经济收入不低于2万元。</t>
  </si>
  <si>
    <t>种植基地轨道运输6条，总长3公里，机头6个。</t>
  </si>
  <si>
    <t>云阳县2024年双龙镇三龙长兴村柑橘产业路建设项目</t>
  </si>
  <si>
    <t>硬化产业道路2.5公里，宽3米</t>
  </si>
  <si>
    <t>通过硬化产业道路2.5公里，可改善862人（含脱贫人口91人）农产品运输，交通出行。</t>
  </si>
  <si>
    <t>村民代表22人参与前期项目确定会议、决议，7人参与入库项目的选择，3人参与项目实施过程中施工质量和资金使用的监督。利益联结机制：可改善862人（含脱贫人口91人）农产品运输，交通出行。</t>
  </si>
  <si>
    <t>云阳县2024年双龙镇长三龙长兴村抗旱管网项目建设</t>
  </si>
  <si>
    <t>2000米主管道，直径900毫米PE管；支管5000米，直径500毫米PE管</t>
  </si>
  <si>
    <t>通过修建2000米主管道以及5000米支管，可改善200亩柑橘园旱季灌溉问题，促进柑橘每亩增收50斤，增加集体经济收入不低于1万元。</t>
  </si>
  <si>
    <t>村民代表26人参与前期项目确定会议、决议，5人参与入库项目的选择，3人参与项目实施过程中施工质量和资金使用的监督。利益联结机制：通过集体经济分红使群众受益不低于563人</t>
  </si>
  <si>
    <t>直径900毫米PE管30元/米；直径500毫米PE管20元/米</t>
  </si>
  <si>
    <t>集体经济收入≥1万元</t>
  </si>
  <si>
    <t>受益脱贫人口数≥563人</t>
  </si>
  <si>
    <t>云阳县2024年双龙镇竹坪村竹园枳壳园提质增效项目</t>
  </si>
  <si>
    <t>建设水肥药一体化灌溉系统1套；每套包含泵房1个30平方米米左右，首部系统一套，田间管网覆盖180亩，实现施肥枪施肥及喷药。</t>
  </si>
  <si>
    <t>竹坪村1组</t>
  </si>
  <si>
    <t>通过建设水肥药一体化灌溉系统1套；每套包含泵房1个30平方米米左右，首部系统一套，田间管网覆盖180亩，达到化肥减施10%以上，劳动力减少40%以上；亩均增产50公斤增收200元，带动受益人口8户12人（其中脱贫人口2户2人）户均增收1500元</t>
  </si>
  <si>
    <t>村民代表10人参与前期项目确定会议、决议，3人参与入库项目的选择，2人参与项目实施过程中施工质量和资金使用的监督。利益联机制：亩均增产50公斤增收200元，通过流转土地、临时务工可带动受益人口8户12人（其中脱贫人口2户2人）户均增收1500元</t>
  </si>
  <si>
    <t>水肥药一体化灌溉系统1套；</t>
  </si>
  <si>
    <t>带动农户户均增收≥1500元</t>
  </si>
  <si>
    <t>受益脱贫人口数≥2人</t>
  </si>
  <si>
    <t>12人</t>
  </si>
  <si>
    <t>2人</t>
  </si>
  <si>
    <t>云阳县2024年双龙镇竹坪村能英柑橘园轨道运输建设项目</t>
  </si>
  <si>
    <t>200亩柑橘园区新建种植基地轨道运输5条，总长850米，机头5个。</t>
  </si>
  <si>
    <t>竹坪村3组</t>
  </si>
  <si>
    <t>通过新建种植基地轨道运输5条，总长850米，机头5个，达到劳动力减少50%以上；带动受益人口8户10人（其中脱贫人口2户4人）户均增收1500元</t>
  </si>
  <si>
    <t>村民代表10人参与前期项目确定会议、决议，3人参与入库项目的选择，2人参与项目实施过程中施工质量和资金使用的监督，利益联机制：通过流转土地、临时务工可带动受益人口8户10人（其中脱贫人口2户4人）户均增收1500元</t>
  </si>
  <si>
    <t>通过建设200亩柑橘园区新建种植基地轨道运输5条，总长850米，机头5个，达到劳动力减少50%以上；带动受益人口8户10人（其中脱贫人口2户4人）户均增收1500元</t>
  </si>
  <si>
    <t>轨道运输5条，总长850米，机头5个；</t>
  </si>
  <si>
    <t>轨道120元/米，机头4500元/个。</t>
  </si>
  <si>
    <t>受益脱贫人口数≥4人</t>
  </si>
  <si>
    <t>10人</t>
  </si>
  <si>
    <t>4人</t>
  </si>
  <si>
    <t>云阳县2024年双龙镇竹坪村节能型机械冷库建设项目</t>
  </si>
  <si>
    <t>新建冷库500立方米、安装机械制冷设备一套。</t>
  </si>
  <si>
    <t>通过建设节能型机械冷库500立方米，达到解决周边3、4、5、6、7组果农柑橘滞销，错峰上市可带动受益人口342户1023人（其中脱贫人口29户81人）户均增收2000元</t>
  </si>
  <si>
    <t>村民代表10人参与前期项目确定会议、决议，3人参与入库项目的选择，2人参与项目实施过程中施工质量和资金使用的监督，利益联机制：柑橘农户可用冻库冷藏，错峰上市，提高柑橘销售价格，受益人口342户1023人（其中脱贫人口29户81人）户均增收2000元</t>
  </si>
  <si>
    <t>新建冷库500立方米</t>
  </si>
  <si>
    <t>840元/立方米</t>
  </si>
  <si>
    <t>带动农户户均增收≥2000元</t>
  </si>
  <si>
    <t>受益脱贫人口数≥81人</t>
  </si>
  <si>
    <t>1023人</t>
  </si>
  <si>
    <t>81人</t>
  </si>
  <si>
    <t>云阳县2024年双龙镇竹坪村敏儿柑橘园提质增效项目</t>
  </si>
  <si>
    <t>竹坪村5组</t>
  </si>
  <si>
    <t>通过建设水肥一体化系统1套；每套包含泵房1个30平方米米左右，首部系统一套，田间管网覆盖200亩，达到化肥减施10%以上，劳动力减少40%以上；亩产增加50公斤以增收200元，带动受益人口7户12人（其中脱贫人口2户3人）户均增收1500元</t>
  </si>
  <si>
    <t>村民代表10人参与前期项目确定会议、决议，3人参与入库项目的选择，2人参与项目实施过程中施工质量和资金使用的监督。利益联机制：通过土地流转、临时务工等带动受益人口7户12人（其中脱贫人口2户3人）</t>
  </si>
  <si>
    <t>每亩成本》1600元</t>
  </si>
  <si>
    <t>受益脱贫人口数≥3人</t>
  </si>
  <si>
    <t>3人</t>
  </si>
  <si>
    <t>云阳县2024年双龙镇竹坪村博帆柑橘园提质增效项目</t>
  </si>
  <si>
    <t>竹坪村6组</t>
  </si>
  <si>
    <t>通过建设水肥药一体化灌溉系统1套；每套包含泵房1个30平方米米左右，首部系统一套，田间管网覆盖180亩，达到化肥减施10%以上，劳动力减少40%以上；亩均增产50公斤增收200元，带动受益人口8户13人（其中脱贫人口1户1人）户均增收1500元</t>
  </si>
  <si>
    <t>村民代表10人参与前期项目确定会议、决议，3人参与入库项目的选择，2人参与项目实施过程中施工质量和资金使用的监督。利益联机制：通过流转土地、临时务工可带动受益人口8户13人（其中脱贫人口1户1人）户均增收1500元</t>
  </si>
  <si>
    <t>13人</t>
  </si>
  <si>
    <t>1人</t>
  </si>
  <si>
    <t>云阳县2024年双龙镇竹坪村竹坪柑橘园提质增效项目</t>
  </si>
  <si>
    <t>柑橘提质增效200亩，建设水肥药一体化灌溉系统1套；每套包含泵房1个30平方米米左右，首部系统一套，田间管网覆盖200亩，实现施肥枪施肥及喷药。</t>
  </si>
  <si>
    <t>竹坪村20组</t>
  </si>
  <si>
    <t>通过建设水肥一体化系统1套；每套包含泵房1个30平方米米左右，首部系统一套，田间管网覆盖200亩，达到化肥减施10%以上，劳动力减少40%以上；亩产增加50公斤以增收200元，带动受益人口5户9人（其中脱贫人口2户3人）户均增收1500元</t>
  </si>
  <si>
    <t>村民代表10人参与前期项目确定会议、决议，3人参与入库项目的选择，2人参与项目实施过程中施工质量和资金使用的监督。利益联机制：通过流转土地、临时务工可带动受益人口5户9人（其中脱贫人口2户3人）户均增收1500元</t>
  </si>
  <si>
    <t>云阳县2024年双龙镇三堂村重庆忆品天香电子商务运营服务中心</t>
  </si>
  <si>
    <t>1、新建100㎡电子商务运营服务中心建设（包括：展示展销、快递收发、产品包装、电商直播等）。                      2、组建不少于3人的电商运营销团队，自建或入驻电商平台，代购代销果农柑橘等农付产品。</t>
  </si>
  <si>
    <t>三堂村6组</t>
  </si>
  <si>
    <t>通过电子商务运营服务中心建设，增加农产品销售渠道，服务中心销农产品100万元/年，实现村集体经济增收2万元/年以上，带动周边农户25户户均增收1000元以上，其中脱贫户6户，户均增收800元以上。</t>
  </si>
  <si>
    <t>新建线下电商展销中心100㎡（包括：展示展销、快递收发，产品包装、电商直播等）,每平方米1500元/平方米，共计15万元，室内吊顶80平方米米6000元，灯具（大灯1盏、小灯8盏）2000元，农产品展示柜120平方米米，500元/平方米6万元，台式电脑1台6000元，笔记本电脑1台6000元，打印机2台5000元，直播声卡1台，话筒2支，15000元，音响2台12000元，直播投影屏1台20000元，直播支架5个2500元，高清相机1台10000元，配套电路设备，快递打包设备等5500元。</t>
  </si>
  <si>
    <t>新建线下电商展销中心100㎡（包括：展示展销、快递收发，产品包装、电商直播等）,每平方米1500元/平方米共计15万元，室内吊顶80平方米米6000元，灯具（大灯1盏、小灯8盏）2000元，农产品展示柜120平方米米，500元/平方米6万元，台式电脑1台6000元，笔记本电脑1台6000元，打印机2台5000元，直播声卡1台，话筒2支，15000元，音响2台12000元，直播投影屏1台20000元，直播支架5个2500元，高清相机1台10000元，配套电路设备，快递打包设备等5500元。</t>
  </si>
  <si>
    <t>通过电子商务运营服务中心建设，增加农产品销售渠道，中心网销农产品100万元/年，实现村集体经济增收2万元/年以上，带动周边农户25户73人，其中脱贫户6户6人，户均增收800元以上。</t>
  </si>
  <si>
    <t>项目持续年限≧20年</t>
  </si>
  <si>
    <t>村集体50%（公积公益金产业发展30%、群众服务专项基金10%、风险基金10%），村干部奖励25%，农户20%，脱贫户5%。</t>
  </si>
  <si>
    <t>云阳县2024年双龙镇永丰村应急抗旱设施（水渠整修）项目</t>
  </si>
  <si>
    <t>应急抗旱设施（水渠整修）3.5公里。</t>
  </si>
  <si>
    <t>永丰村7、9组</t>
  </si>
  <si>
    <t>通过对灌溉渠的维修，提高65人（含脱贫人口23人）农田灌溉生产条件，提高农产品品质</t>
  </si>
  <si>
    <t>村民代表23人参与前期项目确定会议、决议，6人参与入库项目的选择，3人参与项目实施过程中施工质量和资金使用的监督。利益联结机制：可改善65人（含脱贫人口23人）农业灌溉生产条件，提高农产品品质。</t>
  </si>
  <si>
    <t>通过对灌溉渠的维修，改善65人（含脱贫人口23人）农业灌溉生产条件，提高农产品品质</t>
  </si>
  <si>
    <t>灌溉渠维修3.5公里</t>
  </si>
  <si>
    <t>灌溉渠维修3.5公里，成本共计28万</t>
  </si>
  <si>
    <t>受益脱贫人口数≥23人</t>
  </si>
  <si>
    <t>云阳县2024年双龙镇永丰村枳壳园产业路硬化项目</t>
  </si>
  <si>
    <t>硬化枳壳园产业路0.9公里，宽3.5米</t>
  </si>
  <si>
    <t>永丰村7组</t>
  </si>
  <si>
    <t>通过硬化枳壳园产业路0.9公里，宽3.5米，改善35人（含脱贫人口13人）农产品运输，交通出行。</t>
  </si>
  <si>
    <t>村民代表23人参与前期项目确定会议、决议，8人参与入库项目的选择，3人参与项目实施过程中施工质量和资金使用的监督。利益联结机制：可改善35人（含脱贫人口13人）农产品运输，交通出行。</t>
  </si>
  <si>
    <t>减少物流成本≥200元</t>
  </si>
  <si>
    <t>受益脱贫人口数≥13人</t>
  </si>
  <si>
    <t>云阳县2024年双龙镇永丰村得胜农业粮油产业区产业路硬化项目</t>
  </si>
  <si>
    <t>硬化粮油产业区产业路1.5公里，宽3.5米</t>
  </si>
  <si>
    <t>永丰村8、10组</t>
  </si>
  <si>
    <t>通过硬化粮油产业区产业路1.5公里，改善47人（含脱贫人口18人）农产品运输，交通出行。</t>
  </si>
  <si>
    <t>村民代表23人参与前期项目确定会议、决议，7人参与入库项目的选择，3人参与项目实施过程中施工质量和资金使用的监督。利益联结机制：可改善47人（含脱贫人口18人）农产品运输，交通出行</t>
  </si>
  <si>
    <t>通过硬化粮油产业区产业路1.5公里，宽3.5米，改善47人（含脱贫人口18人）农产品运输，交通出行。</t>
  </si>
  <si>
    <t>减少物流成本≥300元</t>
  </si>
  <si>
    <t>受益脱贫人口数≥18人</t>
  </si>
  <si>
    <t>云阳县2024年双龙镇永丰村农村供水保障项目</t>
  </si>
  <si>
    <t>新建200立方超滤水厂一座，超滤设备一套，pe90管道75000米，pe50管道1000米，pe32管道1700米，总表7块，户表约300块。</t>
  </si>
  <si>
    <t>永丰村1—7组</t>
  </si>
  <si>
    <t>通过新建200立方超滤水厂一座，超滤设备一套，pe90管道75000米，pe50管道1000米，pe32管道1700米，总表7块，户表约300块。提升800人（含脱贫人口70人）饮水质量。</t>
  </si>
  <si>
    <t>村民代表23人参与前期项目确定会议、决议，11人参与入库项目的选择，3人参与项目实施过程中施工质量和资金使用的监督。利益联结机制：提升800人（含脱贫人口70人）饮水质量，新建水厂可带动临时务工不少于5人。</t>
  </si>
  <si>
    <t>80万</t>
  </si>
  <si>
    <t>受益脱贫人口数≥27人</t>
  </si>
  <si>
    <t>云阳县2024年双河社区柑橘园产业路建设项目</t>
  </si>
  <si>
    <t>改建11组产业路硬化1.5千米，宽3.5米，10组、12组便民路3千米。</t>
  </si>
  <si>
    <t>双河社区10、11、12组</t>
  </si>
  <si>
    <t>通过改建11组产业路硬化1.5千米，宽3.5米，10组、12组便民路3千米，改善双河社区产业发展环境，带动农户产业发展，受益人口260人，其中脱贫人口20人。</t>
  </si>
  <si>
    <t>25人参与前期项目确定会议、决议，25人决定入库项目的选择，6人参与项目实施过程中施工质量和资金使用的监督，利益联结机制：改善双河社区产业发展环境，带动农户产业发展，受益人口260人，其中脱贫人口20人。</t>
  </si>
  <si>
    <t>机耕道1.5千米，耕作便道3千米。</t>
  </si>
  <si>
    <t>90万</t>
  </si>
  <si>
    <t>受益脱贫人口》20人</t>
  </si>
  <si>
    <t>云阳县2024年双龙镇双河社区杨家丫口应急抗旱备用水源设施整治</t>
  </si>
  <si>
    <t>1整修主坝长77米，高45米，底部25米长，2250平方米米的垫层10公分，2250平方米米六轮块。2、副坝长55米，高15米，825平方米米的垫层，825平方米米的垫层。3清淤800立方米 。4、梯步45米长*1.5米宽=67.5平方米米。5、放水设施扯旧建新费用4万元。6、主坝、副坝的公路132米长，宽5米。7、主坝、副坝外坎格构护坡长132米、高20米，总2640米护坡。8、坡面的土石方开挖1000方。</t>
  </si>
  <si>
    <t>双河社区10组</t>
  </si>
  <si>
    <t>通过整修杨家丫口应急抗旱的山坪塘，作为双河社区7—10组备用水源，灌溉柑橘主导产业2000亩，受益约1000人（其中脱贫户110人）。</t>
  </si>
  <si>
    <t>村民代表25参与前期项目确定会议、决议，25人参与项目的选择，6人参与项目实施过程中施工质量和资金使用的监督；利益联结机制：提升1000人（其中脱贫户110人）饮水质量，灌溉柑橘主导产业2000亩。</t>
  </si>
  <si>
    <t>82万元</t>
  </si>
  <si>
    <t>受益脱贫人口》110人</t>
  </si>
  <si>
    <t>群众满意≥100%</t>
  </si>
  <si>
    <t>云阳县2024年双龙镇六合村柑橘园产业路建设项目</t>
  </si>
  <si>
    <t>柑橘产业园区约500亩，产业路硬化：C25砼，长5公里，宽3.5米，厚0.2米。</t>
  </si>
  <si>
    <t>六合村7组8组</t>
  </si>
  <si>
    <t>通过硬化产业路，C25砼，长5公里，宽3米，厚0.2米。改善农户568人 (其中脱贫人口12人)生产生活条件.</t>
  </si>
  <si>
    <t>通过硬化产业路，C25砼，长5公里，宽3米，厚0.2米。改善农户568人 (其中脱贫人口12人)生产生活条件</t>
  </si>
  <si>
    <t>硬化产业路5公里</t>
  </si>
  <si>
    <t>云阳县2024年双龙镇六合村应急抗旱水源建设项目</t>
  </si>
  <si>
    <t>整修抗旱水源设施10口</t>
  </si>
  <si>
    <t>通过整修抗旱水源设施10口，改善769人 (其中脱贫人口25人)生产生活条件。</t>
  </si>
  <si>
    <t>村民代表10人参与前期项目确定会议、决议，入库项目的选择，3人参与项目实施过程中施工质量和资金使用的监督，利益联机制：可改善769人（脱贫人口25人）的生产生活条件。</t>
  </si>
  <si>
    <t>10口</t>
  </si>
  <si>
    <t>云阳县2024年双龙镇六合村六合水产柑橘园提质增效建设项目</t>
  </si>
  <si>
    <t>建设水肥药一体化灌溉系统1套；每套包含泵房1个30平方米米左右，首部系统一套，田间管网覆盖150亩，实现施肥枪施肥及喷药。</t>
  </si>
  <si>
    <t>六合村12组</t>
  </si>
  <si>
    <t>通过建设水肥药一体化灌溉系统1套；每套包含泵房1个30平方米米左右，首部系统一套，田间管网覆盖150亩，达到化肥减施10%以上，劳动力减少40%以上；亩均增产50公斤，带动流转土地农户34人受益，其中脱贫人口1人。</t>
  </si>
  <si>
    <t>村民代表10人参与前期项目确定会议、决议，入库项目的选择，3人参与项目实施过程中施工质量和资金使用的监督，利益联机制：通过流转土地、临时务工等带动流转土地农户34人受益，其中脱贫人口1人。</t>
  </si>
  <si>
    <t>提质增效150亩</t>
  </si>
  <si>
    <t>安装水肥药一体化灌溉系统，每亩成本1600元。</t>
  </si>
  <si>
    <t>每亩柑橘增收200元</t>
  </si>
  <si>
    <t>受益脱贫人口≥1人</t>
  </si>
  <si>
    <t>云阳县2024年双龙镇六合村洪银柑橘园提质增效建设项目</t>
  </si>
  <si>
    <t>建设水肥药一体化灌溉系统1套；每套包含泵房1个30平方米米左右，首部系统一套，田间管网覆盖100亩，实现施肥枪施肥及喷药。</t>
  </si>
  <si>
    <t>六合村9组</t>
  </si>
  <si>
    <t>通过建设水肥药一体化灌溉系统1套；每套包含泵房1个30平方米米左右，首部系统一套，田间管网覆盖100亩，达到化肥减施10%以上，劳动力减少40%以上；亩均增产50公斤，带动流转土地农户19人受益，其中脱贫人口2人。</t>
  </si>
  <si>
    <t>村民代表10人参与前期项目确定会议、决议，入库项目的选择，3人参与项目实施过程中施工质量和资金使用的监督，利益联机制：带动流转土地农户19人受益，其中脱贫人口2人。</t>
  </si>
  <si>
    <t>通过建设水肥药一体化灌溉系统1套；每套包含泵房1个30平方米米左右，首部系统一套，田间管网覆盖100亩，达到化肥减施10%以上，劳动力减少40%以上；亩均增产50公斤增收200元，带动受益人口19人（其中脱贫人口2人）。</t>
  </si>
  <si>
    <t>提质增效100亩</t>
  </si>
  <si>
    <t>云阳县2024年双龙镇六合村聚升源柑橘园提质增效建设项目</t>
  </si>
  <si>
    <t>105亩柑橘园区新建轨道运输5条，总长2000米，机头5个。</t>
  </si>
  <si>
    <t>六合村8组</t>
  </si>
  <si>
    <t>通过柑橘园区新建轨道运输5条，总长2000米，机头5个。劳动力减少50%以上；降低果农生产成本200元/亩，带动流转土地农户30人受益，其中脱贫人口3人。</t>
  </si>
  <si>
    <t>村民代表10人参与前期项目确定会议、决议，入库项目的选择，3人参与项目实施过程中施工质量和资金使用的监督，利益联机制：带动流转土地农户30人受益，其中脱贫人口3人。</t>
  </si>
  <si>
    <t>通过柑橘园区新建轨道运输5条，总长2000米，机头5个。达到：劳动力减少50%以上；降低果农生产成本200元/亩，带动流转土地农户30人受益，其中脱贫人口3人。</t>
  </si>
  <si>
    <t>新建机头5个，轨道5条</t>
  </si>
  <si>
    <t>每个机头6000元，轨道每米160元。</t>
  </si>
  <si>
    <t>云阳县2024年双龙镇六合村耕益柑橘园提质增效建设项目</t>
  </si>
  <si>
    <t>200亩柑橘园区新建轨道运输3条，总长1400米，机头3个。</t>
  </si>
  <si>
    <t>通过柑橘园区新建轨道运输3条，总长1400米，机头3个。劳动力可减少50%以上；降低果农生产成本200元/亩，带动流转土地农户36人受益，其中脱贫人口1人。</t>
  </si>
  <si>
    <t>村民代表10人参与前期项目确定会议、决议，入库项目的选择，3人参与项目实施过程中施工质量和资金使用的监督，利益联机制：带动流转土地农户36人受益，其中脱贫人口1人。</t>
  </si>
  <si>
    <t>通过柑橘园区新建轨道运输3条，总长1400米，机头3个。达到：劳动力减少50%以上；降低果农生产成本200元/亩，带动流转土地农户36人受益，其中脱贫人口1人。</t>
  </si>
  <si>
    <t>机头3个，轨道3条</t>
  </si>
  <si>
    <t>云阳县2024年双龙镇六合村精诚柑橘园轨道运输建设项目</t>
  </si>
  <si>
    <t>150亩柑橘园区新建种植基地轨道运输6条，总长3000米，机头6个。</t>
  </si>
  <si>
    <t>通过柑橘园区新建轨道运输6条，总长3000米，机头6个。劳动力可减少50%以上；降低果农生产成本200元/亩，带动流转土地农户35人受益，其中脱贫人口3人。</t>
  </si>
  <si>
    <t>村民代表10人参与前期项目确定会议、决议，入库项目的选择，3人参与项目实施过程中施工质量和资金使用的监督，利益联机制：带动流转土地农户35人受益，其中脱贫人口3人。</t>
  </si>
  <si>
    <t>通过柑橘园区新建轨道运输6条，总长3000米，机头6个。达到：劳动力减少50%以上；降低果农生产成本200元/亩，带动流转土地农户35人受益，其中脱贫人口3人。</t>
  </si>
  <si>
    <t>机头6个，轨道6条</t>
  </si>
  <si>
    <t>云阳县2024年双龙镇六合村鑫建柑橘园提质增效建设项目</t>
  </si>
  <si>
    <t>150亩柑橘园区新建轨道运输5条，总长2000米，机头5个。</t>
  </si>
  <si>
    <t>通过柑橘园区新建轨道运输5条，总长2000米，机头5个。劳动力可减少50%以上；降低果农生产成本200元/亩，带动流转土地农户25人受益，其中脱贫人口2人。</t>
  </si>
  <si>
    <t>村民代表10人参与前期项目确定会议、决议，入库项目的选择，3人参与项目实施过程中施工质量和资金使用的监督，利益联机制：带动流转土地农户25人受益，其中脱贫人口2人。</t>
  </si>
  <si>
    <t>通过柑橘园区新建轨道运输5条，总长2000米，机头5个。达到：劳动力减少50%以上；降低果农生产成本200元/亩，带动流转土地农户25人受益，其中脱贫人口2人。</t>
  </si>
  <si>
    <t>机头5个，轨道5条</t>
  </si>
  <si>
    <t>云阳县2024年双龙镇六合村维庆源柑橘园提质增效建设项目</t>
  </si>
  <si>
    <t>200亩柑橘园区新建轨道运输2条，总长800米，机头2个。</t>
  </si>
  <si>
    <t>六合村11组</t>
  </si>
  <si>
    <t>通过柑橘园区新建轨道运输2条，总长800米，机头2个。劳动力可减少50%以上；降低果农生产成本200元/亩，带动流转土地农户29人受益，其中脱贫人口2人。</t>
  </si>
  <si>
    <t>村民代表10人参与前期项目确定会议、决议，入库项目的选择，3人参与项目实施过程中施工质量和资金使用的监督，利益联机制：带动流转土地农户29人受益，其中脱贫人口2人。</t>
  </si>
  <si>
    <t>通过柑橘园区新建轨道运输2条，总长800米，机头2个。达到：劳动力减少50%以上；降低果农生产成本200元/亩，带动流转土地农户29人受益，其中脱贫人口2人。</t>
  </si>
  <si>
    <t>机头2个，轨道2条</t>
  </si>
  <si>
    <t>云阳县2024年双龙镇六合村伟庆柑橘园提质增效建设项目</t>
  </si>
  <si>
    <t>200亩柑橘园区新建轨道运输2条，总长500米，机头2个。</t>
  </si>
  <si>
    <t>通过柑橘园区新建轨道运输2条，总长500米，机头2个。劳动力可减少50%以上；降低果农生产成本200元/亩，带动流转土地农户57人受益，其中脱贫人口4人。</t>
  </si>
  <si>
    <t>村民代表10人参与前期项目确定会议、决议，入库项目的选择，3人参与项目实施过程中施工质量和资金使用的监督，利益联机制：带动流转土地农户57人受益，其中脱贫人口4人。</t>
  </si>
  <si>
    <t>通过柑橘园区新建轨道运输2条，总长500米，机头2个。达到：劳动力减少50%以上；降低果农生产成本200元/亩，带动流转土地农户57人受益，其中脱贫人口4人。</t>
  </si>
  <si>
    <t>云阳县2024年双龙镇六合村瑶光柑橘园提质增效建设项目</t>
  </si>
  <si>
    <t>安装柑橘产业园的轨道运输机头2个，轨道500米</t>
  </si>
  <si>
    <t>通过柑橘园区新建轨道运输2条，总长500米，机头2个。可降低劳动力50%以上；降低果农生产成本200元/亩，带动流转土地农户47人受益，其中脱贫人口3人。</t>
  </si>
  <si>
    <t>村民代表10人参与前期项目确定会议、决议，入库项目的选择，3人参与项目实施过程中施工质量和资金使用的监督，利益联机制：带动流转土地农户47人受益，其中脱贫人口3人。</t>
  </si>
  <si>
    <t>通过柑橘园区新建轨道运输2条，总长500米，机头2个。达到：劳动力减少50%以上；降低果农生产成本200元/亩，带动流转土地农户47人受益，其中脱贫人口3人。</t>
  </si>
  <si>
    <t>云阳县2024年双龙镇六合村艾草种植项目</t>
  </si>
  <si>
    <t>新种植艾草200亩。</t>
  </si>
  <si>
    <t>六合村5组</t>
  </si>
  <si>
    <t>通过集体经济种植艾草园200亩，提高集体经济收入2万元，带动流转土地农户37人受益，其中脱贫人口2人。</t>
  </si>
  <si>
    <t>村民代表10人参与前期项目确定会议、决议，入库项目的选择，3人参与项目实施过程中施工质量和资金使用的监督，利益联机制：壮大村集体经济年收入2万元，带动流转土地农户37人受益，其中脱贫人口2人。</t>
  </si>
  <si>
    <t>200亩</t>
  </si>
  <si>
    <t>村集体增收2万元</t>
  </si>
  <si>
    <t>云阳县2024年双龙镇六合村紫苏种植项目</t>
  </si>
  <si>
    <t>新种植紫苏200亩。</t>
  </si>
  <si>
    <t>六合村10组</t>
  </si>
  <si>
    <t>通过集体经济种植紫苏园200亩，壮大村集体经济年收入2万元，带动流转土地农户39人受益，其中脱贫人口2人。</t>
  </si>
  <si>
    <t>村民代表10人参与前期项目确定会议、决议，入库项目的选择，3人参与项目实施过程中施工质量和资金使用的监督，利益联机制：壮大村集体经济年收入2万元，带动流转土地农户39人受益，其中脱贫人口2人。</t>
  </si>
  <si>
    <t>1.整地800元/亩；2.艾草苗0.1元/株；3.栽植及淋定根水200元/亩。</t>
  </si>
  <si>
    <t>云阳县2024年双龙镇六合村人居环境提升建设项目</t>
  </si>
  <si>
    <t>对100户农房进行蓝棚顶整治、修复部分墙体、庭院整治，安装路灯100盏。</t>
  </si>
  <si>
    <t>六合村7组、8组、12组</t>
  </si>
  <si>
    <t>通过项目实施，提升农村的村容村貌，增加了村民的幸福感，实现宜居乡村，促进乡村振兴；受益人口180人，其中脱贫人口2人</t>
  </si>
  <si>
    <t>村民代表10人参与前期项目确定会议、决议，入库项目的选择，3人参与项目实施过程中施工质量和资金使用的监督，利益联机制：提升农村的村容村貌，增加了村民的幸福感，实现宜居乡村，促进乡村振兴；受益人口100人，其中脱贫人口2人</t>
  </si>
  <si>
    <t>100户、100盏</t>
  </si>
  <si>
    <t>3.5万元/户、太阳能路灯3000元/盏</t>
  </si>
  <si>
    <t>云阳县2024年双龙镇六合村芭蕉湾新建水厂项目</t>
  </si>
  <si>
    <t>芭蕉湾修建小型水厂200立方米，安装管道4000米及相应的饮水设备。</t>
  </si>
  <si>
    <t>通过修建小型水厂200立方米，安装管道4000米及相应的饮水设备。每年通过收水费壮大村集体经济增收1万元，解决125户老百姓的饮水问题；受益人口125人，其中脱贫人口5人</t>
  </si>
  <si>
    <t>村民代表10人参与前期项目确定会议、决议，入库项目的选择，3人参与项目实施过程中施工质量和资金使用的监督，利益联机制：每年村集体经济增收1万元，提升125人，其中脱贫人口5人的饮水质量。</t>
  </si>
  <si>
    <t>修建小型水厂200立方米，安装管道4000米及相应的饮水设备</t>
  </si>
  <si>
    <t>村集体增收1万元</t>
  </si>
  <si>
    <t>云阳县2024年双龙镇六合村应急抗旱水源水渠建设项目</t>
  </si>
  <si>
    <t>1.整治应急抗旱水渠2公里：C25混凝土渠坎，渠坎宽0.3米，高0.4米；渠底宽0.4米、后0.1米。</t>
  </si>
  <si>
    <t>通过整治应急抗旱水渠2公里，可改善1560人，其中脱贫人口24人的生产生活需求。</t>
  </si>
  <si>
    <t>村民代表10人参与前期项目确定会议、决议，入库项目的选择，3人参与项目实施过程中施工质量和资金使用的监督，利益联机制：解决应急水源，提升群众饮水安全，受益人口1560人，其中脱贫人口24人</t>
  </si>
  <si>
    <t>2000米</t>
  </si>
  <si>
    <t>56万</t>
  </si>
  <si>
    <t>受益脱贫人口≥24人</t>
  </si>
  <si>
    <t>云阳县2024年双龙镇淳星柑橘种植专业合作社基础设施配套项目</t>
  </si>
  <si>
    <t>园区新修建种植基地轨道运输5条，总长2km。机头5个</t>
  </si>
  <si>
    <t>文龙社区1组</t>
  </si>
  <si>
    <t>通过园区新修建种植基地轨道运输5条，总长2km。实现年产柑橘15余万斤，增收年产值15万元，通过流转土地和采摘务工带动周边农户15人（其中脱贫户2户5人），户均增收1500元。</t>
  </si>
  <si>
    <t>10人参与前期项目确定会议、决议，10人参与入库项目的选择，2人参与项目实施过程中施工质量和资金使用的监督；利益联结机制：项目投产后，增收年产值15万元，通过流转土地和采摘务工带动周边农户15人（其中脱贫户2户5人），户均增收1500元。</t>
  </si>
  <si>
    <t>轨道运输5条，总长2km。机头5个。</t>
  </si>
  <si>
    <t>按照轨道80元/米进行补助，机头3000元一个进行补助。</t>
  </si>
  <si>
    <t>受益脱贫人口数量≥5人</t>
  </si>
  <si>
    <t>云阳县2024年双龙镇仁君柑橘种植专业合作社基础设施配套项目</t>
  </si>
  <si>
    <t>园区新修建种植基地轨道运输3条，总长1.5km，机头3个。</t>
  </si>
  <si>
    <t>文龙社区4组</t>
  </si>
  <si>
    <t>通过园区新修建种植基地轨道运输3条，总长1.5km。实现年产柑橘9余万斤，增收年产值10万元，带动周边农户10人（其中脱贫户2户4人），户均增收1200元。</t>
  </si>
  <si>
    <t>10人参与前期项目确定会议、决议，10人参与入库项目的选择，3人参与项目实施过程中施工质量和资金使用的监督；利益联结机制：通过流转土地、临时务工带动周边农户10人（其中脱贫户2户4人），户均增收1200元。</t>
  </si>
  <si>
    <t>轨道运输3条，总长1.5km。机头3个。</t>
  </si>
  <si>
    <t>带动农户户均增收≥1200元</t>
  </si>
  <si>
    <t>受益脱贫人口数量≥4人</t>
  </si>
  <si>
    <t>云阳县2024年双龙镇长三龙柑橘示范园文龙标准园基础设施配套项目</t>
  </si>
  <si>
    <t>园区新修建种植基地轨道运输6条，总长1.8km。机头6个。</t>
  </si>
  <si>
    <t>通过园区新修建种植基地轨道运输6条，总长1.8km。年产柑橘10余万斤，增收年产值12万元，带动周边农户20人（其中脱贫户4户8人），户均增收2000元。</t>
  </si>
  <si>
    <t>20参与前期项目确定会议、决议，20人参与入库项目的选择，5人参与项目实施过程中施工质量和资金使用的监督；利益联结机制：项目投产后，通过流转土地、临时务工带动周边农户20人（其中脱贫户4户8人），户均增收2000元。</t>
  </si>
  <si>
    <t>轨道运输6条，总长1.8km。机头6个</t>
  </si>
  <si>
    <t>受益脱贫人口数量≥8人</t>
  </si>
  <si>
    <t>云阳县2024年双龙镇嘉之富柑橘专业合作社柑橘果园改造提升（水肥一体化建设）</t>
  </si>
  <si>
    <t>建设水肥药一体化灌溉系统1套；每套包含泵房1个30平方米米左右，首部系统一套，田间管网覆盖298亩，实现施肥枪施肥及喷药。</t>
  </si>
  <si>
    <t>文龙社区8组</t>
  </si>
  <si>
    <t>通过建设水肥药一体化灌溉系统1套；每套包含泵房1个30平方米米左右，首部系统一套，田间管网覆盖298亩，达到化肥减施10%以上，劳动力减少40%以上；亩均增产50公斤增收200元，带动受益人口8户10人（其中脱贫人口2户3人）户均增收1500元</t>
  </si>
  <si>
    <t>7人参与前期项目确定会议、决议，7人参与入库项目的选择，2人参与项目实施过程中施工质量和资金使用的监督；利益联机制：；通过流转土地、临时务工带动受益人口8户10人（其中脱贫人口2户3人）户均增收1500元</t>
  </si>
  <si>
    <t>安装水肥药一体化灌溉系统，每亩补助800元。</t>
  </si>
  <si>
    <t>受益脱贫人口数量≥3人</t>
  </si>
  <si>
    <t>云阳县2024年双龙镇玉龙村1组枳壳产业路建设项目</t>
  </si>
  <si>
    <t>硬化产业路1.5公里</t>
  </si>
  <si>
    <t>通过硬化道路1.5公里后，改善1组的村民80人（其中含脱贫人口20人），生产生活条件</t>
  </si>
  <si>
    <t>村民代表23人参与前期项目确定会议、决议，8人参与入库项目的选择，3人参与项目实施过程中施工质量和资金使用的监督。利益联结机制：改善1组的村民80人（其中含脱贫人口20人），生产生活条件。</t>
  </si>
  <si>
    <t>1.5公里</t>
  </si>
  <si>
    <t>60万/公里</t>
  </si>
  <si>
    <t>受益脱贫人口数量≥20人</t>
  </si>
  <si>
    <t>云阳县2024年双龙镇玉龙村4组花椒园产业路建设项目</t>
  </si>
  <si>
    <t>硬化产业路0.7公里</t>
  </si>
  <si>
    <t>通过硬化道路0.7公里后，改善4组的村民105人（其中含脱贫人口30人），生产生活条件</t>
  </si>
  <si>
    <t>村民代表25人参与前期项目确定会议、决议，8人参与入库项目的选择，3人参与项目实施过程中施工质量和资金使用的监督。利益联结机制：改善4组的村民105人（其中含脱贫人口30人），生产生活条件。</t>
  </si>
  <si>
    <t>0.7公里</t>
  </si>
  <si>
    <t>受益脱贫人口数量≥30人</t>
  </si>
  <si>
    <t>云阳县2024年双龙镇玉龙村8组花椒园产业路硬化项目</t>
  </si>
  <si>
    <t>通过硬化道路1.5公里后，改善8组的村民85人（其中含脱贫人口15人）生产生活条件</t>
  </si>
  <si>
    <t>村民代表20人参与前期项目确定会议、决议，8人参与入库项目的选择，3人参与项目实施过程中施工质量和资金使用的监督。利益联结机制：改善8组的村民85人（其中含脱贫人口15人），生产生活条件。</t>
  </si>
  <si>
    <t>受益脱贫人口数量≥15人</t>
  </si>
  <si>
    <t>云阳县2024年双龙镇玉龙村11组花椒园产业路硬化项目</t>
  </si>
  <si>
    <t>硬化产业路1.2公里</t>
  </si>
  <si>
    <t>通过硬化道路1.2公里后，改善11组的村民120人（其中含脱贫人口26人），生产生活条件</t>
  </si>
  <si>
    <t>村民代表20人参与前期项目确定会议、决议，8人参与入库项目的选择，3人参与项目实施过程中施工质量和资金使用的监督。利益联结机制：改善11组的村民120人（其中含脱贫人口26人），生产生活条件</t>
  </si>
  <si>
    <t>1.2公里</t>
  </si>
  <si>
    <t>受益脱贫人口数量≥26人</t>
  </si>
  <si>
    <t>云阳县2024年双龙镇玉龙村13组柑橘园产业路硬化项目</t>
  </si>
  <si>
    <t>硬化产业路2公里</t>
  </si>
  <si>
    <t>通过硬化道路2公里后，改善13组的村民104人（其中含脱贫人口30人），生产生活条件</t>
  </si>
  <si>
    <t>村民代表20人参与前期项目确定会议、决议，8人参与入库项目的选择，3人参与项目实施过程中施工质量和资金使用的监督。利益联结机制：改善13组的村民104人（其中含脱贫人口30人），生产生活条件</t>
  </si>
  <si>
    <t>2公里</t>
  </si>
  <si>
    <t>云阳县2024年双龙镇玉龙村水池供水项目</t>
  </si>
  <si>
    <t>新建200立方超滤水厂一座，超滤设备一套，pe90管道75000米，pe50管道1000米，pe32管道1700米，总表7块，户表860块。</t>
  </si>
  <si>
    <t>通过新建200吨超滤水厂一座，超滤设备一套pe90管道75000米，pe50管道1000米，pe32管道1700米，总表7块，户表860块。提升的村民550人（其中含脱贫人口75人）饮水质量，巩固饮水安全。</t>
  </si>
  <si>
    <t>村民代表20人参与前期项目确定会议、决议，8人参与入库项目的选择，3人参与项目实施过程中施工质量和资金使用的监督。利益联结机制：提升的村民550人（其中含脱贫人口75人）饮水质量，巩固饮水安全。</t>
  </si>
  <si>
    <t>通过新建200吨超滤水厂一座，pe90管道75000米，pe50管道1000米，pe32管道1700米，总表7块，户表860块。提升的村民550人（其中含脱贫人口75人）饮水质量，巩固饮水安全。</t>
  </si>
  <si>
    <t>新建200吨超滤水厂一座，pe90管道75000米，pe50管道1000米，pe32管道1700米，总表7块，户表860块。</t>
  </si>
  <si>
    <t>受益脱贫人口数量≥75人</t>
  </si>
  <si>
    <t>云阳县2024年龙角镇高家村生态鱼塘建设项目</t>
  </si>
  <si>
    <t>1.新建水产养殖鱼塘30亩；2.修建堡坎及排洪沟300米；3.新建尾水处理池400立方米；4.新建附属管理用房80平方米米，安装监控、路灯、温控、电力、水管等设备；5.投放鱼苗5万尾。</t>
  </si>
  <si>
    <t>通过新建水产养殖鱼塘30亩；修建堡坎及排洪沟300米；新建尾水处理池400立方米；新建附属管理用房80平方米米，安装监控、路灯、温控、电力、水管等设备；投放鱼苗5万尾。项目实施后，带动周边42户农户120人，其中5户脱贫户19人户均年增收2000元。</t>
  </si>
  <si>
    <t>12名村民代表、小组组长，参与前期项目确定会议、决议，监督委员会3人参与项目实施过程中施工质量和资金使用的监督，建设中及后期为脱贫户提供岗位5人，增加工资性收入2000元/人。</t>
  </si>
  <si>
    <t>完成新建水产养殖鱼塘30亩；修建堡坎及排洪沟300米；新建尾水处理池400立方米；新建附属管理用房80平方米米，安装监控、路灯、温控、电力、水管等设备；投放鱼苗5万尾。项目实施后，实现年产值达100万元。</t>
  </si>
  <si>
    <t>养殖鱼塘≦5000元/亩；排洪沟≦200元/米；尾水处理池≦500元/立方米；管理用房≦500元/平方米米；鱼苗≦5元/尾。</t>
  </si>
  <si>
    <t>项目实施投产后，年产值100万元。村集体年增收≥3万元。</t>
  </si>
  <si>
    <t>项目实施后，带动周边42户农户120人，其中5户脱贫户户均年增收2000元。</t>
  </si>
  <si>
    <t>受益人口满意度100％</t>
  </si>
  <si>
    <t>村集体占财政补助资金的30—50％，每年按照5—10％比例进行固定分红，连续分红不少于5年。</t>
  </si>
  <si>
    <t>云阳县2024年龙角镇高家村山坪塘整治项目</t>
  </si>
  <si>
    <t>整修山坪塘8口，蓄水5000立方米。</t>
  </si>
  <si>
    <t>通过整修山坪塘8口。项目实施后可提高150户农户及5户脱贫户生产、农田灌溉用水，确保村民增收年增收1000元。</t>
  </si>
  <si>
    <t>12名村民代表、小组组长，参与前期项目确定会议、决议，监督委员会3人参与项目实施过程中施工质量和资金使用的监督，通过务工等方式带动5户脱贫户增收，年增收1500元。</t>
  </si>
  <si>
    <t>整修山坪塘8口。项目实施后，可提高150户农户及5户脱贫户生产、农田灌溉用水，确保村民增收年增收1000元。</t>
  </si>
  <si>
    <t>整修山坪塘8口，蓄水≥5000立方米。</t>
  </si>
  <si>
    <t>整修山坪塘≤400元/立方米。</t>
  </si>
  <si>
    <t>项目实施后可提高150户农户及脱贫户62人灌溉，确保村民增收。</t>
  </si>
  <si>
    <t>可提高150户农户及5户脱贫户生产、农田灌溉用水，确保村民增收年增收1000元。</t>
  </si>
  <si>
    <t>云阳县2024年龙角镇高家村人饮池建设项目</t>
  </si>
  <si>
    <t>新建饮水池1口蓄水500立方米。</t>
  </si>
  <si>
    <t>通过新建饮水池1口蓄水500立方米。项目实施后可改善保障300人（其中脱贫人口30人）饮水安全。</t>
  </si>
  <si>
    <t>12名村民代表、小组组长，参与前期项目确定会议、决议，监督委员会3人参与项目实施过程中施工质量和资金使用的监督，通过务工等方式带动2户脱贫户增收，年增收1500元。</t>
  </si>
  <si>
    <t>新建饮水池1口蓄水500立方米。项目实施后可改善保障300人（其中脱贫人口30人）饮水安全。</t>
  </si>
  <si>
    <t>新建饮水池1口蓄水≥500立方米。</t>
  </si>
  <si>
    <t>新建人饮池≤800元/立方米。</t>
  </si>
  <si>
    <t>项目实施后可改善保障300人（其中脱贫人口30人）饮水安全</t>
  </si>
  <si>
    <t>云阳县2024年龙角镇高家村佛手园区配套设施建设项目</t>
  </si>
  <si>
    <t>1.新修400立方米蓄水池1座，铺设PE管（φ32）2000m。</t>
  </si>
  <si>
    <t>通过新修400立方米蓄水池1座，铺设PE管（φ32）2000m。提升产业基础设施配套水平，方便农业用水，解决150亩佛手园区用水问题。带动2户脱贫户(监测户)户均增收2000元。</t>
  </si>
  <si>
    <t>12名村民代表、小组组长，参与前期项目确定会议、决议，监督委员会3人参与项目实施过程中施工质量和资金使用的监督，通过务工等方式带动2户脱贫户增收，年户均增收2000元以上。</t>
  </si>
  <si>
    <t>新修400立方米蓄水池1座，铺设PE管（φ32）2000m。提升产业基础设施配套水平，方便农业用水，解决150亩佛手园区用水问题。</t>
  </si>
  <si>
    <t>新建饮水池1口蓄水≥400立方米。</t>
  </si>
  <si>
    <t>新建蓄水池≤800元/立方米。</t>
  </si>
  <si>
    <t>提升产业基础设施配套水平，方便农业用水，解决150亩佛手园区用水问题。业主年增收2万元。</t>
  </si>
  <si>
    <t>带动2户脱贫户(监测户)在园区务工，年户均增收2000元。</t>
  </si>
  <si>
    <t>云阳县2024年龙角镇军家村杨家坝人饮池及渠堰整修项目</t>
  </si>
  <si>
    <t>1.新建人饮池1口，蓄水100立方米，ø20PE管道500米。2.整修渠堰1500米，宽0.4米，深0.3米。</t>
  </si>
  <si>
    <t>新建人饮池1口，整修渠堰1500米，建成后可以解决6组10户42名村民饮水问题，解决1组、5组土地灌溉抗旱问题。</t>
  </si>
  <si>
    <t>1.人饮池1口蓄水≥100立方米，2.整修渠堰≥1500米。</t>
  </si>
  <si>
    <t>新建人饮池≤800元/立方米；整修渠堰≤100元/米。</t>
  </si>
  <si>
    <t>解决100亩柑橘园和1组、5组土地灌溉抗旱问题。</t>
  </si>
  <si>
    <t>受益群众42人。</t>
  </si>
  <si>
    <t>云阳县2024年龙角镇军家村杨柳湾柑橘基地提质增效项目</t>
  </si>
  <si>
    <t xml:space="preserve">1.柑橘提质增效150亩，建设水肥药一体化灌溉系统1套；包含泵房1个25平方米米左右，首部系统一套，田间管网覆盖150亩，实现施肥枪施肥及喷药。
</t>
  </si>
  <si>
    <t>通过实施柑橘提质增效150亩，建设水肥药一体化灌溉系统1套；包含泵房1个25平方米米左右，首部系统一套，田间管网覆盖150亩，实现施肥枪施肥及喷药。项目建成后，1、化肥减施10%以上；2、劳动力减少40%以上；3、群众满意度达90%以上；4、产量每亩增加50公斤以上。5.带动2户脱贫户(监测户)户均增收2000元。</t>
  </si>
  <si>
    <t>柑橘提质增效150亩，建设水肥药一体化灌溉系统1套；包含泵房1个25平方米米左右，首部系统一套，田间管网覆盖150亩，实现施肥枪施肥及喷药。项目建成后，1、化肥减施10%以上；2、劳动力减少40%以上；3、群众满意度达90%以上；4、产量每亩增加50公斤以上。5.带动2户脱贫户(监测户)户均增收2000元。</t>
  </si>
  <si>
    <t>建设水肥药一体化灌溉系统，面积240亩，每亩补助800元。</t>
  </si>
  <si>
    <t>劳动力减少40%以上；产量每亩增加50公斤以上；果园每年增收2万元以上。</t>
  </si>
  <si>
    <t>云阳县2024年龙角镇军家村大柏林柑橘提质增效项目</t>
  </si>
  <si>
    <t xml:space="preserve">
1.柑橘提质增效200亩，建设水肥药一体化灌溉系统1套；包含泵房1个25平方米米左右，首部系统一套，田间管网覆盖200亩，实现施肥枪施肥及喷药。</t>
  </si>
  <si>
    <t>通过实施柑橘提质增效200亩，建设水肥药一体化灌溉系统1套；包含泵房1个25平方米米左右，首部系统一套，田间管网覆盖200亩，实现施肥枪施肥及喷药。柑橘提质增效250亩，建设水肥药一体化灌溉系统1套；包含泵房1个30平方米米左右，首部系统一套，田间管网覆盖250亩，实现施肥枪施肥及喷药。项目建成后，1、化肥减施10%以上；2、劳动力减少40%以上；3、群众满意度达90%以上；4、产量每亩增加50公斤以上。5.带动2户脱贫户户均增收2000元。</t>
  </si>
  <si>
    <t>柑橘提质增效200亩，建设水肥药一体化灌溉系统1套；包含泵房1个25平方米米左右，首部系统一套，田间管网覆盖200亩，实现施肥枪施肥及喷药。柑橘提质增效250亩，建设水肥药一体化灌溉系统1套；包含泵房1个30平方米米左右，首部系统一套，田间管网覆盖250亩，实现施肥枪施肥及喷药。项目建成后，1、化肥减施10%以上；2、劳动力减少40%以上；3、群众满意度达90%以上；4、产量每亩增加50公斤以上。5.带动2户脱贫户户均增收2000元。</t>
  </si>
  <si>
    <t>云阳县2024年龙角镇军家村下坝蔬菜基地项目</t>
  </si>
  <si>
    <t>1.新建钢架蔬菜大棚6000平方米米（配棚膜，卷膜机）；2.45亩蔬菜大棚内安装智能滴灌配套；3.购买微耕机2台，开沟机2台。</t>
  </si>
  <si>
    <t>通过实施新建钢架蔬菜大棚6000平方米米（配棚膜，卷膜机）；2.45亩蔬菜大棚内安装智能滴灌配套；3.购买微耕机2台，开沟机2台。项目建设后，可带动周边群众20人（其中脱贫户4户）增收，户均年增收2000元。村集体3年后固定分红9000元/年，存续期5年。</t>
  </si>
  <si>
    <t>28名村民代表参与前期项目确定会议决议，监督委员会3人参与项目实施过程中施工质量和资金使用的监督。通过流转土地、务工等方式可带动周边群众20人（其中脱贫户4户）增收，户均年增收2000元。</t>
  </si>
  <si>
    <t>完成新建钢架蔬菜大棚6000平方米米（配棚膜，卷膜机）；项目业主年产值达100万元。</t>
  </si>
  <si>
    <t>钢架蔬菜大棚≥6000平方米米；微耕机2台，开沟机2台。</t>
  </si>
  <si>
    <t>1.新建钢架蔬菜大棚≤30元/平方米米；2.微耕机2台，开沟机2台≤1.5万元。</t>
  </si>
  <si>
    <t>蔬菜种植年产值30万元。</t>
  </si>
  <si>
    <t>增加劳动就业人数100次以上。</t>
  </si>
  <si>
    <t>村集体3年后固定分红9000元/年，存续期5年。</t>
  </si>
  <si>
    <t>云阳县2024年龙角镇栏坪村柑橘冷库建设项目</t>
  </si>
  <si>
    <t>新建节能型机械冷库1个100立方米。</t>
  </si>
  <si>
    <t>通过新建节能型机械冷库1个100立方米。项目实施后，带动2户以上脱贫户增收，户均增收2000元以上。</t>
  </si>
  <si>
    <t>15人村民代表参与前期项目确定会议、决议，监督委员会4人参与项目实施过程中施工质量和资金使用的监督等。通过流转土地、务工等方式带动2户以上脱贫户增收，户均增收2000元以上。</t>
  </si>
  <si>
    <t>项目投产后带来直接经济收入10万元。</t>
  </si>
  <si>
    <t>带动2户脱贫户常年务工。</t>
  </si>
  <si>
    <t>云阳县2024年龙角栏坪菊花黄豆间作基地轨道运输项目</t>
  </si>
  <si>
    <t>菊花基地安装轨道500米，机头带机箱1台。</t>
  </si>
  <si>
    <t>通过菊花基地安装轨道500米，机头带机箱1台。安装后节省乡下老年化劳动力，带动当地老百姓就业25人，带动2户脱贫户(监测户)户均增收2000元。</t>
  </si>
  <si>
    <t>15人村民代表参与前期项目确定会议、决议，监督委员会4人参与项目实施过程中施工质量和资金使用的监督等。通过流转土地、务工等方式带动当地老百姓就业25人，带动2户脱贫户(监测户)户均增收2000元。</t>
  </si>
  <si>
    <t>菊花基地安装轨道500米，机头带机箱1台。企业年产值10万元。</t>
  </si>
  <si>
    <t>轨道安装120元/米。小计6万元；机头带机箱18000元每台。</t>
  </si>
  <si>
    <t>带动2户脱贫户(监测户)户均增收2000元。</t>
  </si>
  <si>
    <t>云阳县2024年龙角镇龙堰村新修灌溉池整修山坪塘项目</t>
  </si>
  <si>
    <t>整修山坪塘4口，蓄水8000余方。新修人畜饮水池2口，蓄水100方，新修灌溉池5口，蓄水1500方。</t>
  </si>
  <si>
    <t>通过整修山坪塘4口，蓄水8000余方。新修人畜饮水池2口，蓄水100方，新修灌溉池5口，蓄水1500方。项目建成后可覆盖1200余亩果园灌溉管护、解决10余户30余人夏季伏旱人畜饮水问题。</t>
  </si>
  <si>
    <t>18人村民代表参与前期项目确定会议、决议，监督委员会4人参与项目实施过程中施工质量和资金使用的监督等。通过流转土地、务工等方式带动5户脱贫户增收，户均增收2000元。</t>
  </si>
  <si>
    <t>完成整修山坪塘4口，蓄水8000余方。新修人畜饮水池2口，蓄水100方，新修灌溉池5口，蓄水1500方。项目完成后带动5户脱贫户增收，户均增收2000元。</t>
  </si>
  <si>
    <t>新建蓄水池≤800元/立方米。新建人饮池≤800元/立方米；</t>
  </si>
  <si>
    <t>受益人口满意度100%</t>
  </si>
  <si>
    <t>云阳县2024年龙角镇木甫村李子园区配套设施建设项目</t>
  </si>
  <si>
    <t>1.新修400立方米蓄水池2口，铺设PE管（φ32）3000m及配件。</t>
  </si>
  <si>
    <t>通过新修400立方米蓄水池2口，项目建成后可提升产业基础设施配套水平，方便农业用水，解决200亩李子园区用水问题。带动2户脱贫户(监测户)户均增收2000元。</t>
  </si>
  <si>
    <t>28人村民代表参与前期项目入库策划会议，监督委员会3人参与项目实施过程中施工质量和资金使用的监督等。通过务工等方式动2户脱贫户增收，户均增收2000元。</t>
  </si>
  <si>
    <t>1.新修400立方米蓄水池2口，铺设PE管（φ32）3000m。</t>
  </si>
  <si>
    <t>带动2户脱贫在园区务工，年户均增收2000元。</t>
  </si>
  <si>
    <t>云阳县2024年龙角镇泉水村人居环境综合改造提升工程项目</t>
  </si>
  <si>
    <t>对12个集中居民点整治入户路500米、硬化院坝2000平方米米、整治排水沟1000米、整治畜禽圈舍20处。</t>
  </si>
  <si>
    <t>通过对12个集中居民点整治入户路500米、硬化院坝2000平方米米、整治排水沟1000米、整治畜禽圈舍20处。项目实施后可提高30户122人（其中脱贫人口12人）的居住环境整洁、卫生。</t>
  </si>
  <si>
    <t>18名村民代表参与前期项目确定会议、决议，监督委员会3人参加项目实施过程中施工质量和资金使用的监督等。通过务工等方式带动2户脱贫户增收，户均增收2000元。</t>
  </si>
  <si>
    <t>完成对12个集中居民点整治入户路500米、硬化院坝2000平方米米、整治排水沟1000米、整治畜禽圈舍20处。改善受益农户生产生活条件。</t>
  </si>
  <si>
    <t>院落及人居环境改造≦30万元/处。入户路≤100元/米。</t>
  </si>
  <si>
    <t>项目实施后可提高30户122人（其中脱贫人口12人）的居住环境整洁、卫生。</t>
  </si>
  <si>
    <t>项目实施后，提升全村群众幸福感，获得感。带动2人公益性岗位就业，人均年增收2000元。</t>
  </si>
  <si>
    <t>受益脱贫人口满意度100%</t>
  </si>
  <si>
    <t>云阳县2024年龙角镇泉水村新修饮水池项目</t>
  </si>
  <si>
    <t>新修人饮水池3口，蓄水500立方米。</t>
  </si>
  <si>
    <t>通过新建饮水池3口蓄水500立方米。项目实施后可改善保障280人（其中脱贫人口25人）饮水安全。</t>
  </si>
  <si>
    <t>新建饮水池3口蓄水500立方米。项目实施后可改善保障280人（其中脱贫人口25人）饮水安全。</t>
  </si>
  <si>
    <t>新建饮水池3口蓄水≥500立方米。</t>
  </si>
  <si>
    <t>项目实施后可改善保障280人（其中脱贫人口25人）饮水安全。</t>
  </si>
  <si>
    <t>受益脱贫户人口满意度100%</t>
  </si>
  <si>
    <t>云阳县2024年龙角镇泉水村柑橘提质增效项目</t>
  </si>
  <si>
    <t xml:space="preserve">1.柑橘提质增效200亩，建设水肥药一体化灌溉系统1套；包含泵房1个25平方米米左右，首部系统一套，田间管网覆盖200亩，实现施肥枪施肥及喷药。
</t>
  </si>
  <si>
    <t>通过实施柑橘提质增效200亩，建设水肥药一体化灌溉系统1套；包含泵房1个25平方米米左右，首部系统一套。项目实施后可达到:1、化肥减施10%以上；2、劳动力减少40%以上；3、群众满意度达90%以上；4、产量每亩增加50公斤以上。带动2户脱贫户(监测户)户均增收2000元。</t>
  </si>
  <si>
    <t>18名村民代表参与前期项目确定会议、决议，监督委员会3人参加项目实施过程中施工质量和资金使用的监督等。通过务工等方式动5户脱贫户增收，户均增收2000元。</t>
  </si>
  <si>
    <t>柑橘提质增效200亩，建设水肥药一体化灌溉系统1套；包含泵房1个25平方米米左右，首部系统一套。项目实施后可达到:1、化肥减施10%以上；2、劳动力减少40%以上；3、群众满意度达90%以上；4、产量每亩增加50公斤以上。带动2户脱贫户(监测户)户均增收2000元。</t>
  </si>
  <si>
    <t>建设水肥药一体化灌溉系统，每亩补助800元。</t>
  </si>
  <si>
    <t>解决季节性用工10人，年增收1500元。</t>
  </si>
  <si>
    <t>云阳县2024年龙角镇五龙社区人行便道项目</t>
  </si>
  <si>
    <t>新修人行便道长4150米,宽1米，厚0.1米，C25混凝土浇筑。</t>
  </si>
  <si>
    <t>通过实施新修人行便道长4150米,宽1米，厚0.1米，C25混凝土浇筑。实施后五龙社区1、4、5组居民360人，其中贫困户22户88人出行方便。</t>
  </si>
  <si>
    <t>居民代表等20余人参加前期确定会议、决议，参与项目的选择，参与项目实施过程中施工质量和资金使用的监督；带贫减贫机制；改善农户生产生活条件。通过务工等方式带动5户脱贫户增收，户均增收2000元。</t>
  </si>
  <si>
    <t>年底完成新修人行便道长4150米,宽1米，厚0.1米，C25混凝土浇筑。</t>
  </si>
  <si>
    <t>新修人行便道长4150米,宽1米，厚0.1米。</t>
  </si>
  <si>
    <t>新修人行便道≤120元/米。</t>
  </si>
  <si>
    <t>带动脱贫户户均增收2000元。</t>
  </si>
  <si>
    <t>受益建档立卡脱贫户22户。</t>
  </si>
  <si>
    <t>云阳县2024年龙角镇杨寨村卫生室标准化建设项目</t>
  </si>
  <si>
    <t>新建100平方米米的房间，四室分开，标准化建设。</t>
  </si>
  <si>
    <t>通过新建村卫生室100㎡，保障100人左右村民就近就医。</t>
  </si>
  <si>
    <t>15名村民代表参与前期项目确定会议决议，监督委员会3人参与项目实施过程中施工质量和资金使用的监督等。</t>
  </si>
  <si>
    <t>新建村卫生室100㎡，2024年建成交付使用；项目实施后，保障1000人村民就近就医。</t>
  </si>
  <si>
    <t>新建村卫生室100㎡.</t>
  </si>
  <si>
    <t>卫生室建设成本≤2000元/平方米米。</t>
  </si>
  <si>
    <t>减少群众外出看病就医支出，节约就医成本2万元/年。</t>
  </si>
  <si>
    <t>工程设计使用年限≥30年</t>
  </si>
  <si>
    <t>云阳县2024年龙角镇杨寨村新修饮水池项目</t>
  </si>
  <si>
    <t>新修饮水池5口，蓄水500立方米，购买20PE管道5000米。</t>
  </si>
  <si>
    <t>通过新建饮水池5口蓄水500立方米。项目实施后可改善保障580人（其中脱贫人口50人）饮水安全。</t>
  </si>
  <si>
    <t>新建饮水池5口蓄水500立方米。项目实施后可改善保障580人（其中脱贫人口50人）饮水安全。</t>
  </si>
  <si>
    <t>项目实施后可改善保障580人（其中脱贫人口50人）饮水安全。</t>
  </si>
  <si>
    <t>云阳县2024年龙角镇杨寨村山坪塘整治项目</t>
  </si>
  <si>
    <t>整修山坪塘10口，蓄水12000方；新建渠堰3000米。</t>
  </si>
  <si>
    <t>通过实施整修山坪塘10口，蓄水12000方；新建渠堰3000米。项目实施后方便农户300余户灌溉农田。</t>
  </si>
  <si>
    <t>新建蓄水池≤800元/立方米。渠堰≤150元/米。</t>
  </si>
  <si>
    <t>工程设计使用≥15年</t>
  </si>
  <si>
    <t>受益脱贫户满意度96%</t>
  </si>
  <si>
    <t>云阳县2024年龙角镇永富村人饮项目</t>
  </si>
  <si>
    <t>新建人饮池1口，蓄水800立方米，铺设PEφ50管2000米。</t>
  </si>
  <si>
    <t>通过实施人饮池1口，蓄水800立方米，铺设PEφ50管2000米。建好后改善全村353户1120人的饮水安全。</t>
  </si>
  <si>
    <t>村民代表等15人参加前期确定会议、决议，参与项目的选择，参与项目实施过程中施工质量和资金使用的监督；带贫减贫机制；改善农户生产生活条件。</t>
  </si>
  <si>
    <t>人饮池1口，蓄水800立方米，铺设PEφ50管2000米。</t>
  </si>
  <si>
    <t>人饮池≤600元/立方 ，管道 ≤13元/米。</t>
  </si>
  <si>
    <t>项目实施后可改善保障280人（其中脱贫人口20人）饮水安全。</t>
  </si>
  <si>
    <t>提升水质水量，改善保障280人（其中脱贫人口20人）饮水安全。</t>
  </si>
  <si>
    <t>受益群众满意度100%</t>
  </si>
  <si>
    <t>云阳县2024年龙角镇张家村整修山坪塘及人饮池项目</t>
  </si>
  <si>
    <t>整修山坪塘8口，蓄水28000立方米，整修饮水池2口，蓄水600立方。</t>
  </si>
  <si>
    <t>通过实施整修山坪塘8口，蓄水28000立方米，整修饮水池2口，蓄水600立方。项目实施后可方便农户300余户灌溉农田。保障600人（其中脱贫人口50人）饮水安全。</t>
  </si>
  <si>
    <t>23人村民代表参与前期项目确定会议、决议，监督委员会3人参与项目实施过程中施工质量和资金使用的监督等。</t>
  </si>
  <si>
    <t>整修蓄水池≤800元/立方米；人饮池≤800元/立方米。</t>
  </si>
  <si>
    <t>方便灌溉，解决农村用水；保障600人（其中脱贫人口50人）饮水安全。</t>
  </si>
  <si>
    <t>受益脱贫户满意度95%</t>
  </si>
  <si>
    <t>云阳县2024年龙角镇长沙村山塘整修项目</t>
  </si>
  <si>
    <t>整修山塘8000立方米，清淤11亩，安装管网6000米。</t>
  </si>
  <si>
    <t>通过整修山塘8000立方米，清淤11亩，安装管网6000米。项目实施后方便群众产业发展，解决灌溉问题，可提高1142人（其中脱贫人口150人）的家庭收入，户均增收1000元。</t>
  </si>
  <si>
    <t>村民代表等15人参与前期项目确定会议、决议，参与项目的选择，参与项目实施过程中施工质量和资金使用的监督；带贫减贫机制：改善农户生产生活条件，可提高1142人（其中脱贫人口288人）的家庭收入，户均增收1000元。。</t>
  </si>
  <si>
    <t>整修水库≤800元/立方米</t>
  </si>
  <si>
    <t>项目实施后方便群众产业发展，可提高1142人（其中脱贫人口288人）的家庭收入，户均增收1000元。</t>
  </si>
  <si>
    <t>可提高1142人（其中脱贫人口288人）灌溉用水。</t>
  </si>
  <si>
    <t>云阳县2024年龙角镇长沙村蓄水池项目</t>
  </si>
  <si>
    <t>新建人饮池2口，蓄水1000立方米。</t>
  </si>
  <si>
    <t>通过实施新建人饮池2口，蓄水1000立方米。项目实施后方便群众产业发展，可提高750人（其中脱贫人口150人）的饮水及抗旱问题，的家庭收入，户均增收1000元。</t>
  </si>
  <si>
    <t>村民代表等15人参与前期项目确定会议、决议，参与项目的选择，参与项目实施过程中施工质量和资金使用的监督；带贫减贫机制：改善农户生产生活条件。</t>
  </si>
  <si>
    <t>人饮池≤600元/立方 。</t>
  </si>
  <si>
    <t>可提高750人（其中脱贫人口150人）的家庭收入，户均增收2000元。</t>
  </si>
  <si>
    <t>云阳县2024年龙角镇新立村饮水工程项目</t>
  </si>
  <si>
    <t>新建人饮池2口，蓄水400立方米。</t>
  </si>
  <si>
    <t>通过实施新建人饮池2口，蓄水400立方米。项目实施后可解决380人的饮水问题（其中脱贫人口30人）。</t>
  </si>
  <si>
    <t>13人村民代表参与前期项目入库策划会议，监督委员会3人参与项目实施过程中施工质量和资金使用的监督等。</t>
  </si>
  <si>
    <t>人饮池≤800元/立方米。</t>
  </si>
  <si>
    <t>解决380名群众饮水，涉及农户5户年均增收2000元。</t>
  </si>
  <si>
    <t>受益脱贫困人口和监测对象人数30人。</t>
  </si>
  <si>
    <t>1.采购用于耕、种、管、收、烘干等农业机械5台以上。
2.管护100亩示范基地和土壤改良5年。
3.培训农机手5人。</t>
  </si>
  <si>
    <t>云阳县2024年江口镇田垭村社会化服务项目</t>
  </si>
  <si>
    <t>云阳县江口镇田垭村</t>
  </si>
  <si>
    <t xml:space="preserve">  在龙洞村修建普法学习、文化教育等综合功能的法治宣传教育基地。</t>
  </si>
  <si>
    <t>新建大米加工厂房1000平方米米；购入安装日产60吨大米加工生产线一条；购入20T烘干机2台。</t>
  </si>
  <si>
    <t>新建大米加工厂房1000平方米米。</t>
  </si>
  <si>
    <t>新建大米加工厂房按照350元/平方米米补助，农产品加工机器设备按照50%补助。</t>
  </si>
  <si>
    <t>村级集体经济组织按财政补助资金30%—50%持股，按持股资金5%—10%/年的标准固定分红，连续分红时间不得少于5年。</t>
  </si>
  <si>
    <t>373亩花椒园水肥一体化建设。</t>
  </si>
  <si>
    <t>路阳镇文武村12组</t>
  </si>
  <si>
    <t>通过373亩花椒园水肥一体化建设，减少化肥使用量，提升作业效率，增加产业收入</t>
  </si>
  <si>
    <t>新建373亩水肥一体化，按每亩补助约800元，共计29.81万元。</t>
  </si>
  <si>
    <t>淫羊藿标准种植园林下300亩，折合150亩，并管护2年。</t>
  </si>
  <si>
    <t>农坝镇云山村10组</t>
  </si>
  <si>
    <t>10名村民代表参与前期项目确定会议、决议，5人参与项目的选择，3人参与项目实施过程中施工质量和资金使用的监督；通过项目建设，年产值30万元以上，可带动周边10户群众发展中药材产业种植的积极性，实现户均增收2000元以上，其中脱贫户5户10余人。</t>
  </si>
  <si>
    <t>项目实施投产后，年产值30万元。</t>
  </si>
  <si>
    <t>项目实施后，带动周边10户农户50人，其中5户脱贫户户均年增收2000元。</t>
  </si>
  <si>
    <t>通过项目建设，预计年产值达40万元以上，可带动周边农户10人就近务工，增加收入，其中脱贫户4户8人，其余农户以土地入股进行分红提高收入，增加村集体经济联合社收入1.28万元。</t>
  </si>
  <si>
    <t>10名村民代表参与前期项目确定会议、决议，5人参与项目的选择，3人参与项目实施过程中施工质量和资金使用的监督；通过项目建设，预计年产值达40万元以上，可带动周边农户10人就近务工，增加收入，其中脱贫户4户8人，其余农户以土地入股进行分红提高收入，增加村集体经济联合社收入1.28万元。</t>
  </si>
  <si>
    <t>项目实施投产后，年产值40万元。村集体≥1万元</t>
  </si>
  <si>
    <t>带动周边农户10人就近务工，增加收入，其中脱贫户4户8人，其余农户以土地入股进行分红提高收入，增加村集体经济联合社收入1.28万元。带动群众增收1000元以上</t>
  </si>
  <si>
    <t>删除</t>
  </si>
  <si>
    <t>云阳县2024年农坝镇龙堰社区瑞森中药材加工厂</t>
  </si>
  <si>
    <t>新建标准化中药材加工厂1200平方米米。</t>
  </si>
  <si>
    <t>农坝镇龙堰社区</t>
  </si>
  <si>
    <t>新建标准化中药材加工厂房按照350元/平方米米进行补助。</t>
  </si>
  <si>
    <t>项目实施投产后，年产值80万元。村集体≥1.5万元</t>
  </si>
  <si>
    <t>带动28户群众发展产业的积极性和务工就业，带动群众增收3000元以上</t>
  </si>
  <si>
    <t>项目实施投产后，年产值20万元。村集体≥1.5万元</t>
  </si>
  <si>
    <t>管护黄精40.9亩1年，除草、施肥、修枝整形、防病治虫和排涝抗旱等。</t>
  </si>
  <si>
    <t>10名村民代表参与前期项目确定会议、决议，5人参与项目的选择，3人参与项目实施过程中施工质量和资金使用的监督；通过项目建设投产后，年产值10万元，可带动建卡脱贫户3农户9人受益，人均增收2000元。</t>
  </si>
  <si>
    <t>投产后，年产值10万元</t>
  </si>
  <si>
    <t>通过项目建设可带动带动18人务工就业建卡脱贫户3户9人受益，人均增收2000元。</t>
  </si>
  <si>
    <t>在兴柳村小学改建加工厂房450平方米米，冷库3个475立方米，晾晒房320平方米米，购置多用烘干机2台，杀毒机一台，环保颗粒蒸汽机一台，生物颗粒燃机2台，清洗机一台，切割土豆块多功能蒸汽机一台，真空打包机一套。</t>
  </si>
  <si>
    <t>石门乡兴柳村</t>
  </si>
  <si>
    <t>通过建设加工厂房450平方米米，完善配套设施。项目实施后，可增加农户收入，带动一般农户20人以上增收2000元。</t>
  </si>
  <si>
    <t>9人参与入库项目的选择，2人参与项目实施过程中施工质量和资金使用的监督。通过建设加工厂房450平方米米，完善配套设施。项目实施后，可增加农户收入，带动一般农户20人以上增收2000元。</t>
  </si>
  <si>
    <t>新建加工厂房450平方米米，晾晒房320平方米米，购置多用烘干机2台，杀毒机一台，环保颗粒蒸汽机一台，生物颗粒燃机2台，清洗机一台，切割土豆块多功能蒸汽机一台。</t>
  </si>
  <si>
    <t>加工厂房1200元/平方米米、晾晒房1000元/平方米米，烘干机900元/台、清洗机2000元/台、杀毒机1500元/台、切条机800元/台、生物颗粒燃机300元/台。</t>
  </si>
  <si>
    <t>李青林</t>
  </si>
  <si>
    <t>云阳县2024年平安镇前面村柑橘园提质增效项目</t>
  </si>
  <si>
    <t>柑橘提质增效350亩。建设水肥药一体化系统2套，其中每套含泵房1个30平方米米以上，首部系统1套，田间管网覆盖350亩，实现系统打药施肥。配套灌溉设施，土地平整，管护等。</t>
  </si>
  <si>
    <t>平安镇前面村</t>
  </si>
  <si>
    <t>通过建设水肥药一体化系统2套，其中每套含泵房1个30平方米米以上，首部系统1套，田间管网覆盖350亩。项目实施后，带动受益农户6人增收，其中脱贫户2人，人均增收1000元以上。项目实施投产后，年产值可增加10万元。村集体年增收≥1万元。</t>
  </si>
  <si>
    <t>44名村民代表、小组组长，参与前期项目确定会议、决议，监督委员会3人参与项目实施过程中施工质量和资金使用的监督，建设中及后期为脱贫户提供岗位5人，增加工资性收入2000元/人。</t>
  </si>
  <si>
    <t>建设水肥药一体化系统2套，其中每套含泵房1个30平方米米以上，首部系统1套，田间管网覆盖350亩</t>
  </si>
  <si>
    <t>安装水肥药一体化系统350亩，按800元/亩补助，财政补助28万元。</t>
  </si>
  <si>
    <t>项目实施投产后，年产值可增加10万元。村集体年增收≥1万元。</t>
  </si>
  <si>
    <t>项目实施后带动受益农户6人增收，其中脱贫户2人。人均增收1000元以上。</t>
  </si>
  <si>
    <t>云阳县平安镇人民政府</t>
  </si>
  <si>
    <t>云阳县2024年平安镇双花村蔬菜保供基地冷藏保鲜项目</t>
  </si>
  <si>
    <t>建设蔬菜冷藏保鲜库200m³。</t>
  </si>
  <si>
    <t>平安镇双花村</t>
  </si>
  <si>
    <t>通过建设蔬菜冷藏保鲜库200m³。项目实施后，带动群众15户39人（其中脱贫户4户25人）发展大棚蔬菜种植产业，预计实现户均增收500元以上。项目实施投产后，年产值增收5万元。村集体年增收≥1万元。</t>
  </si>
  <si>
    <t>项目实施投产后，年产值增收5万元。村集体年增收≥1万元。</t>
  </si>
  <si>
    <t>项目实施后，带动群众15户39人（其中脱贫户4户25人）发展大棚蔬菜种植产业，预计实现户均增收500元以上。</t>
  </si>
  <si>
    <t>云阳县2024年平安镇平安社区柑橘园提质增效项目</t>
  </si>
  <si>
    <t>柑橘提质增效100亩。建设水肥药一体化系统1套，其中含泵房1个30平方米米以上，首部系统1套，田间管网覆盖100亩，实现系统打药施肥。配套灌溉设施，土地平整，管护等。</t>
  </si>
  <si>
    <t>平安镇平安社区</t>
  </si>
  <si>
    <t>通过建设水肥药一体化系统1套，其中含泵房1个30平方米米以上，首部系统1套，田间管网覆盖100亩。项目实施后，带动受益农户10人增收，其中脱贫户2人，人均增收1000元以上。项目实施投产后，年产值可增加5万元。村集体年增收≥0.3万元。</t>
  </si>
  <si>
    <t>54名村民代表、小组组长，参与前期项目确定会议、决议，监督委员会3人参与项目实施过程中施工质量和资金使用的监督，建设中及后期为脱贫户提供岗位5人，增加工资性收入2000元/人。</t>
  </si>
  <si>
    <t>建设水肥药一体化系统1套，其中含泵房1个30平方米米以上，首部系统1套，田间管网覆盖100亩</t>
  </si>
  <si>
    <t>安装水肥药一体化系统100亩，按800元/亩补助，财政补助8万元。</t>
  </si>
  <si>
    <t>项目实施投产后，年产值可增加5万元。村集体年增收≥0.3万元。</t>
  </si>
  <si>
    <t>项目实施后带动受益农户10人增收，其中脱贫户2人。人均增收1000元以上。</t>
  </si>
  <si>
    <t>云阳县2024年平安镇双平村柑橘园轨道项目</t>
  </si>
  <si>
    <t>600亩柑橘园安装运输单轨5条，长度分别600米、600米、600米、600米、600米，新购5个机头。</t>
  </si>
  <si>
    <t>平安镇双平村</t>
  </si>
  <si>
    <t>通过600亩柑橘园安装运输单轨5条，长度分别600米、600米、600米、600米、600米，新购5个机头。项目实施后，带动农户123户，427人，其中脱贫户18户37人，发展柑橘产业，预计实现每年户均增收1200元。项目实施投产后，年产值80万元。</t>
  </si>
  <si>
    <t>37名村民代表、小组组长，参与前期项目确定会议、决议，监督委员会3人参与项目实施过程中施工质量和资金使用的监督，建设中及后期为脱贫户提供岗位5人，增加工资性收入2000元/人。</t>
  </si>
  <si>
    <t>按照轨道80元/米，机头3000元/个进行补助。财政补助25.5万元。</t>
  </si>
  <si>
    <t>项目实施投产后，年产值80万元。</t>
  </si>
  <si>
    <t>项目实施后，带动农户123户，427人，其中脱贫户18户37人，发展柑橘产业，预计实现每年户均增收1200元。</t>
  </si>
  <si>
    <t>云阳县2024年平安镇红关村提质增效项目</t>
  </si>
  <si>
    <t>柑橘提质增效180亩。建设水肥药一体化系统1套，其中含泵房1个30平方米米以上，首部系统1套，田间管网覆盖180亩，实现系统打药施肥。配套灌溉设施，土地平整，管护等。</t>
  </si>
  <si>
    <t>平安镇红关村</t>
  </si>
  <si>
    <t>通过建设水肥药一体化系统1套，其中含泵房1个30平方米米以上，首部系统1套，田间管网覆盖180亩。项目实施后，带动受益农户10人增收，其中脱贫户2人，人均增收1000元以上。项目实施投产后，年产值可增加10万元。村集体年增收≥1万元。</t>
  </si>
  <si>
    <t>68名村民代表、小组组长，参与前期项目确定会议、决议，监督委员会3人参与项目实施过程中施工质量和资金使用的监督，建设中及后期为脱贫户提供岗位5人，增加工资性收入2000元/人。</t>
  </si>
  <si>
    <t>建设水肥药一体化系统1套，其中含泵房1个30平方米米以上，首部系统1套，田间管网覆盖180亩</t>
  </si>
  <si>
    <t>安装水肥药一体化系统180亩，按800元/亩补助，财政补助14.4万元。</t>
  </si>
  <si>
    <t>云阳县2024年巴阳镇巴阳村人居环境整治项目</t>
  </si>
  <si>
    <t>对20户农房及周边环境进行整治，改造蓝棚顶、阴阳沟水沟清理等整治。</t>
  </si>
  <si>
    <t>巴阳镇巴阳村7组</t>
  </si>
  <si>
    <t>通过对巴阳村7组人居环境整治40户，房屋、蓝棚顶、阴阳沟及周边环境等的整治，以增加群众幸福感为目的。</t>
  </si>
  <si>
    <t>5人以上参与入库项目的选择，3人以上参与项目实施过程中施工质量和资金使用的监督。通过流转土地、务工等方式带动脱贫户2人以上增收。</t>
  </si>
  <si>
    <t>人居环境整治20户</t>
  </si>
  <si>
    <t>人居环境整治20户，房屋、蓝棚顶、阴阳沟及周边环境等的整治申请财政资金100万.</t>
  </si>
  <si>
    <t>环境打造吸引县城人员来打卡，吃农家饭增加居民收入，户均增收1000元</t>
  </si>
  <si>
    <t>美化环境，提升居民幸福感，提供就业岗位3个</t>
  </si>
  <si>
    <t>以草原地产为节点新建农特产品展销区，补齐草场避暑旅游产业农贸市场功能；以军民融合基地为核心，对大堰核桃树居民点至哈格咋居民点沿线重要节点进行农房改造升级、完善避暑旅游产业配套设施、艾草补植及采摘体验等。</t>
  </si>
  <si>
    <t>清水土家族乡岐山村、大堰村</t>
  </si>
  <si>
    <t>通过对该项目的实施，能丰富以军民融合基地为核心的民宿、餐饮等业态，带动周边农户50户以上，户均增收3000元以上；搭建草原避暑旅游游客2000人以上及周边20户以上农户及商户蔬菜及农特产品交易平台；通过艾草补助打造游客采摘体验，提升游客体验感。</t>
  </si>
  <si>
    <t>1.打造民宿及餐饮等业态商户10户以上；2.新建草原避暑旅游地产农产品交易平台300平方米以上。</t>
  </si>
  <si>
    <t>财政补助≤320万元以草原地产为节点新建农特产品展销区，补齐草场避暑旅游产业农贸市场功能；以军民融合基地为核心，对大堰核桃树居民点至哈格咋居民点沿线重要节点进行民宿打造、土家文化元素注入等。其中民宿及土家文化打造≤290万元，草原避暑旅游地产农特产品≤20万元，设计等二类费用≤10万元。</t>
  </si>
  <si>
    <t>培育辣椒苗，在龙洞、大堰、清水等村发展辣椒400亩。</t>
  </si>
  <si>
    <t>通过项目后可新增辣椒种植400亩，以龙洞拟建加工厂为核心对辣椒种植户保底收购、技术指导等方式带动农户30户以上，户均增收3000元以上，设置的产量及数量奖励机制以点盖面带动来年辣椒产业发展.</t>
  </si>
  <si>
    <t>辣椒种植≤500元/亩</t>
  </si>
  <si>
    <t>项目实施投产后受益农户户均增收≥3000元以上</t>
  </si>
  <si>
    <t>通过农特产品外包装设计制作、生产过程拍摄及视频制作宣传等方式，对清水乡腊制品、纯手工粉条、蔬果等农特产品进一步提高农特产品附加值及知名度，扩宽销售渠道。</t>
  </si>
  <si>
    <t>财政资金≤40万元用于全乡农特产品外包装设计及制作、产品宣传、营销等。其中包装设计及制作按≤30万元补助，产品宣传营销按≤10万元补助。</t>
  </si>
  <si>
    <t>项目实施投产后受益农户及企业户均增收≥1万元以上</t>
  </si>
  <si>
    <t>林下种植淫羊藿60亩，配套完善产业园区排水沟700m、生产便道1km、堰塘整治1口等基础设施。</t>
  </si>
  <si>
    <t>清水土家族乡竹台村</t>
  </si>
  <si>
    <t>1.新增中药材种植≥60亩；2.新建园区排水沟≥700m；3.生产便道≥1km；4.堰塘整治≥1口。</t>
  </si>
  <si>
    <t>淫羊藿≤1600元/亩，生产便道≤14.4万元/km，山坪塘≤5万元/口补助，新建排水沟≤300元/m。</t>
  </si>
  <si>
    <t>项目实施投产后亩均产值≥3500元/年</t>
  </si>
  <si>
    <t>发展石菖蒲125亩。</t>
  </si>
  <si>
    <t>清水土家族乡磁溪村</t>
  </si>
  <si>
    <t>通过该项目的实施，以2023年建成的药材加工厂为依托，带动周边农户种植药材125亩，带动农户30户以上，两年生长期后可户均增收3000元以上。</t>
  </si>
  <si>
    <t>新增石菖蒲种植面积≥125亩</t>
  </si>
  <si>
    <t>石菖蒲补助≤800元/亩</t>
  </si>
  <si>
    <t>项目实施投产后亩均增收≥4000元/年</t>
  </si>
  <si>
    <t>购买鸡苗2000只，完善围挡4km以上、圈舍及仓库100㎡以上等相关设施。</t>
  </si>
  <si>
    <t>清水土家族乡大堰村</t>
  </si>
  <si>
    <t>16人参与前期项目确定会议、决议与入库项目的选择，3人参与项目实施过程中施工质量和资金使用的监督；项目实施后，该企业可提供就业岗位2人以上，项目建设过程中农户可通过务工增收。</t>
  </si>
  <si>
    <t>1.购买鸡苗≥2000只，2.完善围挡≥4km，3.圈舍及仓库≥100m2</t>
  </si>
  <si>
    <t>鸡苗按≤15元/只；围挡按≤5元/m、圈舍及仓库≤500元/㎡。</t>
  </si>
  <si>
    <t>项目实施投产后养殖场产值≥10万元/年</t>
  </si>
  <si>
    <t>新建辣椒加工厂900平方米米以上，完善厂房基础设施，购置相关设备。</t>
  </si>
  <si>
    <t>新建辣椒加工厂≥900平方米米，完善厂房基础设施。</t>
  </si>
  <si>
    <t>辣椒加工厂900平方米米，≤700元/m2，其他二类费用≤7万元。</t>
  </si>
  <si>
    <t>项目实施投产后形成集体经济固定资产并增收≥1万元</t>
  </si>
  <si>
    <t>云阳县2024年清水土家族乡大堰村龙缸好嘎婆食品加工厂建设项目</t>
  </si>
  <si>
    <t>财政补助资金≤25万元，对厂房购置高压锅炉、全自动风干机等食品加工设施设备进行补助。</t>
  </si>
  <si>
    <t>项目实施投产后提高提高年产值≥50万元</t>
  </si>
  <si>
    <t>云阳县2024年清水土家族乡岐山村腊肉加工厂品牌打造项目</t>
  </si>
  <si>
    <t>新建腊制产品展示展销房35平方米米以上，完善相关设施设备，硬化入厂道路50m。</t>
  </si>
  <si>
    <t>清水土家族乡岐山村</t>
  </si>
  <si>
    <t>1.其中入厂道路按≤200元/m，展示展销房按≤20万元计算；相关设施设备按≤7万元。</t>
  </si>
  <si>
    <t>项目实施投产提高年产值≥50万元</t>
  </si>
  <si>
    <t>清水土家族乡火埠村、庙湾村、七里村等村</t>
  </si>
  <si>
    <t>每公里按≤10万元配套。</t>
  </si>
  <si>
    <t>新建20cm厚C25混凝土面层产业路2.1km（宽3—3.5m），10cm厚C15耕作便道1.5km（宽1—1.5m）；新建排水沟2km，整治渠堰3km，整治山坪塘2口，配套管网3km及安防护栏设施，配套完善建兴村蔬菜基地、盐坝村粉条加工厂、清水村小茴香、庙湾柑橘园等9个产业园区基础设施。</t>
  </si>
  <si>
    <t>清水土家族乡龙洞村、清水村等村</t>
  </si>
  <si>
    <t>1.新建20cm厚C25混凝土面层产业路≥2.1km；2.10cm厚C15耕作便道≥1.5km；3.新建排水沟≥2km，4.整治渠堰≥3km，5.整治山坪塘≥2口，6.配套管网≥3km及安防护栏设施等。</t>
  </si>
  <si>
    <t>产业路≤50万元/km、耕作便道≤15万元/公里、新建排水沟≤300元/m、整治渠堰≤65元/m、整治山坪塘≤5万/口。</t>
  </si>
  <si>
    <t>配套完善盐坝村、桐麻村直播设施设备及农特产品展销平台等设施。</t>
  </si>
  <si>
    <t>清水土家族乡盐坝村、桐麻村</t>
  </si>
  <si>
    <t>1.展示展销平台按≤70万元计算，直播设施设备按≤10万元计算，二类费用按≤5万元计算。</t>
  </si>
  <si>
    <t>清水土家族乡清水乡14个村</t>
  </si>
  <si>
    <t>撂荒地整治≤1500元/亩。</t>
  </si>
  <si>
    <t>云阳县2024年凤鸣镇马轩村多集合保障性育苗项目</t>
  </si>
  <si>
    <t>育各类蔬菜种苗700万株。</t>
  </si>
  <si>
    <t>凤鸣镇马轩村</t>
  </si>
  <si>
    <t>通过育各类蔬菜种苗700万株。可新育辣椒、花菜、甘蓝等蔬菜种苗，保障种植户不受气候影响按季种植；通过农资服务、产品回收等方式带动全县新发展蔬菜3000亩。</t>
  </si>
  <si>
    <t>蔬菜种苗700万株</t>
  </si>
  <si>
    <t>可增加收入15万元</t>
  </si>
  <si>
    <t>在福禄村玉米地间种紫苏340亩（折合170亩）。
在桂泉村原黄蜀葵基地中间种紫苏60亩（折合30亩）。
在陈园村玉米地间种紫苏50亩（折合25亩）。</t>
  </si>
  <si>
    <t>凤鸣镇福禄村桂泉村陈园村</t>
  </si>
  <si>
    <t>通过间种紫苏450亩，项目实施后，受益脱贫人口≥12人户均增收2000元。</t>
  </si>
  <si>
    <t>5人以上参与入库项目的选择，3人以上参与项目实施过程中施工质量和资金使用的监督。通过流转土地、务工等方式带动脱贫户12人以上增收。</t>
  </si>
  <si>
    <t>间种紫苏450亩</t>
  </si>
  <si>
    <t>按照400元/亩进行补助（其中：种子补助250元/亩，生产物资补助150元/亩）。</t>
  </si>
  <si>
    <t>户均增收2000元</t>
  </si>
  <si>
    <t>云阳县2024年凤鸣镇阳凤村一亩良园农产品产地冷藏保鲜设施建设项目</t>
  </si>
  <si>
    <t>凤鸣镇阳凤村</t>
  </si>
  <si>
    <t>1.4口上方分料器1台；2.基料混合机2台；3.提升输送机2台；4.装袋扎口一体机（伺服版）4台；5.菌棒收集输送机1台；6.控制箱1台；7.电线气管及安装配件一套；8.空压机1台；9.储气罐1个；10.生物质颗粒锅炉2台；11.木料粉粹机，参数包含粉碎机1台，电机，启动器，皮带盘；12.手动液压叉车6台，型号3吨；13.菌袋输送带50条；14.常压灭菌柜6台 ；15.灭菌架147台 。</t>
  </si>
  <si>
    <t>通过建设黑木耳加工厂，1、每天生产菌袋0.8万袋以上，年生产菌袋30万袋以上，产值180万元以上。2、带动桑坪镇竹荪产业发展。可带动周边就近20余村民务工增收，人均增收0.3万元以上。</t>
  </si>
  <si>
    <t>采购机械设备15台以上。</t>
  </si>
  <si>
    <t>财政补助资金用于加工设备购置，按照设备价格50%进行补助。</t>
  </si>
  <si>
    <t>购置木屑粉碎机1台、滚筒筛1台、运输带1条、搅拌机3台、全自动装袋机1套、全自动上下架机2套、电叉车3台、培养基灭菌器2台、800kw发电机1台、燃气设备1套、50铲车1台、1T天然气蒸发器1台。通过改建闲置学校，建设强冷车间120平方米米、接种车间100平方米米、接种车间100平方米米。野生菌种采集、监测，培育桑坪镇地理标志菌种。</t>
  </si>
  <si>
    <t>桑坪镇</t>
  </si>
  <si>
    <t>通过建设竹荪菌袋培育及加工厂，1、每天生产菌袋0.8万袋以上，年生产菌袋30万袋以上，产值180万元以上。2、带动桑坪镇竹荪产业发展。可带动周边就近20余村民务工增收，人均增收0.3万元以上。</t>
  </si>
  <si>
    <t>云阳县2024年高阳镇梨树村吉橙柑橘园水肥一体化项目</t>
  </si>
  <si>
    <t>柑橘提质增效150亩。建设水肥药一体化系统1套，其中含泵房1个30平方米米以上，首部系统1套，田间管网覆盖150亩，实现系统打药施肥。配套灌溉设施，土地平整，管护等。</t>
  </si>
  <si>
    <t>高阳镇梨树村1组</t>
  </si>
  <si>
    <t>柑橘提质增效150亩。</t>
  </si>
  <si>
    <t>安装水肥药一体化系统150亩，按800元/亩补助，财政补助12万元。</t>
  </si>
  <si>
    <t>柑橘提质增效140亩。建设水肥药一体化系统1套，其中含泵房1个30平方米米以上，首部系统1套，田间管网覆盖140亩，实现系统打药施肥。配套灌溉设施，土地平整，管护等。</t>
  </si>
  <si>
    <t>高阳镇青树村6组</t>
  </si>
  <si>
    <t>柑橘提质增效140亩。</t>
  </si>
  <si>
    <t>安装水肥药一体化系统140亩，按800元/亩补助，财政补助11.2万元。</t>
  </si>
  <si>
    <t>高阳镇乐公村6组</t>
  </si>
  <si>
    <t>柑橘提质增效100亩。</t>
  </si>
  <si>
    <t>1.新建标准红糖生产及检验车间一座（包括：污水处理池、堆场、甘蔗清洗及榨汁车间、蒸汽熬制车间、锅炉间、包装车间、产品检测间等）；2.购现代工艺红糖生产线设备一套；3.购60吨电子秤一台；4.购电动叉车以及托盘 ；5.建过滤池及其他设备；6.购红糖自检设备一套。</t>
  </si>
  <si>
    <t>高阳镇建全村</t>
  </si>
  <si>
    <t>1.新建标准红糖生产及检验车间一座（包括：污水处理池、堆场、甘蔗清洗及榨汁车间、蒸汽熬制车间、锅炉间、包装车间、产品检测间等）；2.购现代工艺红糖生产线设备一套；3.购60吨电子秤一台；4.购电动叉车以及托盘；5.建过滤池及其他设备；6.购红糖自检设备一套。</t>
  </si>
  <si>
    <t>财政补助用于新建现代工艺红糖生产线，按照设备价格50%进行补助。</t>
  </si>
  <si>
    <t>龙洞镇龙升村</t>
  </si>
  <si>
    <t>通过新建节能型机械冷库5个500立方米，项目实施后，带动周边30户农户75人，其中6户脱贫户12人户均年增收1000元。项目实施投产后，年产值10万元。</t>
  </si>
  <si>
    <t>6名村民代表、小组组长，参与前期项目确定会议、决议，监督委员会3人参与项目实施过程中施工质量和资金使用的监督，建设中及后期为脱贫户提供岗位3人，增加工资性收入2000元/人。</t>
  </si>
  <si>
    <t>新建节能型机械冷库5个500立方米</t>
  </si>
  <si>
    <t>节能型机械冷库≦560元/立方米。</t>
  </si>
  <si>
    <t>项目实施投产后，年产值10万元。</t>
  </si>
  <si>
    <t>项目实施后，带动周边30户农户75人，其中6户脱贫户12人户均年增收1000元。</t>
  </si>
  <si>
    <t>1.新建一个葱花加工车间及葱花储存仓库600平方米米；2.安装葱花气泡清洗流水线设备2台。</t>
  </si>
  <si>
    <t>龙洞镇龙槽村</t>
  </si>
  <si>
    <t>通过新建一个葱花加工车间及葱花储存仓库600平方米米；安装葱花气泡清洗流水线设备2台。项目实施后，带动周边10户农户25人，其中2户脱贫户4人户均年增收1000元。项目实施投产后，年产值8万元。</t>
  </si>
  <si>
    <t>8名村民代表、小组组长，参与前期项目确定会议、决议，监督委员会3人参与项目实施过程中施工质量和资金使用的监督，建设中及后期为脱贫户提供岗位4人，增加工资性收入2000元/人。</t>
  </si>
  <si>
    <t>新建一个葱花加工车间及葱花储存仓库600平方米米；安装葱花气泡清洗流水线设备2台。</t>
  </si>
  <si>
    <t>葱花加工车间及葱花储存仓库≦750元/m2；葱花气泡清洗流水线设备≦12万元/台。</t>
  </si>
  <si>
    <t>项目实施投产后，年产值8万元。</t>
  </si>
  <si>
    <t>项目实施后，带动周边10户农户25人，其中2户脱贫户4人户均年增收1000元。</t>
  </si>
  <si>
    <t>云阳县2024年南溪镇卫星社区柑橘园水肥一体化项目</t>
  </si>
  <si>
    <t>柑橘提质增效250亩。建设水肥药一体化系统1套，其中含泵房1个30平方米米以上，首部系统1套，田间管网覆盖250亩，实现系统打药施肥。配套灌溉设施，土地平整，管护等。</t>
  </si>
  <si>
    <t>通过柑橘提质增效250亩。建设水肥药一体化系统1套，其中含泵房1个30平方米米以上，首部系统1套，田间管网覆盖250亩，实现系统打药施肥。配套灌溉设施，土地平整，管护等。1.节约人工成本30%以上；2.减少化肥农药施用量10%；3.群众满意度90%以上；4.每亩增产50公斤以上；5.带动受益农户8人增收，其中脱贫户2人。人均增收1000元以上。</t>
  </si>
  <si>
    <t>群众参与：村民代表等16余人参与前期项目确定会议、决议，参与项目的选择，余人参与过程与质量监督；带贫减贫机制：项目施工，可带动8人以上增收1000元。</t>
  </si>
  <si>
    <t>完成柑橘提质增效250亩。建设水肥药一体化系统1套，其中含泵房1个30平方米米以上，首部系统1套，田间管网覆盖250亩，实现系统打药施肥。</t>
  </si>
  <si>
    <t>安装水肥药一体化系统250亩，按800元/亩补助，财政补助20万元。</t>
  </si>
  <si>
    <t>1.节约人工成本30%以上；2.减少化肥农药施用量10%；3.群众满意度90%以上；4.每亩增产50公斤以上；5.带动受益农户8人增收，其中脱贫户2人。人均增收1000元以上。</t>
  </si>
  <si>
    <t>受益人口满意度95％</t>
  </si>
  <si>
    <t>冉孟祥</t>
  </si>
  <si>
    <t>新建厂房120平方米米，购置烘干设备一套；烘房（车201材质 + 盘 304材质）等相关配套设施。</t>
  </si>
  <si>
    <t>南溪镇金银村</t>
  </si>
  <si>
    <t>通过新建厂房120平方米米，购置烘干设备一套；烘房+（车201材质+盘304材质）等相关配套设施的实施可带动周边农户务工增收，预计年产值10万元</t>
  </si>
  <si>
    <t>群众参与：村民代表等7余人参与前期项目确定会议、决议，参与项目的选择，19余人参与过程与质量监督；带贫减贫机制：项目施工，务工增收，改善群众生产生活条件</t>
  </si>
  <si>
    <t>完成厂房120平方米米，购置烘干设备一套；烘房+（车201材质+盘304材质）等相关配套设施。</t>
  </si>
  <si>
    <t>新建厂房补助350元/平方米米，计4.2万元；购置烘干补助7.8万元。</t>
  </si>
  <si>
    <t>带动农户增收，户均增收1500元以上，可解决2人长期就业。</t>
  </si>
  <si>
    <t>群众参与：村民代表等7余人参与前期项目确定会议、决议，参与项目的选择，16余人参与过程与质量监督；带贫减贫机制：项目施工，务工增收带动3人增收1500元以上。</t>
  </si>
  <si>
    <t>带动农户增收，户均增收1500元以上，可带动3人以上务工增收</t>
  </si>
  <si>
    <t>230亩柑橘产业园区新建轨道运输5条，总长2公里，机头4个。</t>
  </si>
  <si>
    <t>南溪镇黄高村</t>
  </si>
  <si>
    <t>群众参与：村民代表等26余人参与前期项目确定会议、决议，参与项目的选择，6余人参与过程与质量监督；带贫减贫机制：项目施工，务工可带动9户增收1500元以上。</t>
  </si>
  <si>
    <t>420亩柑橘产业园区新建轨道运输总长2公里，机头5个。</t>
  </si>
  <si>
    <t>通过420亩柑橘产业园区新建轨道运输总长3.5公里，机头5个。带动15户以上已脱贫农户务工增收，提升柑橘亩产效益。</t>
  </si>
  <si>
    <t>群众参与：村民代表等23余人参与前期项目确定会议、决议，参与项目的选择，7余人参与过程与质量监督；带贫减贫机制：项目实施后可带动15户增收1500元以上。</t>
  </si>
  <si>
    <t>改扩建厂房900平方米米，冷库扩建300立方米，购置烘干机10台、上料机10台、枝杆分离机1台、花椒清选机2台、花椒精选机1台、输送带160米、配备相关配套附属设施等。</t>
  </si>
  <si>
    <t>通过改扩建厂房900平方米米，冷库扩建300立方米，购置烘干机10台、上料机10台、枝杆分离机1台、花椒清选机2台、花椒精选机1台、输送带160米、配备相关配套附属设施等。花椒烘干房的建设可以促进当地花椒产业链的发展，增加就业机会，带动产业发展。同时，花椒烘干房还可以为花椒种植户提供更好的服务，提高种植效益，促进农业生产的可持续发展。项目实施后通过务工等方式带动农户增收3000元以上，可解决2人长期就业。</t>
  </si>
  <si>
    <t>加工厂房按350元/平方米米补助，加工设备按审定价的50%进行补助。</t>
  </si>
  <si>
    <t>柑橘提质增效230亩。建设水肥药一体化系统1套，其中含泵房1个30平方米米以上，首部系统1套，田间管网覆盖230亩，实现系统打药施肥。配套灌溉设施，土地平整，管护等。</t>
  </si>
  <si>
    <t>通过柑橘提质增效230亩，建设水肥药一体化灌溉系统1套；每套包含泵房1个30平方米米以上，首部系统一套，田间管网覆盖230亩，实现施肥枪施肥及喷药。1.节约人工成本30%以上；2.减少化肥农药施用量10%；3.群众满意度90%以上；4.每亩增产50公斤以上；5.带动受益农户10人增收，其中脱贫户2人。人均增收1000元以上。</t>
  </si>
  <si>
    <t>群众参与：村民代表等20余人参与前期项目确定会议、决议，参与项目的选择，7余人参与过程与质量监督；带贫减贫机制：项目施工，务工，带动10人以上增收1000元。</t>
  </si>
  <si>
    <t>完成柑橘提质增效230亩，建设水肥药一体化灌溉系统1套；每套包含泵房1个30平方米米以上，首部系统一套，田间管网覆盖230亩，实现施肥枪施肥及喷药。</t>
  </si>
  <si>
    <t>安装水肥药一体化系统230亩，按800元/亩补助，财政补助18.4万元。</t>
  </si>
  <si>
    <t>1.节约人工成本30%以上；2.减少化肥农药施用量10%；3.群众满意度90%以上；4.每亩增产50公斤以上；5.带动受益农户10人增收，其中脱贫户2人。人均增收1000元以上。</t>
  </si>
  <si>
    <t>柑橘提质增效225亩。建设水肥药一体化系统1套，其中含泵房1个30平方米米以上，首部系统1套，田间管网覆盖225亩，实现系统打药施肥。配套灌溉设施，土地平整，管护等。</t>
  </si>
  <si>
    <t>通过柑橘提质增效225亩，建设水肥药一体化灌溉系统1套；每套包含泵房1个30平方米米以上，首部系统一套，田间管网覆盖225亩，实现施肥枪施肥及喷药。1.节约人工成本30%以上；2.减少化肥农药施用量10%；3.群众满意度90%以上；4.每亩增产50公斤以上；5.带动受益农户9人增收，其中脱贫户2人。人均增收1000元以上。</t>
  </si>
  <si>
    <t>群众参与：村民代表等23余人参与前期项目确定会议、决议，参与项目的选择，9余人参与过程与质量监督；带贫减贫机制：项目施工，可带动9人以上增收1000元。</t>
  </si>
  <si>
    <t>完成柑橘提质增效225亩，建设水肥药一体化灌溉系统1套；每套包含泵房1个30平方米米以上，首部系统一套，田间管网覆盖225亩，实现施肥枪施肥及喷药。</t>
  </si>
  <si>
    <t>安装水肥药一体化系统225亩，按800元/亩补助，财政补助18万元。</t>
  </si>
  <si>
    <t>1.节约人工成本30%以上；2.减少化肥农药施用量10%；3.群众满意度90%以上；4.每亩增产50公斤以上；5.带动受益农户9人增收，其中脱贫户2人。人均增收1000元以上。</t>
  </si>
  <si>
    <t>柑橘提质增效200亩。建设水肥药一体化系统1套，其中含泵房1个30平方米米以上，首部系统1套，田间管网覆盖200亩，实现系统打药施肥。配套灌溉设施，土地平整，管护等。</t>
  </si>
  <si>
    <t>通过柑橘提质增效200亩，建设水肥药一体化灌溉系统1套；每套包含泵房1个30平方米米以上，首部系统一套，田间管网覆盖200亩，实现施肥枪施肥及喷药。1.节约人工成本30%以上；2.减少化肥农药施用量10%；3.群众满意度90%以上；4.每亩增产50公斤以上；5.带动受益农户8人增收，其中脱贫户2人。人均增收1000元以上。</t>
  </si>
  <si>
    <t>群众参与：村民代表等32余人参与前期项目确定会议、决议，参与项目的选择，16余人参与过程与质量监督；带贫减贫机制：项目施工，可带动8人以上增收1000元。</t>
  </si>
  <si>
    <t>完成柑橘提质增效200亩，建设水肥药一体化灌溉系统1套；每套包含泵房1个30平方米米以上，首部系统一套，田间管网覆盖200亩，实现施肥枪施肥及喷药。</t>
  </si>
  <si>
    <t>安装水肥药一体化系统200亩，按800元/亩补助，财政补助16万元。</t>
  </si>
  <si>
    <t>泥溪镇</t>
  </si>
  <si>
    <t>通过种植椴木黑木耳3万椴，种植袋装黑木耳2.8万袋，种植袋装香菇30万袋。项目实施后，带动20人就业，劳务增收5万元。</t>
  </si>
  <si>
    <t>种植椴木黑木耳3万椴，按7元/椴补助，合计：21万元。种植袋装黑木耳2.8万袋，按2.5元/袋补助，合计7万元。种植袋装香菇30万袋，按0.5元/袋补助，合计15万元。共计43万元。</t>
  </si>
  <si>
    <t>云阳县2024年泥溪镇协合村中药材管护项目</t>
  </si>
  <si>
    <t>管护中药材（乌梅、枸杞）2528亩一年。</t>
  </si>
  <si>
    <t>泥溪镇协合村</t>
  </si>
  <si>
    <t>通过管护中药材2528亩，项目实施后，带动50人就业，劳务增收20万元。</t>
  </si>
  <si>
    <t>5人以上参与入库项目的选择，3人以上参与项目实施过程中施工质量和资金使用的监督。通过流转土地、务工等方式带动脱贫户3人以上增收。</t>
  </si>
  <si>
    <t>按200元/亩对生产物资补助。</t>
  </si>
  <si>
    <t>管护高接换种柑橘1275亩一年。</t>
  </si>
  <si>
    <t>泥溪镇桐林社区、胜利、联坪村</t>
  </si>
  <si>
    <t>通过管护高接换种柑橘1275亩，项目实施后，带动30人务工，务工增收15万元。</t>
  </si>
  <si>
    <t>5人以上参与入库项目的选择，3人以上参与项目实施过程中施工质量和资金使用的监督。通过流转土地、务工等方式带动脱贫户1人以上增收。</t>
  </si>
  <si>
    <t>新建气调库50立方米，用于冷藏南方枸杞。</t>
  </si>
  <si>
    <t>通过新建气调库50立方米，项目实施后，带动10人就业，劳务增收5万元。</t>
  </si>
  <si>
    <t>按640元/立方米对气调库补助。</t>
  </si>
  <si>
    <t>农田小改大，坡改梯100亩，整修原土渠堰2公里，新修田间机耕道2公里。</t>
  </si>
  <si>
    <t>通过农田小改大，坡改梯100亩，整修原土渠堰2公里，新修田间机耕道2公里。项目实施后，带动8人就业，劳务增收5万元。</t>
  </si>
  <si>
    <t>财政补助资金58.74万元用于粮油基地建设。</t>
  </si>
  <si>
    <t>农田小改大，坡改梯50亩，整修渠堰200米，新修田间机耕道300米。</t>
  </si>
  <si>
    <t>泥溪镇桐林社区</t>
  </si>
  <si>
    <t>通过农田小改大，坡改梯50亩，整修渠堰200米，新修田间机耕道300米。项目实施后，带动10人就业，劳务增收1万元。</t>
  </si>
  <si>
    <t>财政补助资金17.2万元用于粮油基地建设。</t>
  </si>
  <si>
    <t>新建乌梅加工厂房70平方米米，购买电烘干机器5台等乌梅初加工设备设施。</t>
  </si>
  <si>
    <t>泥溪镇协合村、石蛋村、鱼鳞村、桐林社区、长柏村</t>
  </si>
  <si>
    <t>通过新建乌梅加工厂房70平方米米，购买电烘干机器5台等乌梅初加工设备设施，项目实施后，带动10人就业，劳务增收3万元。</t>
  </si>
  <si>
    <t>新建乌梅加工厂房70平方米米，购买电烘干机器5台等乌梅初加工设备设施</t>
  </si>
  <si>
    <t>按照7万元/台进行补助。</t>
  </si>
  <si>
    <t>云阳县2024年泥溪镇石缸村融合园柑橘洗选加工项目</t>
  </si>
  <si>
    <t>利用融合园厂房，购高性能单通道电子分选线（洗选设备设施）一套，柑橘周转筐3000个。</t>
  </si>
  <si>
    <t>泥溪镇石缸村</t>
  </si>
  <si>
    <t>通过利用融合园厂房，购高性能单通道分选线（洗选设备设施）一套，柑橘周转筐3000个。项目实施后，带动5人就业，劳务增收2万元。</t>
  </si>
  <si>
    <t>按照30万元/套进行补助。</t>
  </si>
  <si>
    <t>流转土地11亩，建设蔬菜大棚4800平方米米，蔬菜大棚内安装喷淋系统。</t>
  </si>
  <si>
    <t>泥溪镇胜利村</t>
  </si>
  <si>
    <t>通过流转土地11亩，建设蔬菜大棚4800平方米米，蔬菜大棚内安装喷淋系统。项目实施后，带动6人就业，务工增收2万元。</t>
  </si>
  <si>
    <t>大棚按30元/平方米米补助，新建喷淋系统按0.88万元补助。</t>
  </si>
  <si>
    <t>耕地复耕后种植粮油蔬菜538亩。</t>
  </si>
  <si>
    <t>泥溪镇石缸等10个村社区</t>
  </si>
  <si>
    <t>通过耕地复耕后种植粮油蔬菜538亩，项目实施后，带动10人就业，务工增收3万元。</t>
  </si>
  <si>
    <t>按400元/亩对耕地复耕后种植粮油蔬菜补贴。</t>
  </si>
  <si>
    <t>完成新建运输轨道2千米，运输车头4个。</t>
  </si>
  <si>
    <t>通过新建运输轨道2千米，运输车头4个，使减少劳动力成本，提升经济效益。</t>
  </si>
  <si>
    <t>5人村民参与入库项目的选择；3人参与项目监督，对建设过程中存在的问题予以反映。</t>
  </si>
  <si>
    <t>云阳县2024年栖霞镇吉平村植物油厂提档升级项目</t>
  </si>
  <si>
    <t>1.新增一条自动化榨油生产线，包括榨油机YXZJ—125型、炒籽锅90型、2个上料机140—3m等；
2.新增一套精炼设备，包括滤油、脱臭、脱磷、脱色等；
3.厂房改建及设备安装，按照设备大小，对厂房内部结构优化；
4.基础配套设施，更换厂房老旧电缆、水管，以及地板硬化等。</t>
  </si>
  <si>
    <t>栖霞镇吉平村9组</t>
  </si>
  <si>
    <t>1.新增一条自动化榨油生产线，包括榨油机YXZJ—125型、炒籽锅90型、2个上料机140—3m等，18万；2.新增一套精炼设备，包括滤油、脱臭、脱磷、脱色等，45万；3.厂房改建及设备安装，按照设备大小，对厂房内部结构优化，10万；4.基础配套设施，更换厂房老旧电缆、水管，以及地板硬化等，10万。按照50%进行补助。</t>
  </si>
  <si>
    <t>云阳县2024年云安镇毛坝村柚子园水果精选厂改造提升项目</t>
  </si>
  <si>
    <t>毛坝村柚子园水果精选厂房改造830平方米米，购买全自动洗果重量分级精选机一台。</t>
  </si>
  <si>
    <t>云安镇毛坝村3组</t>
  </si>
  <si>
    <t>通过毛坝村柚子园水果精选厂房改造830平方米米，购买全自动洗果重量分级精选机一台，项目实施后可改造厂房830平方米米，其中涉及脱贫人口7户25人，降低用工成本，大力提升产业发展水平，受益群众满意度95%以上。</t>
  </si>
  <si>
    <t>7名村民参与前期项目确定会议、决议，3人参与入库项目的选择，3人参与项目实施过程中施工质量和资金使用的监督；通过毛坝村柚子园水果精选厂房改造830平方米米，购买全自动洗果重量分级精选机一台，项目实施后可改造厂房830平方米米，其中涉及脱贫人口7户25人，降低用工成本，大力提升产业发展水平，受益群众满意度95%以上。</t>
  </si>
  <si>
    <t>厂房改造830平方米米</t>
  </si>
  <si>
    <t>购买全自动洗果重量分级精选机一台财政补助40万元；柚子园水果精选厂房改造830平方米米财政补助29万元。</t>
  </si>
  <si>
    <t>盛产期产果140吨，产值60万元</t>
  </si>
  <si>
    <t>带动脱贫户7户以上增收，户均增收2000元。</t>
  </si>
  <si>
    <t>受益脱贫户满意度95%以上</t>
  </si>
  <si>
    <t>云阳县云安镇人民政府</t>
  </si>
  <si>
    <t>张生刚</t>
  </si>
  <si>
    <t>云安镇毛坝村8组</t>
  </si>
  <si>
    <t>通过柑橘提质增效200亩，建设水肥药一体化系统1套，其中含泵房1个30平方米米以上，首部系统1套，田间管网覆盖200亩，实现系统打药施肥，配套灌溉设施，土地平整，管护等，项目实施后可节约人工成本30%以上；减少化肥农药施用量10%；每亩增产50公斤以上；带动受益农户8人增收，其中脱贫户2人，人均增收1000元以上，受益群众满意度95%以上。</t>
  </si>
  <si>
    <t>8名村民参与前期项目确定会议、决议，3人参与入库项目的选择，3人参与项目实施过程中施工质量和资金使用的监督；通过柑橘提质增效200亩，建设水肥药一体化系统1套，其中含泵房1个30平方米米以上，首部系统1套，田间管网覆盖200亩，实现系统打药施肥，配套灌溉设施，土地平整，管护等，项目实施后可节约人工成本30%以上；减少化肥农药施用量10%；每亩增产50公斤以上；带动受益农户8人增收，其中脱贫户2人，人均增收1000元以上，受益群众满意度95%以上。</t>
  </si>
  <si>
    <t>建设水肥药一体化系统1套</t>
  </si>
  <si>
    <t>每亩增产50公斤以上</t>
  </si>
  <si>
    <t>公斤以上；带动受益农户8人增收，其中脱贫户2人，人均增收1000元以上</t>
  </si>
  <si>
    <t>云阳县2024年云安镇铜鼓村黄桃基水肥药一体化项目</t>
  </si>
  <si>
    <t>建设水肥药一体化灌溉系统1套；每套包含泵房1个30平方米米左右，首部系统一套，田间管网覆盖300亩。</t>
  </si>
  <si>
    <t>云安镇铜鼓村6组</t>
  </si>
  <si>
    <t>通过建设水肥药一体化灌溉系统1套；每套包含泵房1个30平方米米左右，首部系统一套，田间管网覆盖300亩，项目实施后可使黄桃园化肥减施10%以上，劳动力减少20%以上，带动就近群众务工人均增收0.3万元以上，群众满意度达95%以上等。</t>
  </si>
  <si>
    <t>7名村民参与前期项目确定会议、决议，3人参与入库项目的选择，3人参与项目实施过程中施工质量和资金使用的监督；通过建设水肥药一体化灌溉系统1套；每套包含泵房1个30平方米米左右，首部系统一套，田间管网覆盖300亩，项目实施后可使黄桃园化肥减施10%以上，劳动力减少20%以上，带动就近群众务工人均增收0.3万元以上，群众满意度达95%以上等。</t>
  </si>
  <si>
    <t>建设水肥药一体化灌溉系统1套</t>
  </si>
  <si>
    <t>按800元/亩补助</t>
  </si>
  <si>
    <t>化肥减施10%以上，劳动力减少20%以上</t>
  </si>
  <si>
    <t>带动就近群众务工人均增收0.3万元以上</t>
  </si>
  <si>
    <t>云阳县2024年江口镇沙溪村强松兴成果园水肥一体化建设项目</t>
  </si>
  <si>
    <t>柑橘提质增效280亩。建设水肥药一体化系统1套，其中含泵房1个30平方米米以上，首部系统1套，田间管网覆盖280亩，实现系统打药施肥。配套灌溉设施，土地平整，管护等。</t>
  </si>
  <si>
    <t>江口镇沙溪村</t>
  </si>
  <si>
    <t>通过柑橘提质增效280亩。建设水肥药一体化系统1套，其中含泵房1个30平方米米以上，首部系统1套，田间管网覆盖280亩，实现系统打药施肥。配套灌溉设施，土地平整，管护等。项目实施后，带动受益农户12人增收，其中脱贫户3人。人均增收1000元以上。</t>
  </si>
  <si>
    <t>10名以上村民代表参与前期项目确定会议、决议，参与项目的选择，参与项目实施过程中施工质量和资金使用的监督；通过务工等方式带动受益农户12人增收，其中脱贫户3人。人均增收1000元以上。</t>
  </si>
  <si>
    <t>柑橘提质增效280亩。建设水肥药一体化系统1套，其中含泵房1个30平方米米以上，首部系统1套，田间管网覆盖280亩，实现系统打药施肥。</t>
  </si>
  <si>
    <t>安装水肥药一体化系统280亩，按800元/亩补助，财政补助22.4万元。</t>
  </si>
  <si>
    <t>1.节约人工成本30%以上；2.减少化肥农药施用量10%；3.每亩增产50公斤以上。</t>
  </si>
  <si>
    <t>项目实施后，带动受益农户12人增收，其中脱贫户3人。人均增收1000元以上。</t>
  </si>
  <si>
    <t>受益人口满意度≥90%</t>
  </si>
  <si>
    <t>云阳县2024年江口镇泥湾村泽贵果园水肥一体化建设项目</t>
  </si>
  <si>
    <t>江口镇泥湾村</t>
  </si>
  <si>
    <t>通过柑橘提质增效200亩。建设水肥药一体化系统1套，其中含泵房1个30平方米米以上，首部系统1套，田间管网覆盖200亩，实现系统打药施肥。配套灌溉设施，土地平整，管护等。项目实施后，带动受益农户8人增收，其中脱贫户2人。人均增收1000元以上。</t>
  </si>
  <si>
    <t>10名以上村民代表参与前期项目确定会议、决议，参与项目的选择，参与项目实施过程中施工质量和资金使用的监督；通过务工等方式带动受益农户8人增收，其中脱贫户2人。人均增收1000元以上。</t>
  </si>
  <si>
    <t>柑橘提质增效200亩。建设水肥药一体化系统1套，其中含泵房1个30平方米米以上，首部系统1套，田间管网覆盖200亩，实现系统打药施肥。</t>
  </si>
  <si>
    <t>项目实施后，带动受益农户8人增收，其中脱贫户2人。人均增收1000元以上。</t>
  </si>
  <si>
    <t>江口镇三湾村</t>
  </si>
  <si>
    <t>通过管护淫羊藿中药材园30亩1年，除草、施肥、修枝整形、防病治虫和排涝抗旱等。达到受益脱贫人口或监测对象人口数2人以上</t>
  </si>
  <si>
    <t>10名以上村民代表参与前期项目确定会议、决议，参与项目的选择，参与项目实施过程中施工质量和资金使用的监督；通过务工等方式受益脱贫人口或监测对象人口数2人以上。</t>
  </si>
  <si>
    <t>完成管护淫羊藿中药材园30亩1年，除草、施肥、修枝整形、防病治虫和排涝抗旱等。</t>
  </si>
  <si>
    <t>管护中药材园30亩，产值约5万元</t>
  </si>
  <si>
    <t>项目实施后，受益脱贫人口或监测对象人口数2人以上</t>
  </si>
  <si>
    <t>云阳县2024年江口镇沙溪村黄后柑橘园轨道安装建设项目</t>
  </si>
  <si>
    <t>覆盖150亩柑橘园安装运输单轨800米，新购2个单轨牵引机。</t>
  </si>
  <si>
    <t>10名以上村民代表参与前期项目确定会议、决议，参与项目的选择，参与项目实施过程中施工质量和资金使用的监督；通过务工等方式带动群众10户（其中脱贫户1户以上）务工增收。</t>
  </si>
  <si>
    <t>1.安装运输单轨800米；2.新购2个单轨牵引机</t>
  </si>
  <si>
    <t>节约人工成本30%以上</t>
  </si>
  <si>
    <t>项目实施后带动群众10户（其中脱贫户1户以上）务工增收。</t>
  </si>
  <si>
    <t>云阳县2024年江口镇团滩村果园水肥一体化建设项目</t>
  </si>
  <si>
    <t>江口镇团滩村</t>
  </si>
  <si>
    <t>通过柑橘提质增效150亩。建设水肥药一体化系统1套，其中含泵房1个30平方米米以上，首部系统1套，田间管网覆盖150亩，实现系统打药施肥。配套灌溉设施，土地平整，管护等。项目实施后，带动受益农户6人增收，其中脱贫户2人。人均增收1000元以上。</t>
  </si>
  <si>
    <t>10名以上村民代表参与前期项目确定会议、决议，参与项目的选择，参与项目实施过程中施工质量和资金使用的监督；通过务工等方式带动受益农户6人增收，其中脱贫户2人。人均增收1000元以上。</t>
  </si>
  <si>
    <t>柑橘提质增效150亩。建设水肥药一体化系统1套，其中含泵房1个30平方米米以上，首部系统1套，田间管网覆盖150亩，实现系统打药施肥。</t>
  </si>
  <si>
    <t>项目实施后，带动受益农户6人增收，其中脱贫户2人。人均增收1000元以上。</t>
  </si>
  <si>
    <t>云阳县2024年江口镇小水村花椒种植提质增效项目</t>
  </si>
  <si>
    <t>江口镇小水村</t>
  </si>
  <si>
    <t>通过购买、安装轨道牵引机3台、货厢3个、轨道1500米；提质增效花椒园核心区域200亩，安装水肥药一体化灌溉系统1套。项目实施后，化肥减施10%以上，受益农户20户，带动脱贫户6户务工增加收入。</t>
  </si>
  <si>
    <t>10名以上村民代表参与前期项目确定会议、决议，参与项目的选择，参与项目实施过程中施工质量和资金使用的监督；通过务工等方式受益农户20户，带动脱贫户6户务工增加收入。</t>
  </si>
  <si>
    <t>1.购买、安装轨道牵引机3台、货厢3个、轨道1500米；2.提质增效花椒园核心区域200亩，安装水肥药一体化灌溉系统1套。</t>
  </si>
  <si>
    <t>轨道牵引机3台，每台补助0.3万元，小计0.9万元、轨道1500米，每米补助80元，小计12万元，水肥药一体化系统200亩，每亩补助800元，小计16万元。合计28.9万元。</t>
  </si>
  <si>
    <t>项目实施后，化肥减施10%以上，受益农户20户，带动脱贫户6户务工增加收入。</t>
  </si>
  <si>
    <t>购买红缨子系列高粱种子5000公斤，落实高粱种植10000亩。</t>
  </si>
  <si>
    <t>云阳县2024年宝坪镇地坪村顺水农业水果产业园轨道系统项目</t>
  </si>
  <si>
    <t>新建山地单轨轨道系统一套，含轨道牵引机2台、轨道1500米；樱桃避雨简易钢架大棚8000平方米米。</t>
  </si>
  <si>
    <t>熊道渊</t>
  </si>
  <si>
    <t>安装单轨1500米，轨道牵引机2个。</t>
  </si>
  <si>
    <t>轨道按照80元/米进行补助，机头每个补助3000元。</t>
  </si>
  <si>
    <t>胡传军</t>
  </si>
  <si>
    <t>新建蔬菜钢架覆膜大棚4000平方米米。</t>
  </si>
  <si>
    <t>新建蔬菜简易钢架覆膜大棚4000平方米米。</t>
  </si>
  <si>
    <t>申请财政资金补助每平方米30元。</t>
  </si>
  <si>
    <t>覃英富</t>
  </si>
  <si>
    <t>在500亩柑橘园区内新建轨道运输设备8套（含8个机头、3200米轨道）。</t>
  </si>
  <si>
    <t>云阳镇蔬菜村2、3组</t>
  </si>
  <si>
    <t>通过新建轨道运输设备，减少人工50%以上，采用本服务后，企业亩增加综合收益超过500元以上，鼓励带动服务农户20人。</t>
  </si>
  <si>
    <t>新建轨道运输设备8套（含8个机头、3200米轨道）。</t>
  </si>
  <si>
    <t>新建蔬菜大棚9000平方米米。配套滴灌、排水沟等设施设备。</t>
  </si>
  <si>
    <t>云阳镇桐盛村1、2组</t>
  </si>
  <si>
    <t>新建蔬菜大棚9000平方米米。</t>
  </si>
  <si>
    <t>蔬菜大棚按30元/平方米米补助。</t>
  </si>
  <si>
    <t>云阳县2024年云阳镇古寺村猕猴桃基地提质增效项目</t>
  </si>
  <si>
    <t>云阳镇古寺村4组</t>
  </si>
  <si>
    <t>云阳县2024年上坝乡治安村腌菜加工厂项目</t>
  </si>
  <si>
    <t>1.村小改建腌菜加工厂1000平方米米，砖混结构（二层格式）；
2.改建腌菜制品分割、腌制、风干、加工、清洗、除菌、包装流水线等车间用房650平方米米，砖混加板房结构；
3.新修供水管网含设备管道一套；
4.建供电管理( 含电柜）用房一座50平方米米，厂区进门通道建设设备一套；
5.新修消毒隔离净化通道30平方米米；
6.购置成套腌菜制品加工设备一条（套）；
7.清洗设备、烘干、包装流水作业生产线一条（套）；
8.配套展销厅等功能用房125平方米米，配套网销直播设备1套等。</t>
  </si>
  <si>
    <t>通过改建腌菜加工厂≥1000平方米米，项目实施后，受益脱贫人数≥30人，户均增收≧500元。</t>
  </si>
  <si>
    <t>3人参与前期项目确定会议、决议，5人参与入库项目的选择，3人参与项目实施过程中施工质量和资金使用的监督。通过1000平方米的加工厂项目增加产值100万元，带动务工150人次，稳定就业岗位5人，带动带动农户60户180人（脱贫户8户，30人），户均增收500元。</t>
  </si>
  <si>
    <t>改建腌菜加工厂≥1000平方米米</t>
  </si>
  <si>
    <t>财政补助资金80万元用于建设厂房及购置设备设施。</t>
  </si>
  <si>
    <t>云阳县2024年养鹿镇青杠村龚家坡柑橘提质增效项目</t>
  </si>
  <si>
    <t>养鹿镇青杠村6组</t>
  </si>
  <si>
    <t>通过柑橘提质增效250亩。建设水肥药一体化系统1套。项目实施后，带动受益农户5人增收，其中脱贫户1人，人均增收1000元以上。项目实施投产后，帮助农户年均增收1000元。</t>
  </si>
  <si>
    <t>12名村民代表、小组组长，参与前期项目确定会议、决议，监督委员会5人参与项目实施过程中施工质量和资金使用的监督。</t>
  </si>
  <si>
    <t>柑橘提质增效250亩。建设水肥药一体化系统1套</t>
  </si>
  <si>
    <t>项目实施投产后，帮助农户年均增收1000元</t>
  </si>
  <si>
    <t>项目实施后，带动受益农户5人增收，其中脱贫户1人。人均增收1000元以上。</t>
  </si>
  <si>
    <t>云阳县养鹿镇人民政府</t>
  </si>
  <si>
    <t>云阳县2024年养鹿镇小寨村8组柑橘提质增效项目</t>
  </si>
  <si>
    <t>柑橘提质增效360亩。建设水肥药一体化系统2套，其中每套含泵房1个30平方米米以上，首部系统1套，田间管网覆盖360亩，实现系统打药施肥。配套灌溉设施，土地平整，管护等。</t>
  </si>
  <si>
    <t>养鹿镇小寨村8组</t>
  </si>
  <si>
    <t>通过柑橘提质增效360亩。建设水肥药一体化系统2套。项目实施后，带动受益农户8人增收，其中脱贫户2人，人均增收1000元以上。项目实施投产后，帮助农户年均增收1000元。</t>
  </si>
  <si>
    <t>13名村民代表、小组组长，参与前期项目确定会议、决议，监督委员会5人参与项目实施过程中施工质量和资金使用的监督。</t>
  </si>
  <si>
    <t>柑橘提质增效360亩。建设水肥药一体化系统2套</t>
  </si>
  <si>
    <t>安装水肥药一体化系统360亩，按800元/亩补助，财政补助28.8万元。</t>
  </si>
  <si>
    <t>云阳县2024年红狮镇咏梧社区柑橘园水肥一体化项目</t>
  </si>
  <si>
    <t>柑橘提质增效560亩。建设水肥药一体化系统2套，其中每套含泵房1个30平方米米以上，首部系统1套，田间管网覆盖560亩，实现系统打药施肥。配套灌溉设施，土地平整，管护等。</t>
  </si>
  <si>
    <t>红狮镇咏梧社区</t>
  </si>
  <si>
    <t>通过柑橘提质增效560亩。建设水肥药一体化系统2套，其中每套含泵房1个30平方米米以上，首部系统1套，田间管网覆盖560亩，实现系统打药施肥。配套灌溉设施，土地平整，管护等。项目实施后，带动受益农户23人增收，其中脱贫户5人，人均增收1000元以上。</t>
  </si>
  <si>
    <t>群众参与前期项目确定会议、监督项目过程，建设中及后期带动农户23户增收。</t>
  </si>
  <si>
    <t>安装水肥药一体化系统560亩，按800元/亩补助，财政补助44.8万元。</t>
  </si>
  <si>
    <t>1.节约人工成本30%以上；2.减少化肥农药施用量10%；3.群众满意度90%以上；4.每亩增产50公斤以上。</t>
  </si>
  <si>
    <t>带动受益农户23人增收，其中脱贫户5人。人均增收1000元以上。</t>
  </si>
  <si>
    <t>云阳县2024年外郎乡金竹沟社区虎杖加工厂房建设项目</t>
  </si>
  <si>
    <t>建设加工厂房2000㎡，购置干湿仪1台、烘干设备2台、往复切片机3台、洗药机3台、筛选机2台等生产设备。</t>
  </si>
  <si>
    <t>外郎乡金竹沟社区</t>
  </si>
  <si>
    <t>通过新建2000㎡加工厂房，购置干湿仪1台、烘干设备2台、往复切片机3台、洗药机3台、筛选机2台等生产设备。项目实施后，可提升32人，其中脱贫人口8人的收入水平。</t>
  </si>
  <si>
    <t>9人参与入库项目的选择，3人参与项目实施过程中施工质量和资金使用的监督。通过新建2000㎡加工厂房，购置干湿仪1台、烘干设备2台、往复切片机3台、洗药机3台、筛选机2台等生产设备。项目实施后，可提升32人，其中脱贫人口8人的收入水平。项目实施后，可提升32人，其中脱贫人口8人的收入水平。</t>
  </si>
  <si>
    <t xml:space="preserve">1、2000㎡厂房基础设施建设及配套。
2、购置生产设备：干湿仪1台、烘干设备2台、往复切片机3台、洗药机3台、筛选机2台。
</t>
  </si>
  <si>
    <t>1、厂房（2000㎡）基础设施建设及配套385元/平方米米；
2、生产设备：干湿仪5万元/台、烘干房30万/台、往复切片机5万元/台、洗药机5万元/台、筛选机4万元/台。</t>
  </si>
  <si>
    <t>云阳县2024年后叶镇平进村脆李产业园水肥一体化项目</t>
  </si>
  <si>
    <t>脆李提质增效500亩。建设水肥药一体化系统2套，其中每套含泵房1个30平方米米以上，首部系统1套，田间管网覆盖500亩，实现系统打药施肥。配套灌溉设施，土地平整，管护等。</t>
  </si>
  <si>
    <t>通过新建脆李提质增效500亩。建设水肥药一体化系统2套，其中每套含泵房1个30平方米米以上，首部系统1套，田间管网覆盖500亩，实现系统打药施肥。配套灌溉设施，土地平整，管护等。项目建成后节约人工成本30%以上；减少化肥农药施用量10%；带动周边农户30人，其中脱贫户5人，户均增收03万元以上。</t>
  </si>
  <si>
    <t>10名村民代表、小组组长，参与前期项目确定会议、决议，监督委员会2人参与项目实施过程中施工质量和资金使用的监督，建设中及后期为脱贫户提供岗位3人，增加工资性收入3000元/人。</t>
  </si>
  <si>
    <t>1.脆李提质增效500亩。建设水肥药一体化系统2套，其中每套含泵房1个30平方米米以上；2.首部系统1套，田间管网覆盖500亩，</t>
  </si>
  <si>
    <t>安装水肥药一体化系统500亩，按800元/亩补助，财政补助40万元。</t>
  </si>
  <si>
    <t>项目实施投产后，年产值增加30万元。</t>
  </si>
  <si>
    <t>项目实施投产后，节约人工成本30%以上；2.减少化肥农药施用量10%；。</t>
  </si>
  <si>
    <t>包月万</t>
  </si>
  <si>
    <t>云阳县2024年后叶镇后叶社区红薯淀粉加工项目</t>
  </si>
  <si>
    <t>1.购买红薯淀粉精加工全自动生产线一条。
2.配套水电管网及储水池等设施设备。</t>
  </si>
  <si>
    <t>通过新建有效规范红薯淀粉加工生产，项目建成后，村集体年可增收3万元，可提供季节性就业固定岗位5个，岗位均增收0.7万元以上。</t>
  </si>
  <si>
    <t>13名村民代表、小组组长，参与前期项目确定会议、决议，监督委员会2人参与项目实施过程中施工质量和资金使用的监督，建设中及后期为脱贫户提供岗位5人，增加工资性收入7000元/人。</t>
  </si>
  <si>
    <t>财政补助资金80万元用于农产品加工机器设备、配套水电管网及储水池等补助，其中加工机器设备按照50%补助。</t>
  </si>
  <si>
    <t>项目实施投产后，年产值50万元。村集体年增收≥3万元。</t>
  </si>
  <si>
    <t>项目实施后，可提供季节性就业固定岗位5个，岗位均增收0.7万元以上。</t>
  </si>
  <si>
    <t>云阳县2024年蔈草镇丰乐村粮油烘干、储存项目</t>
  </si>
  <si>
    <t>建设烘干生产线1条、晾晒场500平方米米、储存房500平方米米。</t>
  </si>
  <si>
    <t>通过建设烘干生产线1条、晾晒场500平方米米、储存房500平方米米。项目建成后可以降低丰乐村300余户农户694人生产成本，其中脱贫户37户91人。</t>
  </si>
  <si>
    <t>13名村民代表、小组组长，参与前期项目确定会议、决议，监督委员会3人参与项目实施过程中施工质量和资金使用的监督，建设中及后期为脱贫户提供岗位2人，增加工资性收入1500元/人。</t>
  </si>
  <si>
    <t>烘干生产线10万元一条、晾晒场200元/平方米米、储存房350元/平方米米进行补助。</t>
  </si>
  <si>
    <t>项目建成后降低群众生产成本≥3万元/年。</t>
  </si>
  <si>
    <t>项目建成后300余户农户694人生产成本，降低生产成本≥3万元/年。</t>
  </si>
  <si>
    <t>受益人口满意度≥95％</t>
  </si>
  <si>
    <t>云阳县2024年脱贫人口小额信贷贴息项目</t>
  </si>
  <si>
    <t>小额贷款贴息</t>
  </si>
  <si>
    <t>按照1年期（含）以下贷款利率执行不超过1年期LPR，1年期至3年期（含）贷款利率执行不超过5年期以上LPR的贷款利率进行贴息，预计贴息1000万元。</t>
  </si>
  <si>
    <t>通过对全县脱贫户在金融机构小额到户贷款贴息，保障全县有产业发展需求的脱贫户自主发展产业，解决12000人以上脱贫人口发展资金短缺现象，实现稳定脱贫增收。</t>
  </si>
  <si>
    <t>通过对全县脱贫户在金融机构小额到户贷款2.4亿元贴息，保障全县有产业发展需求的脱贫户自主发展产业，解决12000人以上脱贫人口发展资金短缺现象，实现稳定脱贫增收。</t>
  </si>
  <si>
    <t>为4000户小额信贷户发放贷款2.4亿元给予贴息</t>
  </si>
  <si>
    <t>小额信贷贴息率100‰</t>
  </si>
  <si>
    <t>及时贴息率98%</t>
  </si>
  <si>
    <t>1年期（含）以下贷款利率执行不超过1年期LPR，1年期至3年期（含）贷款利率执行不超过5年期以上LPR</t>
  </si>
  <si>
    <t>带动脱贫户户均增收≥3000元/年</t>
  </si>
  <si>
    <t>受益脱贫人口≥12000人</t>
  </si>
  <si>
    <t>吴平</t>
  </si>
  <si>
    <t>云阳县2024年盘龙街道永安村珍够香肉类综合加工项目</t>
  </si>
  <si>
    <t>1.改建肉类综合加工厂SC车间，面积600㎡；
2.安装肉类综合加工机械生产线2条。</t>
  </si>
  <si>
    <t>盘龙街道永安村3组</t>
  </si>
  <si>
    <t>通过1.改建肉类综合加工厂生产车间，面积600m2
2.安装肉类综合加工机械生产线2条
3.配套建设速冻库250m3
4.基础配套设施电气和辅件，年提供肉类综合加工产品100吨，产值500万元；
5.带动周边农户20户，就业务工增收2000元以上。</t>
  </si>
  <si>
    <t>20人参与入库项目选择和监督，参与前期项目确定会议、决议及项目实施过程中质量和资金使用的监督，带动周边农户20户，就业务工增收2000元以上；</t>
  </si>
  <si>
    <t>1.改建肉类综合加工厂SC车间，面积600m2
2.安装肉类综合加工机械生产线2条
3.配套建设速冻库250m3
4.基础配套设施电气和辅件</t>
  </si>
  <si>
    <t>1.SC车间补助20万元；
2.2条生产线设备补助30万元。</t>
  </si>
  <si>
    <t>产值可达500万元；
带动周边农户20户，就业务工增收2000元以上。</t>
  </si>
  <si>
    <t>带动周边农户20户，就业务工增收2000元以上。</t>
  </si>
  <si>
    <t>云阳县2024年双龙镇长兴村三惠柑橘园轨道运输建设项目</t>
  </si>
  <si>
    <t>200亩柑橘园区安装轨道1000米，机头3个。</t>
  </si>
  <si>
    <t>双龙镇长兴村8组</t>
  </si>
  <si>
    <t>通过柑橘园区安装轨道≧1000米，安装机头3个。项目实施后，带动脱贫户务工增收≧4人，脱贫户户均增收≧2000元/人。</t>
  </si>
  <si>
    <t>5人以上参与入库项目的选择，3人以上参与项目实施过程中施工质量和资金使用的监督。通过流转土地、务工等方式带动脱贫户4人以上增收。</t>
  </si>
  <si>
    <t>柑橘园区安装轨道≧1000米，安装机头3个</t>
  </si>
  <si>
    <t>脱贫户户均增收≧2000元/人</t>
  </si>
  <si>
    <t>带动脱贫户务工增收≧4人</t>
  </si>
  <si>
    <t>受益人口满意度99％</t>
  </si>
  <si>
    <t>云阳县2024年双龙镇竹坪村柑橘果园轨道运输建设项目</t>
  </si>
  <si>
    <t>在700亩柑橘果园安装轨道运输系统4450米，机头12个。</t>
  </si>
  <si>
    <t>双龙镇竹坪村</t>
  </si>
  <si>
    <t>通过安装轨道运输系统≧4450米，安装轨道运输系统机头12个。项目实施后，带动脱贫户≧12人，带动脱贫户增收≧1000元/人。</t>
  </si>
  <si>
    <t>安装轨道运输系统≧4450米，安装轨道运输系统机头12个</t>
  </si>
  <si>
    <t>带动脱贫户增收≧1000元/人</t>
  </si>
  <si>
    <t>带动脱贫户≧12人</t>
  </si>
  <si>
    <t>周迎春</t>
  </si>
  <si>
    <t>云阳县2024年双龙镇双河社区柑橘仓储保鲜库建设项目</t>
  </si>
  <si>
    <t>1、新建冷藏库五间(3间冷藏2间气调库），总容积： 3000立方。外形尺寸(长*宽*高)： 50*12*5米。 2、采购安装半封闭活塞压缩机组4台（10P、20P、30P、40P各一台）、2冷风机4台（DD—100、DD—200、DD—200、DD—160各一台）、CAKFD—500B全自动气调一体机1台、CAKFD—FPZ—2全自动气体分配站1套、KD—30臭氧果蔬灭菌机2台、KDF—18全自动超声波加湿器2台、KFD安全阀2台、7.5m³气体平衡袋2套、铜管（口径为 22.38.35.50），U 型弯、铜直弯一批、膨胀阀9套、压力控制器5套、25kg气密胶10桶、空压机1台、PVC110管路等软件。</t>
  </si>
  <si>
    <t>双龙镇双河社区7组</t>
  </si>
  <si>
    <t>通过新建冷藏库5间，冷藏库容积≧3000立方米。项目实施后，每年解决滞销柑橘≧1500吨，果农增收≧300万元。</t>
  </si>
  <si>
    <t>5人以上参与入库项目的选择，3人以上参与项目实施过程中施工质量和资金使用的监督。通过流转土地、务工等方式带动脱贫户5人以上增收。</t>
  </si>
  <si>
    <t>新建冷藏库5间，冷藏库容积≧3000立方米</t>
  </si>
  <si>
    <t>新建节能型机械冷库财政补助≧560元/立方米</t>
  </si>
  <si>
    <t>果农增收≧300万元</t>
  </si>
  <si>
    <t>每年解决滞销柑橘≧1500吨</t>
  </si>
  <si>
    <t>邓山</t>
  </si>
  <si>
    <t>云阳县2024年双龙镇六合村中药材初加工建设项目</t>
  </si>
  <si>
    <t>改造农村装置房为艾草等中药材加工厂房300平方米米以上，配备风干设备一套。</t>
  </si>
  <si>
    <t>双龙镇六合村8组</t>
  </si>
  <si>
    <t>通过项目实施可带动全村中药材产业发展，同时延伸产业链，提高产值，每年增加村集体经济收入2万元以上。</t>
  </si>
  <si>
    <t>改建农村闲置房为加工厂房≧300平方米米，风干设备1套</t>
  </si>
  <si>
    <t>改建农村闲置房为加工厂房25万元，购置设备20万元</t>
  </si>
  <si>
    <t>村集体经济增收≧2万元</t>
  </si>
  <si>
    <t>盘活村里闲置资源≧300平方米米</t>
  </si>
  <si>
    <t>云阳县2024年龙角镇高家村佛手高换项目（续建2年）</t>
  </si>
  <si>
    <t>管护佛手200亩1年，除草、施肥、修枝整形、防病治虫和排涝抗旱等。</t>
  </si>
  <si>
    <t>龙角镇高家村</t>
  </si>
  <si>
    <t>12名村民代表、小组组长，参与前期项目确定会议、决议，监督委员会3人参与项目实施过程中施工质量和资金使用的监督，通过务工等方式带动8户农户其中3户以上脱贫户增收，户均增收2000元以上。</t>
  </si>
  <si>
    <t>管护佛手200亩1年</t>
  </si>
  <si>
    <t>第三年每亩补助160元，用于肥料、农药等生产性投入补助。</t>
  </si>
  <si>
    <t>项目业主年增收2万元。带动脱贫户3户均增收2000元以上。</t>
  </si>
  <si>
    <t>带动脱贫户3户以上增收2000元以上。</t>
  </si>
  <si>
    <t>云阳县2024年龙角镇军家村水肥药一体化建设项目</t>
  </si>
  <si>
    <t>柑橘提质增效245亩。建设水肥药一体化系统1套，其中含泵房1个30平方米米以上，首部系统1套，田间管网覆盖245亩，实现系统打药施肥。配套灌溉设施，土地平整，管护等。</t>
  </si>
  <si>
    <t>龙角镇军家村</t>
  </si>
  <si>
    <t>通过实施柑橘提质增效245亩，建设水肥药一体化灌溉系统1套；包含泵房1个30平方米米左右，首部系统一套。项目建成后，1.节约人工成本30%以上；2.减少化肥农药施用量10%；3.群众满意度90%以上；4.每亩增产50公斤以上；5.带动受益农户11人增收，其中脱贫户3人。人均增收1000元以上。</t>
  </si>
  <si>
    <t>28名村民代表参与前期项目确定会议决议，监督委员会3人参与项目实施过程中施工质量和资金使用的监督。通过流转土地、务工等方式带动受益农户11人增收，其中脱贫户3人。人均增收1000元以上。</t>
  </si>
  <si>
    <t>柑橘提质增效245亩，建设水肥药一体化灌溉系统1套；包含泵房1个30平方米米左右，首部系统一套，田间管网覆盖245亩，实现施肥枪施肥及喷药。</t>
  </si>
  <si>
    <t>建设水肥药一体化灌溉系统，面积245亩，每亩补助800元。</t>
  </si>
  <si>
    <t>劳动力减少30%以上；产量每亩增加50公斤以上；果园每年增收2万元以上。</t>
  </si>
  <si>
    <t>解决季节性用工11人/年。</t>
  </si>
  <si>
    <t>张丙杰</t>
  </si>
  <si>
    <t>云阳县2024年龙角镇军家村下坝保供基地项目</t>
  </si>
  <si>
    <t>1.整地12亩。2.新建钢架大棚6000平方米米；3.对新建及原有大棚（共25亩）配备滴灌等设施设备。4.新建边沟、蓄水池等。</t>
  </si>
  <si>
    <t>通过实施整地12亩。新建钢架大棚6000平方米米；和对新建及原有大棚（共25亩）配备滴灌等设施设备。以及新建边沟、蓄水池等。项目建设后，带动周边群众20人（其中脱贫户4户）增收，户均年增收2000元。年增加蔬菜、粮食供应30吨以上。</t>
  </si>
  <si>
    <t>28名村民代表参与前期项目确定会议决议，监督委员会3人参与项目实施过程中施工质量和资金使用的监督。通过流转土地、务工等方式带动周边群众20人（其中脱贫户4户）增收，户均年增收2000元。</t>
  </si>
  <si>
    <t>实施整地≥12亩；钢架蔬菜大棚≥6000平方米米；配备滴灌等设施设备≥25亩。</t>
  </si>
  <si>
    <t>1.新建钢架蔬菜大棚≤30元/平方米米；2滴灌系统每亩补助≤800元。</t>
  </si>
  <si>
    <t>黄丙春</t>
  </si>
  <si>
    <t>云阳县2024年人和街道五指印江田园综合体产业建设项目</t>
  </si>
  <si>
    <t>主要用于建设农业产业基地、农产品加工、农产品产地冷库等产业发展。</t>
  </si>
  <si>
    <t>人和街道晒经村、凤岭村</t>
  </si>
  <si>
    <t>通过建设农业产业基地、农产品加工、农产品产地冷库，建成田园综合体1个，带动脱贫户30人以上。</t>
  </si>
  <si>
    <t>200名群众代表参与项目选择，实施，监督，管理，通过产业提升带动脱贫户户均增收1000元。</t>
  </si>
  <si>
    <t>建成田园综合体1个</t>
  </si>
  <si>
    <t>农业产业基地建设按照云农发〔2021〕34号文件进行补助，新建农产品加工厂房按照350元/平方米米进行补助，农产品加工设备按照审定价格50%补助，新建节能型机械冷库按照560元/立方米进行补助。</t>
  </si>
  <si>
    <t>户增收1000元/年</t>
  </si>
  <si>
    <t>带动1000人，其中脱贫户30人以上农户发展产业</t>
  </si>
  <si>
    <t>云阳县2024年巴阳镇五指印江田园综合体产业建设项目</t>
  </si>
  <si>
    <t>巴阳镇巴阳村、阳坪村、官塘村、永利村和望丰村</t>
  </si>
  <si>
    <t>通过建设农业产业基地、农产品加工、农产品产地冷库，建成田园综合体1个，带动脱贫户40人以上。</t>
  </si>
  <si>
    <t>5人以上参与入库项目的选择，3人以上参与项目实施过程中施工质量和资金使用的监督。通过流转土地、务工等方式带动脱贫户40人以上增收。</t>
  </si>
  <si>
    <t>带动脱贫户40人以上增收</t>
  </si>
  <si>
    <t>云阳县2024年巴阳镇望丰村蛋鸡养殖加工项目</t>
  </si>
  <si>
    <t>1.引进国内先进智能化、自动化养殖设备1套，主要包括棚架系统、中央鸡蛋系统、层叠式鸡笼笼体、清粪带、L65笼体支架、热浸锌采食槽、层叠式料机体（含钢丝绳）、报警系统、喂料控制、清粪控制、集蛋控制、通风控制等；
2.新建标准化鸡舍2栋3400平方米米,配套建设、围网、照明、监控、等附属设施。</t>
  </si>
  <si>
    <t>通过购置鸡蛋生产加工相关设备设施，可年产鸡蛋3500万枚，年产值2900万元；为当地农户提供5个固定就业岗位，户均增收3万元，提供季节性岗位20人以上参与项目建设、后期运营，促进农户增收100万元以上。</t>
  </si>
  <si>
    <t>5人以上参与入库项目的选择，3人以上参与项目实施过程中施工质量和资金使用的监督。通过流转土地、务工等方式带动脱贫户0人以上增收。</t>
  </si>
  <si>
    <t>引进国内先进智能化、自动化养殖设备1套，新建标准化鸡舍2栋3400平方米米,配套建设、围网、照明、监控、等附属设施。</t>
  </si>
  <si>
    <t>财政补助资金520万元引进国内先进智能化、自动化养殖设备1套。</t>
  </si>
  <si>
    <t>可年产鸡蛋3500万枚，年产值2900万元</t>
  </si>
  <si>
    <t>为当地农户提供5个固定就业岗位，提供季节性岗位20人以上参与项目建设、后期运营，促进农户增收。</t>
  </si>
  <si>
    <t>云阳县2024年平安镇双花村粮食烘干房建设项目</t>
  </si>
  <si>
    <t>1.新建粮食烘干房及相关生产设施800㎡，
2.购买烘干设备2套、震动流筛1套。</t>
  </si>
  <si>
    <t>通过新建粮食烘干房及相关生产设施800㎡，
购买烘干设备2套、震动流筛1套。项目实施后，带动周边42户农户120人，其中5户脱贫户户均年增收2000元。项目实施投产后，年产值50万元。村集体年增收≥1.05万元。</t>
  </si>
  <si>
    <t>新建粮食烘干房按照350元/平方米米进行补助，购置烘干等设备按照50%补助。</t>
  </si>
  <si>
    <t>项目实施投产后，年产值50万元。村集体年增收≥1.05万元。</t>
  </si>
  <si>
    <t>云阳县2024年红狮镇石宝村菊花种植基地项目</t>
  </si>
  <si>
    <t>发展种植菊花200亩。</t>
  </si>
  <si>
    <t>通过发展种植菊花200亩。项目实施后，带动30人以上务工，增加务工收入8万元以上项目建成后，每年可产鲜菊花6万公斤，产值40万元以上。</t>
  </si>
  <si>
    <t>群众参与前期项目确定会议、监督项目过程，建设中带动农户30人参与务工及种植菊花。</t>
  </si>
  <si>
    <t>每亩补助500元。</t>
  </si>
  <si>
    <t>项目建成后，每年可产鲜菊花6万公斤，产值40万元以上。</t>
  </si>
  <si>
    <t>带动30人以上务工，增加务工收入8万元以上</t>
  </si>
  <si>
    <t>刘翠平</t>
  </si>
  <si>
    <t>云阳县2024年红狮镇水田村菊花种植基地项目</t>
  </si>
  <si>
    <t>发展种植菊花260亩。</t>
  </si>
  <si>
    <t>红狮镇水田村</t>
  </si>
  <si>
    <t>通过发展种植菊花260亩。项目实施后，带动30人以上务工，增加务工收入10万元以上项目建成后，每年可产鲜菊花7.5万公斤，产值50万元以上。</t>
  </si>
  <si>
    <t>项目建成后，每年可产鲜菊花7.5万公斤，产值50万元以上。</t>
  </si>
  <si>
    <t>带动30人以上务工，增加务工收入10万元以上</t>
  </si>
  <si>
    <t>姚海芳</t>
  </si>
  <si>
    <t>云阳县2024年红狮镇永福村菊花种植基地项目</t>
  </si>
  <si>
    <t>发展种植菊花280亩。</t>
  </si>
  <si>
    <t>红狮镇永福村</t>
  </si>
  <si>
    <t>通过发展种植菊花280亩。项目实施后，带动30人以上务工，增加务工收入10万元以上项目建成后，每年可产鲜菊花8万公斤，产值55万元以上。</t>
  </si>
  <si>
    <t>项目建成后，每年可产鲜菊花8万公斤，产值55万元以上。</t>
  </si>
  <si>
    <t>云阳县2024年红狮镇宝丰村菊花种植基地项目</t>
  </si>
  <si>
    <t>红狮镇宝丰村</t>
  </si>
  <si>
    <t>罗国清</t>
  </si>
  <si>
    <t>云阳县2024年南溪镇紫苏种植项目</t>
  </si>
  <si>
    <t>紫苏种植4000亩，与玉米（高粱）间作，折合2000亩。</t>
  </si>
  <si>
    <t>南溪镇</t>
  </si>
  <si>
    <t>通过紫苏种植4000亩，与玉米（高粱）间作，折合2000亩。通过项目实施后可带动70余户务工增收，户均增收2000元以上。紫苏投产后可实现产值300万元以上。</t>
  </si>
  <si>
    <t>5人以上参与入库项目的选择，3人以上参与项目实施过程中施工质量和资金使用的监督。通过流转土地、务工等方式带动脱贫户51人以上增收。</t>
  </si>
  <si>
    <t>间作4000亩（折合2000亩）</t>
  </si>
  <si>
    <t>每亩补助400元，自筹200元</t>
  </si>
  <si>
    <t>项目实施后可带动本村70户务工增收，户均增收2000元以上。</t>
  </si>
  <si>
    <t>带动本村70户务工增收</t>
  </si>
  <si>
    <t>受益农户满意度95%以上</t>
  </si>
  <si>
    <t>陈天和</t>
  </si>
  <si>
    <t>云阳县2024年堰坪镇高新村菊花加工烘干等设备提能升级项目</t>
  </si>
  <si>
    <t>扩建厂房200平方米米，购置菊花环保用电烘干机及提菊花露2套。</t>
  </si>
  <si>
    <t>通过实施项目实施可有效延长菊花产业链，拓张新的菊花类产品，可新增带动当地就业10人，户均增收3000元以上；间接带动种植菊花农户300户以上，户均增收2000元以上。</t>
  </si>
  <si>
    <t>3名村民代表参与前期项目确定会议、决议，参与项目的选择，参与项目实施过程中施工质量和资金使用的监督；增加本村群众劳务收入。受益农户10人，其中脱贫户3人.</t>
  </si>
  <si>
    <t>扩建厂房200平方米米，购置菊花环保用电烘干机及提菊花露2套</t>
  </si>
  <si>
    <t>扩建厂房按照350元/平方米米补助，机器设备按照50%补助。</t>
  </si>
  <si>
    <t>带动脱贫户户均增收3000元</t>
  </si>
  <si>
    <t>满意度≥95%</t>
  </si>
  <si>
    <t>云阳县2024年江口镇双龙村药材加工厂项目</t>
  </si>
  <si>
    <t>场地平整及硬化2500平方米米，建设钢结构厂房1000平方米米，购专用烘干设备4套，购置封口机及其他机械设备1套。</t>
  </si>
  <si>
    <t>通过场地平整及硬化2500平方米米，建设钢结构厂房1000平方米米，购专用烘干设备4套，购置封口机及其他机械设备1套。项目实施后，带动周边农户12户25人，其中10户脱贫户20人增收，户均增收2500元以上。</t>
  </si>
  <si>
    <t>10名以上村民代表参与前期项目确定会议、决议，参与项目的选择，参与项目实施过程中施工质量和资金使用的监督；通过流转土地、务工等方式带动10户脱贫户户均增收2500元以上。</t>
  </si>
  <si>
    <t>1.场地平整及硬化2500平方米米；2.建设钢结构厂房1000平方米米；3.购专用烘干设备4套；4.购置封口机及其他机械设备1套。</t>
  </si>
  <si>
    <t>财政补助资金50万元用于购置农产品加工设备。</t>
  </si>
  <si>
    <t>降低鲜果损耗，延长销售时间，合作社每年将增加10%的销售收入</t>
  </si>
  <si>
    <t>项目实施后，带动周边20户农户61人，其中10户脱贫户20人户均增收2500元以上。</t>
  </si>
  <si>
    <t>村集体和业主各占50%，并5年固定分红</t>
  </si>
  <si>
    <t>云阳县2024年沙市镇富柿村中药材加工厂项目</t>
  </si>
  <si>
    <t>改建3000㎡闲置厂房，其中加工厂房2500㎡，堆场、干燥通风间500㎡。购买加工设备20余台，包括破碎机、包装机、分拣机设备等。</t>
  </si>
  <si>
    <t>沙市镇富柿村</t>
  </si>
  <si>
    <t>通过改建3000㎡闲置厂房，项目实施后，一是可带动就业岗位10人以上，年均增收10000元；二是为当地提供产业分红。实现年产值2000万元以上。</t>
  </si>
  <si>
    <t>1.由村民代表大会参与前期项目确定，监督委员会3人参与项目实施过程中施工质量和资金使用的监督；
2.建设中及后期为提供岗位10人，增加工资性收入10000元/人；
3.签订股权化改革协议，后期进行分红。</t>
  </si>
  <si>
    <t>改建3000㎡闲置厂房</t>
  </si>
  <si>
    <t>1.改建加工厂房≦400元/平方米米；2.20台加工设备≦40万元；2.3台农用运输车辆3台≦20万元</t>
  </si>
  <si>
    <t>实现年产值2000万元以上</t>
  </si>
  <si>
    <t>一是可带动就业岗位10人以上，年均增收10000元；二是为当地提供产业分红。</t>
  </si>
  <si>
    <t>村集体占财政补助资金的30—50％，每年按照5％比例进行固定分红，连续分红不少于5年。</t>
  </si>
  <si>
    <t>陈尚才</t>
  </si>
  <si>
    <t>云阳县2024年青龙街道复兴社区中药材智慧农业项目</t>
  </si>
  <si>
    <t>新建并购买5G+智慧农业大数据平台软件1套；指挥中心控制及显示平台系统1套；土壤墒情监测+气象监测+监控系统4套；自动灌溉系统3套；云海五味中药材溯源体系建设5个；电力输送等。</t>
  </si>
  <si>
    <t>建设智慧农业系统1个</t>
  </si>
  <si>
    <t>财政补助资金50万元用于购置智慧农业系统设备。</t>
  </si>
  <si>
    <t>带动劳动力务工年增收≥2000元</t>
  </si>
  <si>
    <t>带动脱贫户≥5户</t>
  </si>
  <si>
    <t>项目可持续影响＞5年</t>
  </si>
  <si>
    <t>带动劳动力增收满意率≥95%</t>
  </si>
  <si>
    <t>云阳县青龙街道办事处</t>
  </si>
  <si>
    <t>云阳县2024年红狮镇永福村果园水肥一体化项目</t>
  </si>
  <si>
    <t>红狮镇永福村5、7组</t>
  </si>
  <si>
    <t>通过柑橘提质增效200亩。建设水肥药一体化系统1套，其中含泵房1个30平方米米以上，首部系统1套，田间管网覆盖200亩，实现系统打药施肥。配套灌溉设施，土地平整，管护等。项目实施后，带动受益农户8人增收，其中脱贫户2人，人均增收1000元以上。</t>
  </si>
  <si>
    <t>群众参与前期项目确定会议、监督项目过程，建设中及后期带动农户8户增收。</t>
  </si>
  <si>
    <t>带动受益农户8人增收，其中脱贫户2人。人均增收1000元以上。</t>
  </si>
  <si>
    <t>云阳县2024年养鹿镇桐林村1组柑橘提质增效项目</t>
  </si>
  <si>
    <t>柑橘提质增效255亩。建设水肥药一体化系统1套，其中含泵房1个30平方米米以上，首部系统1套，田间管网覆盖255亩，实现系统打药施肥。配套灌溉设施，土地平整，管护等。</t>
  </si>
  <si>
    <t>养鹿镇桐林村1组</t>
  </si>
  <si>
    <t>通过柑橘提质增效255亩。建设水肥药一体化系统1套。项目实施后，带动受益农户10人增收，其中脱贫户2人，人均增收1000元以上。项目实施投产后，帮助农户年均增收1000元。</t>
  </si>
  <si>
    <t>10名村民代表、小组组长，参与前期项目确定会议、决议，监督委员会3人参与项目实施过程中施工质量和资金使用的监督。</t>
  </si>
  <si>
    <t>柑橘提质增效255亩。建设水肥药一体化系统1套</t>
  </si>
  <si>
    <t>安装水肥药一体化系统255亩，按800元/亩补助，财政补助20.4万元。</t>
  </si>
  <si>
    <t>项目实施后，带动受益农户10人增收，其中脱贫户2人。人均增收1000元以上。</t>
  </si>
  <si>
    <t>于湖浪</t>
  </si>
  <si>
    <t>云阳县2024年养鹿镇大同村华晏河柑橘提质增效项目</t>
  </si>
  <si>
    <t>柑橘提质增效265亩。建设水肥药一体化系统1套，其中含泵房1个30平方米米以上，首部系统1套，田间管网覆盖265亩，实现系统打药施肥。配套灌溉设施，土地平整，管护等。</t>
  </si>
  <si>
    <t>养鹿镇大同村</t>
  </si>
  <si>
    <t>通过柑橘提质增效265亩。建设水肥药一体化系统1套。项目实施后，带动受益农户10人增收，其中脱贫户2人，人均增收1000元以上。项目实施投产后，帮助农户年均增收1000元。</t>
  </si>
  <si>
    <t>9名村民代表、小组组长，参与前期项目确定会议、决议，监督委员会3人参与项目实施过程中施工质量和资金使用的监督。</t>
  </si>
  <si>
    <t>柑橘提质增效265亩。建设水肥药一体化系统1套</t>
  </si>
  <si>
    <t>安装水肥药一体化系统265亩，按800元/亩补助，财政补助21.2万元。</t>
  </si>
  <si>
    <t>云阳县2024年故陵镇故陵社区盈收柑橘园水肥一体化建设项目</t>
  </si>
  <si>
    <t>柑橘提质增效300亩。建设水肥药一体化系统1套，其中含泵房1个30平方米米以上，首部系统1套，田间管网覆盖300亩，实现系统打药施肥。配套灌溉设施，土地平整，管护等。</t>
  </si>
  <si>
    <t>故陵镇故陵社区11组</t>
  </si>
  <si>
    <t>通过完成柑橘园300亩水肥一体化系统建设，实现科学管护，减少劳动力成本年均8万元以上，增加群众户均收入1000元以上。</t>
  </si>
  <si>
    <t>5人以上参与入库项目的选择，3人以上参与项目实施过程中施工质量和资金使用的监督。通过流转土地、务工等方式带动脱贫户11人以上增收。</t>
  </si>
  <si>
    <t>新建柑橘园300亩水肥一体化系统</t>
  </si>
  <si>
    <t>安装水肥药一体化系统300亩，按800元/亩补助，财政补助24万元。</t>
  </si>
  <si>
    <t>增加群众收入户均1000元以上，节约劳动力成本8万元/年。</t>
  </si>
  <si>
    <t>受益建档立卡脱贫人口数≥10人</t>
  </si>
  <si>
    <t>受益人口满意度95%</t>
  </si>
  <si>
    <t>云阳县2024年南溪镇平安村柑橘园水肥药一体化项目</t>
  </si>
  <si>
    <t>柑橘提质增效110亩。建设水肥药一体化系统1套，其中含泵房1个30平方米米以上，首部系统1套，田间管网覆盖110亩，实现系统打药施肥。配套灌溉设施，土地平整，管护等。</t>
  </si>
  <si>
    <t>通过柑橘提质增效110亩。建设水肥药一体化系统1套，其中含泵房1个30平方米米以上，首部系统1套，田间管网覆盖110亩，实现系统打药施肥。配套灌溉设施，土地平整，管护等。1.节约人工成本30%以上；2.减少化肥农药施用量10%；3.群众满意度90%以上；4.每亩增产50公斤以上；5.带动受益农户5人增收，其中脱贫户1人。人均增收1000元以上。</t>
  </si>
  <si>
    <t>群众参与：村民代表等20余人参与前期项目确定会议、决议，参与项目的选择，余人参与过程与质量监督；带贫减贫机制：项目施工，可带动5人以上增收1000元。</t>
  </si>
  <si>
    <t>完成柑橘提质增效110亩。建设水肥药一体化系统1套，其中含泵房1个30平方米米以上，首部系统1套，田间管网覆盖110亩，实现系统打药施肥。</t>
  </si>
  <si>
    <t>安装水肥药一体化系统110亩，按800元/亩补助，财政补助8.8万元。</t>
  </si>
  <si>
    <t>1.节约人工成本30%以上；2.减少化肥农药施用量10%；3.群众满意度90%以上；4.每亩增产50公斤以上；5.带动受益农户5人增收，其中脱贫户1人。人均增收1000元以上。</t>
  </si>
  <si>
    <t>陈云</t>
  </si>
  <si>
    <t>云阳县2024年红狮镇向阳村6组果园提升项目</t>
  </si>
  <si>
    <t>安装果园单轨运输车2台，合计1500m，购机头2个。</t>
  </si>
  <si>
    <t>红狮镇向阳村6组</t>
  </si>
  <si>
    <t>通过安装果园单轨运输车2台，合计1500m，购机头2个。项目实施后，有效保障180余亩柑橘园果子采摘和运输，减少劳动力50％。有效保障180余亩柑橘园果子采摘和运输，减少劳动力50％。</t>
  </si>
  <si>
    <t>有效保障180余亩柑橘园果子采摘和运输，减少劳动力50％。</t>
  </si>
  <si>
    <t>云阳县2024年龙洞镇坝上村凉水沟柑橘园提质增效项目</t>
  </si>
  <si>
    <t>1、140亩柑橘，安装水肥药一体化灌溉系统1套。2、安装轨道运输机1000米，机头4个。3、修建抗旱池一口200立方。</t>
  </si>
  <si>
    <t>龙洞镇坝上村</t>
  </si>
  <si>
    <t>通过140亩柑橘，安装水肥药一体化灌溉系统1套；安装轨道运输机1000米，机头4个；修建抗旱池一口200立方。项目实施后，带动周边8户农户10人，其中4户脱贫户7人户均年增收1000元。项目实施投产后，年产值10万元。村集体年增收≥0.8万元。</t>
  </si>
  <si>
    <t>12名村民代表、小组组长，参与前期项目确定会议、决议，监督委员会3人参与项目实施过程中施工质量和资金使用的监督，建设中及后期为脱贫户提供岗位3人，增加工资性收入1000元/人。</t>
  </si>
  <si>
    <t>140亩柑橘，安装水肥药一体化灌溉系统1套；安装轨道运输机1000米，机头4个；修建抗旱池一口200立方。</t>
  </si>
  <si>
    <t>水肥一体化≦800元/亩；轨道≦80元/米；机头≦3000元/个；抗旱池≦470元/立方米。</t>
  </si>
  <si>
    <t>项目实施投产后，年产值10万元。村集体年增收≥0.8万元。</t>
  </si>
  <si>
    <t>项目实施后，带动周边8户农户10人，其中4户脱贫户7人户均年增收1000元。</t>
  </si>
  <si>
    <t>云阳县2024年养鹿镇青杠村6组轨道运输项目</t>
  </si>
  <si>
    <t>轨道运输车头2个，轨道运输1000米</t>
  </si>
  <si>
    <t>养鹿镇青杠村1组、6组</t>
  </si>
  <si>
    <t>通过轨道运输车头2个，轨道运输1000米，项目实施后，带动11户以上已脱贫农户务工增收，提升柑橘亩产效益。项目实施投产后，帮助农户年均增收300元。</t>
  </si>
  <si>
    <t>每个机头补助3000元，轨道运输补助80元/米</t>
  </si>
  <si>
    <t>项目实施投产后，帮助农户年均增收300元</t>
  </si>
  <si>
    <t>项目实施后，带动11户以上已脱贫农户务工增收，提升柑橘亩产效益。</t>
  </si>
  <si>
    <t>云阳县2024年养鹿镇新禾村2组轨道运输项目</t>
  </si>
  <si>
    <t>轨道运输车头1个，轨道运输500米</t>
  </si>
  <si>
    <t>养鹿镇新禾村2组</t>
  </si>
  <si>
    <t>通过轨道运输车头1个，轨道运输500米，项目实施后，带动群众12户15人（其中脱贫户3户6人）发展柑橘产业，预计实现户均增收300元以上。项目实施投产后，帮助农户年均增收300元。</t>
  </si>
  <si>
    <t>项目实施后，带动群众12户15人（其中脱贫户3户6人）发展柑橘产业，预计实现户均增收300元以上。</t>
  </si>
  <si>
    <t>向守平</t>
  </si>
  <si>
    <t>云阳县2024年养鹿镇新禾村5组半坡轨道运输项目</t>
  </si>
  <si>
    <t>轨道运输车头2个，轨道运输700米</t>
  </si>
  <si>
    <t>养鹿镇新禾村5组</t>
  </si>
  <si>
    <t>通过轨道运输车头2个，轨道运输700米，项目实施后，带动群众15户17人（其中脱贫户2户3人）发展柑橘产业，预计实现户均增收300元以上。项目实施投产后，帮助农户年均增收300元。</t>
  </si>
  <si>
    <t>项目实施后，带动群众15户17人（其中脱贫户2户3人）发展柑橘产业，预计实现户均增收300元以上。</t>
  </si>
  <si>
    <t>云阳县2024年新津乡永河村柑橘园新建单轨运输系统项目</t>
  </si>
  <si>
    <t>新建单轨运输轨道1000米，配备轨道牵引机2台。</t>
  </si>
  <si>
    <t>新津乡永河村</t>
  </si>
  <si>
    <t>通过新建单轨运输轨道1000米，配备轨道牵引机2台。每亩柑橘园产量可增加20公斤以上，劳动力减少40%以上，带动脱贫户4人，户均增收500元。</t>
  </si>
  <si>
    <t>12人参与前期项目确定会议、决议，7人参与入库项目的选择。</t>
  </si>
  <si>
    <t>1.新建单轨运输轨道1000米;2.配备轨道牵引机2台。</t>
  </si>
  <si>
    <t>补助单轨运输轨道80元/米；设备补助3000元/个，财政补助8.6万元。</t>
  </si>
  <si>
    <t>带动脱贫户增收500元。</t>
  </si>
  <si>
    <t>带动4户脱贫户增收。</t>
  </si>
  <si>
    <t>项目持续年限≥5年</t>
  </si>
  <si>
    <t>云阳县2024年故陵镇桥亭村椪柑产业园轨道运输项目</t>
  </si>
  <si>
    <t>500亩椪柑园安装运输单轨2000米，新购2个机头。</t>
  </si>
  <si>
    <t>故陵镇桥亭村1、2组、3组</t>
  </si>
  <si>
    <t>通过修建2000米柑橘运输单轨和2个运输机头，实现采摘运输便利，减少劳动力成本年均5万以上，带动村集体经济，增加村民户均收入500元以上。</t>
  </si>
  <si>
    <t>5人以上参与入库项目的选择，3人以上参与项目实施过程中施工质量和资金使用的监督。通过流转土地、务工等方式带动脱贫户311人以上增收。</t>
  </si>
  <si>
    <t>1.新建柑橘运输单轨2000米；2.新建2个运输机头。</t>
  </si>
  <si>
    <t>运输单轨《80元/米，机头3000元/个。</t>
  </si>
  <si>
    <t>增加群众收入户均500元以上，节约劳动力成本5万元/年。</t>
  </si>
  <si>
    <t>云阳县2024年高阳镇乐公村乐道农业发展有限公司柑橘园抗旱池建设项目</t>
  </si>
  <si>
    <t>在300亩柑橘果园建设2个抗旱池400m³；铺设运输轨道2000米、安装机头5个。</t>
  </si>
  <si>
    <t>高阳镇乐化村</t>
  </si>
  <si>
    <t>通过实施该项目，园区亩均节省成本150元；带动8户脱贫农户务工增收，户均增收3000元以上。</t>
  </si>
  <si>
    <t>（1）群众参与：10人参与前期项目确定会议、决议，5人参与入库项目的选择，5人参与项目实施过程中施工质量和资金使用的监督。
（2）利益联结：带动8户脱贫农户务工增收，户均增收3000元以上。</t>
  </si>
  <si>
    <t>抗旱池补助标准为500元/立方米，补助20万元；轨道每米补助80元，补助16万元，机头补助1.5万元。</t>
  </si>
  <si>
    <t>园区亩均节省成本150元；</t>
  </si>
  <si>
    <t>带动8户脱贫农户务工增收，户均增收3000元以上。</t>
  </si>
  <si>
    <t>云阳县2024年渠马镇柴林村明兵柑橘园配套项目</t>
  </si>
  <si>
    <t>130亩柑橘园区新建种植基地轨道运输3条，总长1850米，轨道牵引机5个。</t>
  </si>
  <si>
    <t>渠马镇柴林村</t>
  </si>
  <si>
    <t>通过新建种植基地轨道运输3条，总长1850米，轨道牵引机5个。项目实施后，带动2户以上已脱贫农户务工增收，带动受益农户人均增收1000元以上。</t>
  </si>
  <si>
    <t>村民代表10人参与前期项目确定会议、决议，3人参与入库项目的选择，2人参与项目实施过程中施工质量和资金使用的监督，利益联机制：通过流转土地、临时务工可带动受益人口3户7人（其中脱贫人口2户4人）户均增收1000元。</t>
  </si>
  <si>
    <t>新建种植基地轨道运输3条，总长1850米，轨道牵引机5个</t>
  </si>
  <si>
    <t>按照轨道80元/米，轨道牵引机3000元/个进行补助，财政补助资金16.3万元，自筹资金163.3万元。</t>
  </si>
  <si>
    <t>带动受益农户人均增收1000元以上。</t>
  </si>
  <si>
    <t>带动2户以上已脱贫农户务工增收</t>
  </si>
  <si>
    <t>吴树明</t>
  </si>
  <si>
    <t>云阳县2024年大阳镇大树村腊肉加工项目</t>
  </si>
  <si>
    <t>1、新建熏房、加工房、腌制房等500平方米米；2、农产品展销间160余平方米米及相关设备设施；3、冷库房80立方米；4、购买真空打包机2台，切割机2台。</t>
  </si>
  <si>
    <t>大阳镇大树村4组</t>
  </si>
  <si>
    <t>通过项目的实施，年产值约300万元，带动周边增收人数50人以上，带动就业5人以上。</t>
  </si>
  <si>
    <t>6名农户参与前期项目建设，通过流转土地、务工等方式带动脱贫户增收。带动脱贫人口务工就业5人，人均增收1000元。</t>
  </si>
  <si>
    <t>1、新建熏房、加工房、腌制房等500平方米米；2、农产品展销间160余平方米米及相关设备设施；3、冷库房80立方米；4、购买真空打包机2台，切割机2台</t>
  </si>
  <si>
    <t>1、新建熏房、加工房、腌制房等500平方米米，财政补助17.5万元；2、农产品展销间及相关设备设施，财政补助8万元；3、冷库房80立方米，财政补助4.5万元；4、购买真空打包机2台，切割机2台，财政补助3万元。</t>
  </si>
  <si>
    <t>项目实施后，年产值约300万元</t>
  </si>
  <si>
    <t>带动周边增收人数50人以上，带动就业5人以上。</t>
  </si>
  <si>
    <t>受益人口满意度95％以上</t>
  </si>
  <si>
    <t>周海军</t>
  </si>
  <si>
    <t>云阳县2024年鱼泉镇鱼泉社区饲料加工项目</t>
  </si>
  <si>
    <t>建设铝材厂房5000㎡，购置按照打草农机1台，饲料加工机1台,粮仓打包机6台，牧草施肥车1台，烘干机2台爬山虎牧草收割机1台。</t>
  </si>
  <si>
    <t>鱼泉镇鱼泉社区</t>
  </si>
  <si>
    <t>通过建设铝材厂房5000㎡，购置按照打草农机1台，饲料加工机1台,粮仓打包机6台，牧草施肥车1台，烘干机2台爬山虎牧草收割机1台，实现增加农产品附加值，带动185人脱贫户20人增收。</t>
  </si>
  <si>
    <t>工程完工及时率100%</t>
  </si>
  <si>
    <t>带动当地农户增收4000元。</t>
  </si>
  <si>
    <t>受益一般农户人数185人，其中脱贫户20人。</t>
  </si>
  <si>
    <t>项目有效持续期≥15年</t>
  </si>
  <si>
    <t>云阳县2024年耀灵镇协力村食品加工项目</t>
  </si>
  <si>
    <t>1.新建厂房1座，总建筑面积3000平方米米，含丙类无尘车间、冷藏库、冷冻库、超低温库及附属设备房等，用于水果及肉类冷藏保鲜。
2.购置安装农产品及食品加工设备等，用于肉类分拣包装。</t>
  </si>
  <si>
    <t>耀灵镇协力村</t>
  </si>
  <si>
    <t>通过新建食品加工仓储物流厂5000平方米米，促进当地畜禽养殖业，李子、柑橘等特色经果业的发展。50余人（脱贫人口和监测人口15人）获得土地流转租金，并带动当地20余人务工增收（脱贫人口3人），年均增收15000元以上。</t>
  </si>
  <si>
    <t>22名群众参与前期项目策划、选择，5人参与项目实施过程中施工质量和资金使用的监督。群众参与项目建设，可带动20人以上的本地农户务工增收（脱贫人口2人以上），实施股权化改革，村集体经济按约定持股比例进行分红。</t>
  </si>
  <si>
    <t>1.冷藏库300平方米米；
2.无尘车间560平方米米；
3.冻库1160平方米米；
4.配套厂房500平方米米；
5.停车场、绿化等其他配套2480平方米米。</t>
  </si>
  <si>
    <t>1.冷藏库3500元/平方米米；
2.无尘车间3000元/平方米米；
3.冻库4700元/平方米米；
4.配套厂房2680元平方米米；
5.停车场、绿化等其他配套1000元/平方米米。</t>
  </si>
  <si>
    <t>1.每年可增加地区农业产值≥100万元；
2.带动务工收入15000元/年·人</t>
  </si>
  <si>
    <t>受益人口≥740人</t>
  </si>
  <si>
    <t>云阳县2024年盘龙街道长安社区明天菌业蔬菜基地巩固提升项目</t>
  </si>
  <si>
    <t>1.土地整理改良50亩；2.新建蔬菜钢架大棚15000㎡；3.新建抗旱池1口70m³。4.完善耕作便道、排水沟、滴灌等设施。</t>
  </si>
  <si>
    <t>盘龙街道长安社区</t>
  </si>
  <si>
    <t>通过土地整理改良50亩；新建蔬菜钢架大棚15000㎡；新建抗旱池1口70m³；完善耕作便道、排水沟、滴灌等设施。项目实施后，年提供蔬菜50吨，产值50万元以上；带动周围8户农户10人，其中脱贫户4户户均年增加2000元以上。</t>
  </si>
  <si>
    <t>12名村民代表、小组组长，参与前期项目确定会议、决议，监督委员会3人参与项目实施过程中施工质量和资金使用的监督，建设中及后期为脱贫户提供岗位4人，增加工资性收入2000元/人。</t>
  </si>
  <si>
    <t>土地整理改良50亩；新建蔬菜钢架大棚15000㎡；新建抗旱池1口70m³</t>
  </si>
  <si>
    <t>1.蔬菜钢架大棚每平方米补助30元，计45万元；2.抗旱池补助2.1万元。</t>
  </si>
  <si>
    <t>项目实施投产后，年产值50万元。村集体年增收≥0.5万元。</t>
  </si>
  <si>
    <t>项目实施后，带动周围8户农户10人，其中脱贫户4户户均年增加2000元以上。</t>
  </si>
  <si>
    <t>云阳县2024年渠马镇渠富村乡愁晚桃园水肥药一体化项目</t>
  </si>
  <si>
    <t>晚桃提质增效350亩。建设水肥药一体化系统2套，其中每套含泵房1个30平方米米以上，首部系统1套，田间管网覆盖350亩，实现系统打药施肥。配套灌溉设施，土地平整，管护等。</t>
  </si>
  <si>
    <t>渠马镇渠富村3、5组</t>
  </si>
  <si>
    <t>通过建设水肥药一体化系统2套，其中每套含泵房1个30平方米米以上，首部系统1套，田间管网覆盖350亩。项目实施后，带动受益农户14人增收，其中脱贫户3人每亩增产50公斤以上；带动受益农户人均增收1000元以上。</t>
  </si>
  <si>
    <t>村民代表10人参与前期项目确定会议、决议，3人参与入库项目的选择，2人参与项目实施过程中施工质量和资金使用的监督，利益联机制：通过流转土地、临时务工可带动受益人口7户14人（其中脱贫人口2户3人）人均增收1000元。</t>
  </si>
  <si>
    <t>按800元/亩补助，财政补助28万元，财政补助资金28万元，自筹资金28万元。</t>
  </si>
  <si>
    <t>每亩增产50公斤以上；带动受益农户人均增收1000元以上。</t>
  </si>
  <si>
    <t>带动受益农户14人增收，其中脱贫户3人</t>
  </si>
  <si>
    <t>云阳县2024年平安镇平安社区梨园水肥一体化项目</t>
  </si>
  <si>
    <t>梨园提质增效400亩：安装水肥药一体化灌溉系统2套，含泵房2个30平方米米以上，首部系统2套，田间高压管网覆盖400亩，实现系统打药施肥；配套灌溉设施，土地平整，管护等。</t>
  </si>
  <si>
    <t>通过梨园提质增效400亩：安装水肥药一体化灌溉系统2套，含泵房2个30平方米米以上，首部系统2套，田间高压管网覆盖400亩。项目实施后，带动农户40户70人增收，其中脱贫户3户9人。项目实施投产后，年产值80万元。</t>
  </si>
  <si>
    <t>梨园提质增效400亩：安装水肥药一体化灌溉系统2套，含泵房2个30平方米米以上，首部系统2套，田间高压管网覆盖400亩</t>
  </si>
  <si>
    <t>安装水肥药一体化系统400亩，按800元/亩进行补助，财政补助32万元。</t>
  </si>
  <si>
    <t>项目实施后，带动农户40户70人增收，其中脱贫户3户9人。</t>
  </si>
  <si>
    <t>云阳县2024年水口镇水口村黄桃园产地冷藏保鲜设施机械冷库建设项目</t>
  </si>
  <si>
    <t>6座冷藏库合计库容600立方米。</t>
  </si>
  <si>
    <t>水口镇水口村2组</t>
  </si>
  <si>
    <t>通过建设6座冷藏库合计库容600立方米。项目实施后，带动群众9户35人，预计实现户均增收350元以上。项目实施投产后，年产值50万元。</t>
  </si>
  <si>
    <t>建设6座冷藏库合计库容600立方米。</t>
  </si>
  <si>
    <t>新建节能型机械冷库按照560元/立方米进行补助</t>
  </si>
  <si>
    <t>项目实施投产后，年产值50万元。</t>
  </si>
  <si>
    <t>项目实施后带动群众9户35人，预计实现户均增收350元以上。</t>
  </si>
  <si>
    <t>杜小兵</t>
  </si>
  <si>
    <t>调减5.4万元</t>
  </si>
  <si>
    <t>云阳县2024年洞鹿乡洞鹿社区五彩田园综合体</t>
  </si>
  <si>
    <t>在云阳洞鹿坝景区流转土地，分季节播种五彩水稻。以农业特色景观带动乡村旅游发展，对应设置相关配套设施。</t>
  </si>
  <si>
    <t>洞鹿乡洞鹿社区</t>
  </si>
  <si>
    <t>通过打造洞鹿坝五彩田园综合体项目，各种途径展示洞鹿坝稻田美景，带动更多人了解洞鹿坝五彩田园，助推洞鹿坝粮油销量。促进洞鹿农业产业与云阳洞鹿坝景区旅游产业融合。洞鹿坝五彩田园通过科学播种既带动了农业产业的发展，同时五彩稻田的美景也促进了更多游客来云阳洞鹿坝景区游玩。</t>
  </si>
  <si>
    <t>5人以上参与入库项目的选择，3人以上参与项目实施过程中施工质量和资金使用的监督。通过流转土地、务工等方式带动农户，受益农户1500人以上。</t>
  </si>
  <si>
    <t>1.完善洞鹿坝景区标识≥10处；2.完善洞鹿坝景区步道设施≥1公里。</t>
  </si>
  <si>
    <t>资金拨付及时率100%。</t>
  </si>
  <si>
    <t>财政补助资金25万元用于建设五彩田园综合体相关配套设施。</t>
  </si>
  <si>
    <t>洞鹿农业产业与景区旅游产业融合度有效促进。</t>
  </si>
  <si>
    <t>受益总人口1500人以上</t>
  </si>
  <si>
    <t>受益人口满意度≥95%。</t>
  </si>
  <si>
    <t>冉茂升</t>
  </si>
  <si>
    <t>云阳县2024年龙洞镇朝阳村柑橘种植基地项目（续建2年）</t>
  </si>
  <si>
    <t>管护柑橘（龙回红）50亩1年，施肥、除草、防病、治虫、中耕、抗旱和看护等，其中年施肥4—6次、除草和治虫3—5次。</t>
  </si>
  <si>
    <t>龙洞镇朝阳村8组</t>
  </si>
  <si>
    <t>通过管护柑橘（龙回红）50亩1年，施肥、除草、防病、治虫、中耕、抗旱和看护等，其中年施肥4—6次、除草和治虫3—5次。项目实施后，带动周边15户农户30人，其中2户脱贫户4人户均年增收1000元。项目实施投产后，年产值5万元。</t>
  </si>
  <si>
    <t>6名村民代表、小组组长，参与前期项目确定会议、决议，监督委员会3人参与项目实施过程中施工质量和资金使用的监督，建设中及后期为脱贫户提供岗位2人，增加工资性收入1000元/人。</t>
  </si>
  <si>
    <t>根据云农发〔2021〕34号，第三年每亩补助440元，用于肥料、农药等生产性投入补助。</t>
  </si>
  <si>
    <t>项目实施投产后，年产值5万元。</t>
  </si>
  <si>
    <t>项目实施后，带动周边15户农户30人，其中2户脱贫户4人户均年增收1000元。</t>
  </si>
  <si>
    <t>云阳县2024年南溪镇黄高村奇花异果新建柑橘产业园项目（续建2年）</t>
  </si>
  <si>
    <t>管护柑橘园50亩1年，施肥、除草、防病、治虫、中耕、抗旱和看护等，其中年施肥4—6次、除草和治虫3—5次。</t>
  </si>
  <si>
    <t>通过管护柑橘园50亩1年，施肥、除草、防病、治虫、中耕、抗旱和看护等，其中年施肥4—6次、除草和治虫3—5次。带动6户以上农户增收。</t>
  </si>
  <si>
    <t>13人与前期项目确定会议、决议，4人参与项目的选择，参与项目实施过程中施工质量和资金使用的监督；通过务工等方式带动脱贫户增收。</t>
  </si>
  <si>
    <t>管护柑橘园50亩1年</t>
  </si>
  <si>
    <t>带动脱贫户户均增收1000元以上</t>
  </si>
  <si>
    <t>带动脱贫户1人以上增收</t>
  </si>
  <si>
    <t>彭发兵</t>
  </si>
  <si>
    <t>云阳县2024年南溪镇青印村良橘新建柑橘产业园项目（续建2年）</t>
  </si>
  <si>
    <t>管护柑橘园100亩1年，施肥、除草、防病、治虫、中耕、抗旱和看护等，其中年施肥4—6次、除草和治虫3—5次。</t>
  </si>
  <si>
    <t>南溪镇青印村</t>
  </si>
  <si>
    <t>通过管护柑橘园100亩1年，带动3户6人脱贫户增收1000元以上。</t>
  </si>
  <si>
    <t>7人参与前期项目确定会议、决议，5人参与入库项目的选择，通过务工等方式带动7人（其中脱贫人口2人务工增收1000元以上。</t>
  </si>
  <si>
    <t>管护柑橘园≥100亩</t>
  </si>
  <si>
    <t>带动增加脱贫人口全年总收入≥1000元</t>
  </si>
  <si>
    <t>王怀林</t>
  </si>
  <si>
    <t>云阳县2024年栖霞镇红龙村立红新建柑橘园项目（续建2年）</t>
  </si>
  <si>
    <t>管护柑橘园270亩1年，施肥、除草、防病、治虫、中耕、抗旱和看护等，其中年施肥4—6次、除草和治虫3—5次。</t>
  </si>
  <si>
    <t>栖霞镇红龙村5组</t>
  </si>
  <si>
    <t>通过管护柑橘园一年270亩，项目实施后，带动6户以上农户增收，脱贫户2户，户均年增收1000元；群众满意度达90%以上；盛产期亩产达1吨以上。</t>
  </si>
  <si>
    <t>15名村民代表、小组组长，参与前期项目确定会议、决议，监督委员会2人参与项目实施过程中施工质量和资金使用的监督，建设中及后期为脱贫户提供岗位1人，增加工资性收入1000元/人。</t>
  </si>
  <si>
    <t>管护柑橘园270亩一年</t>
  </si>
  <si>
    <t>项目实施投产后，盛产期亩产达1吨以上，村集体年增收≥5000元。</t>
  </si>
  <si>
    <t>带动6户以上农户增收，脱贫户2户，户均年增收1000元</t>
  </si>
  <si>
    <t>云阳县2024年盘龙街道长安社区新种植柑橘项目（续建2年）</t>
  </si>
  <si>
    <t>管护柑橘500亩1年，施肥、除草、防病、治虫、中耕、抗旱和看护等，其中年施肥4—6次、除草和治虫3—5次。</t>
  </si>
  <si>
    <t>通过管护柑橘500亩1年，项目实施后，带动周边10户12人，其中2户以上脱贫户增收，户均增收2000元以上，项目实施投产后，盛产期产果600吨，产值150万元。</t>
  </si>
  <si>
    <t>12名村民代表、小组组长，参与前期项目确定会议、决议，监督委员会3人参与项目实施过程中施工质量和资金使用的监督，通过务工等方式带动10户农户其中2户以上脱贫户增收，户均增收2000元以上。</t>
  </si>
  <si>
    <t>管护柑橘500亩1年</t>
  </si>
  <si>
    <t>项目实施投产后，盛产期产果600吨，产值150万元。</t>
  </si>
  <si>
    <t>项目实施后，带动周边10户12人，其中2户以上脱贫户增收，户均增收2000元以上</t>
  </si>
  <si>
    <t>云阳县2024年盘龙街道柳桥社区新种植柑橘项目（续建2年）</t>
  </si>
  <si>
    <t>盘龙街道柳桥社区</t>
  </si>
  <si>
    <t>云阳县2024年后叶镇凤鸣村中药材种植项目（续建2年）</t>
  </si>
  <si>
    <t>管护黄精31.7亩1年，除草、施肥、修枝整形、防病治虫和排涝抗旱等。</t>
  </si>
  <si>
    <t>后叶镇凤鸣村5组</t>
  </si>
  <si>
    <t>通过实施管护黄精31.7亩1年，除草、施肥、修枝整形、防病治虫和排涝抗旱等。可带动7户农户，村集体发展产业增收，本地农户在园区务工增收。</t>
  </si>
  <si>
    <t>8名村民代表、小组组长，参与前期项目确定会议、决议，监督委员会2人参与项目实施过程中施工质量和资金使用的监督，带动7户农户,发展产业增加工资性收入1000元/人。</t>
  </si>
  <si>
    <t>管护黄精31.7亩1年</t>
  </si>
  <si>
    <t>带动7户农户，村集体发展产业增收，本地农户在园区务工增收。</t>
  </si>
  <si>
    <t>云阳县2024年上坝乡生基村中药材种植项目（续建2年）</t>
  </si>
  <si>
    <t>管护厚朴200亩1年，除草、施肥、修枝整形、防病治虫和排涝抗旱等。</t>
  </si>
  <si>
    <t>上坝乡生基村1.5组</t>
  </si>
  <si>
    <t>通过管护厚朴≥200亩，项目实施后，受益脱贫人数≥20人，户均增收≧500元。</t>
  </si>
  <si>
    <t>3人参与前期项目确定会议、决议，5人参与入库项目的选择，3人参与项目实施过程中施工质量和资金使用的监督。基地达产后直接产出效益可达300万元；解决就近20人农户剩余劳动力就业。</t>
  </si>
  <si>
    <t>管护厚朴≥200亩</t>
  </si>
  <si>
    <t>受益脱贫人数≥20人</t>
  </si>
  <si>
    <t>云阳县2024年上坝乡龙凤村中药材种植项目（续建2年）</t>
  </si>
  <si>
    <t>管护黄柏200亩1年，除草、施肥、修枝整形、防病治虫和排涝抗旱等。</t>
  </si>
  <si>
    <t>上坝乡龙凤村2组</t>
  </si>
  <si>
    <t>通过管护黄柏≥200亩，项目实施后，受益脱贫人数≥25人，户均增收≧500元。</t>
  </si>
  <si>
    <t>3人参与前期项目确定会议、决议，5人参与入库项目的选择，3人参与项目实施过程中施工质量和资金使用的监督。培植中药材200亩，年产值50—80万元。项目覆盖农户300余人，其中脱贫户近80人。</t>
  </si>
  <si>
    <t>管护黄柏≥200亩</t>
  </si>
  <si>
    <t>受益脱贫人数≥25人</t>
  </si>
  <si>
    <t>云阳县2024年凤鸣镇黄龙村黄精种植项目（续建2年）</t>
  </si>
  <si>
    <t>管护黄精60亩（间中折合30亩）1年，除草、施肥、修枝整形、防病治虫和排涝抗旱等。</t>
  </si>
  <si>
    <t>凤鸣镇黄龙村</t>
  </si>
  <si>
    <t>通过管护黄精60亩（间中折合30亩），项目实施后，受益脱贫人口≥2人，户均年增收1000元。</t>
  </si>
  <si>
    <t>管护黄精60亩（间中折合30亩）</t>
  </si>
  <si>
    <t>户均年增收1000元</t>
  </si>
  <si>
    <t>云阳县2024年龙洞镇朝阳村中药材种植基地建设项目（续建2年）</t>
  </si>
  <si>
    <t>管护佛手106亩1年，除草、施肥、修枝整形、防病治虫和排涝抗旱等。</t>
  </si>
  <si>
    <t>通过管护佛手106亩1年，除草、施肥、修枝整形、防病治虫和排涝抗旱等。项目实施后，带动周边12户农户25人，其中2户脱贫户5人，户均年增收1000元。项目实施投产后，年产值10万元。</t>
  </si>
  <si>
    <t>6名村民代表、小组组长，参与前期项目确定会议、决议，监督委员会3人参与项目实施过程中施工质量和资金使用的监督，建设中及后期为脱贫户提供岗位5人，增加工资性收入1000元/人。</t>
  </si>
  <si>
    <t>项目实施后，带动周边12户农户25人，其中2户脱贫户5人户均年增收1000元。</t>
  </si>
  <si>
    <t>云阳县2024年上坝乡石梁社区中药材基地项目（续建2年）</t>
  </si>
  <si>
    <t>管护黄柏146.9亩1年，除草、施肥、修枝整形、防病治虫和排涝抗旱等。</t>
  </si>
  <si>
    <t>上坝乡石梁社区</t>
  </si>
  <si>
    <t>通过管护黄柏146.9亩，项目实施后，受益脱贫人数≥20人，户均增收≧500元。</t>
  </si>
  <si>
    <t>3人参与前期项目确定会议、决议，5人参与入库项目的选择，3人参与项目实施过程中施工质量和资金使用的监督。土地转租，每年每亩200元，增加农户收入，带动20户脱贫户劳务增收。</t>
  </si>
  <si>
    <t>管护黄柏146.9亩</t>
  </si>
  <si>
    <t>云阳县2024年双龙镇六合村庆源黄精园建设项目（续建2年）</t>
  </si>
  <si>
    <t>双龙镇六合村11组</t>
  </si>
  <si>
    <t>通过管护黄精苗≧50亩，项目实施后，受益建档立卡脱贫人口数≧3人，带动就业务工脱贫人户增收≧2000元/人。</t>
  </si>
  <si>
    <t>管护黄精苗≧50亩</t>
  </si>
  <si>
    <t>种植作物成活率≧95%</t>
  </si>
  <si>
    <t>带动就业务工脱贫人户增收≧2000元/人</t>
  </si>
  <si>
    <t>受益建档立卡脱贫人口数≧3人</t>
  </si>
  <si>
    <t>云阳县2024年高阳镇明冲村佛手种植园项目（续建2年）</t>
  </si>
  <si>
    <t>管护佛手、枳壳150亩1年，除草、施肥、修枝整形、防病治虫和排涝抗旱等。</t>
  </si>
  <si>
    <t>高阳镇明冲村1组</t>
  </si>
  <si>
    <t>通过管护佛手、枳壳150亩1年，除草、施肥、修枝整形、防病治虫和排涝抗旱等。项目实施后，受益建档立卡脱贫人口数2人以上，带动增加脱贫人口全年总收入超过0.8万元。</t>
  </si>
  <si>
    <t>（1）群众参与：10人参与前期项目确定会议、决议，5人参与入库项目的选择，5人参与项目实施过程中施工质量和资金使用的监督。
（2）利益联结：带动2户4人实现增收0.8万元。</t>
  </si>
  <si>
    <t>带动增加脱贫人口全年总收入超过0.8万元</t>
  </si>
  <si>
    <t>受益建档立卡脱贫人口数2人以上</t>
  </si>
  <si>
    <t>云阳县2024年巴阳镇新建佛手项目（续建2年）</t>
  </si>
  <si>
    <t>管护30亩佛手园1年，除草、施肥、修枝整形、防病治虫和排涝抗旱等。</t>
  </si>
  <si>
    <t>巴阳镇天山村</t>
  </si>
  <si>
    <t>通过佛手管护30亩，项目实施后，带动周边10人临时务工，预计丰产后，年增加集体经济收入6万元。</t>
  </si>
  <si>
    <t>佛手管护30亩</t>
  </si>
  <si>
    <t>预计丰产后，年增加集体经济收入6万元</t>
  </si>
  <si>
    <t>带动周边10人临时务工</t>
  </si>
  <si>
    <t>云阳县2024年沙市镇茶叶基地建设项目（续建2年）</t>
  </si>
  <si>
    <t>管护茶园基地1000亩1年，除草、施肥、修枝整形、防病治虫和排涝抗旱等。</t>
  </si>
  <si>
    <t>沙市镇复垭村、富柿村、龙池村</t>
  </si>
  <si>
    <t>通过管护茶园基地1000亩，项目实施后，提供岗位45人，增加工资性收入10000元/人，年产值800万元。</t>
  </si>
  <si>
    <t>1.由村民代表大会参与前期项目确定，监督委员会3人参与项目实施过程中施工质量和资金使用的监督；
2.提供岗位45人，增加工资性收入10000元/人；
3.签订股权化改革协议，后期进行分红。</t>
  </si>
  <si>
    <t>管护茶园基地1000亩</t>
  </si>
  <si>
    <t>第三年每亩补助440元，用于肥料、农药等生产性投入补助。</t>
  </si>
  <si>
    <t>年产值800万元</t>
  </si>
  <si>
    <t>提供岗位45人，增加工资性收入10000元/人</t>
  </si>
  <si>
    <t>张伟</t>
  </si>
  <si>
    <t>云阳县2024年人和街道晒经村人居环境整治项目</t>
  </si>
  <si>
    <t>对晒经村12户农房进行蓝棚顶整治、墙体修复和庭院整治,进行综合整治。</t>
  </si>
  <si>
    <t>人和街道晒经村12组</t>
  </si>
  <si>
    <t>通过对晒经12户人居环境综合整治，提升“田园综合体”核心区村容村貌品质，带动晒经村农旅融合发展，带动12户农户（其中脱贫户2户）发展产业和乡村旅游业</t>
  </si>
  <si>
    <t>12名群众代表参与项目选择，实施，监督，管理，通过环境提升带动发展产业和乡村旅游业。</t>
  </si>
  <si>
    <t>人居环境整治12户</t>
  </si>
  <si>
    <t>户均补助8万元</t>
  </si>
  <si>
    <t>提升12户人居环境水平</t>
  </si>
  <si>
    <t>云阳县2024年人和街道凤岭村通道环境整治项目</t>
  </si>
  <si>
    <t>对凤岭村居民点——巴阳村2.6公里道路，进行通道环境综合整治。</t>
  </si>
  <si>
    <t>人和街道凤岭村</t>
  </si>
  <si>
    <t>通过对凤岭村居民点——巴阳村2.6公里道路，进行通道环境综合整治，提升“田园综合体”核心区村容村貌品质，带动凤岭村农旅融合发展</t>
  </si>
  <si>
    <t>50名群众代表参与项目选择，实施，监督，管理，通过环境提升带动发展产业和乡村旅游业。</t>
  </si>
  <si>
    <t>通道整治2.6公里</t>
  </si>
  <si>
    <t>每公里综合成本38万元</t>
  </si>
  <si>
    <t>带动凤岭村66户，农旅融合发展</t>
  </si>
  <si>
    <t>云阳县2024年凤鸣镇黎明村人居环境整治项目</t>
  </si>
  <si>
    <t>对彭氏宗祠周边院落及黎明路两边农房开展人居环境整治。</t>
  </si>
  <si>
    <t>凤鸣镇黎明村、桂泉村</t>
  </si>
  <si>
    <t>通过对彭氏宗祠周边院落及黎明路两边农房开展人居环境整治。项目实施后，受益脱贫人口≥2人，户均年增收3000元。</t>
  </si>
  <si>
    <t>财政补助资金100万元用于对彭氏宗祠周边院落及黎明路两边农房开展人居环境整治。</t>
  </si>
  <si>
    <t>户均年增收3000元</t>
  </si>
  <si>
    <t>云阳县2024年人和街道新建仓储物流中心项目</t>
  </si>
  <si>
    <t>新建及硬化场坪700㎡，物流仓储厂房（层高8米）700㎡。</t>
  </si>
  <si>
    <t>新增集体固定资产700㎡物流仓储厂房，预计凤岭村、牌坊村2个村集体经济年收入共增加7万元，增加就业岗位30个（其中脱贫人口5人）。</t>
  </si>
  <si>
    <t>集体经济组织成员代表参与前期项目确定会议、决议，监事会参与项目实施过程中施工质量和资金使用的监督。建设完成增加就业岗位30个，带动脱贫户增收5人。</t>
  </si>
  <si>
    <t>1.新建及硬化场坪700㎡；
2.物流仓储厂房（层高8米）700㎡。</t>
  </si>
  <si>
    <t>1.新建及硬化场坪1400元/平方米米；
2.物流仓储厂房600元/平方米米。</t>
  </si>
  <si>
    <t>项目实施投产后，凤岭村、牌坊村2个集体经济年收入共增加7万元。</t>
  </si>
  <si>
    <t>项目实施后，增加就业务工岗位30个，带动脱贫户增收5人。</t>
  </si>
  <si>
    <t>预计项目可增加2个村集体经济年收入共7万元，项目收益全部归村集体所有，纳入村集体经济组织年可分配收益，按照收益分配方案进形成员分红。。</t>
  </si>
  <si>
    <t>云阳县2023—2024年防止耕地“非粮化”激励补助资金项目</t>
  </si>
  <si>
    <t>每亩按不高于500元进行补助。</t>
  </si>
  <si>
    <t>盘龙街道、双江街道等42个乡镇（街道）</t>
  </si>
  <si>
    <t>通过推进全县约1万亩“非粮化”问题耕地整改工作，确保耕地数量不减少、质量不降低。</t>
  </si>
  <si>
    <t>1000名村民代表、小组组长，参与前期项目确定会议、决议，并参与项目实施过程中施工质量和资金使用的监督。项目实施过程中为200余人提供就业岗位。</t>
  </si>
  <si>
    <t>推进全县约1万亩“非粮化”问题耕地整改工作。</t>
  </si>
  <si>
    <t>对完成原址整改的，按每亩500元标准实行包干补助，补助费用可用于包括地块整治、作物种植、外业举证、后期管护等相关成本。</t>
  </si>
  <si>
    <t>通过项目实施，推动适度规模化经营，亩均耕作成本降低。</t>
  </si>
  <si>
    <t>项目实施后，受益人数达2000人。</t>
  </si>
  <si>
    <t>周曙</t>
  </si>
  <si>
    <t>云阳县2024年化肥农药减量增效及绿色发展推广示范项目</t>
  </si>
  <si>
    <t>对26个乡镇（街道）新建的化肥农药减量增效及绿色发展推广示范区购买的有机肥进行抽样送检。抽样原则：单个企业为本项目供肥量超过500吨的，按每500吨一个样的比例进行抽样，未超过500吨的抽1个样，做到供肥企业肥料抽检全覆盖</t>
  </si>
  <si>
    <t>在26个乡镇（街道）新建的化肥农药减量增效及绿色发展推广示范区</t>
  </si>
  <si>
    <t>通过对26个乡镇（街道）新建的化肥农药减量增效及绿色发展推广示范区购买的有机肥进行抽样送检。做到供肥企业肥料抽检全覆盖，为项目区购买有机肥的质量提供检测结果支撑。</t>
  </si>
  <si>
    <t>3人参与前期项目确定会议、决议，参与项目的选择，参与项目实施过程中施工质量和资金使用的监督。做到供肥企业肥料抽检全覆盖，为项目区购买有机肥的质量提供检测结果支撑。</t>
  </si>
  <si>
    <t>对26个乡镇（街道）新建的化肥农药减量增效及绿色发展推广示范区购买的有机肥进行抽样送检。</t>
  </si>
  <si>
    <t>有机肥抽检费用每个样品不超过3000元</t>
  </si>
  <si>
    <t>保证示范区用肥质量，实现化学肥料减量增效目的</t>
  </si>
  <si>
    <t>2024—2025</t>
  </si>
  <si>
    <t>袁文斌</t>
  </si>
  <si>
    <t>云阳县2024年数字“三农”产业信用建设项目</t>
  </si>
  <si>
    <t>科技服务</t>
  </si>
  <si>
    <t>1.建设“三农”产业发展专题数据库，打通村级财务管理系统、市级农业产业“一张图”等数据库，利用人工智能技术对地块进行分割，识别乡镇（农村）各类产业面积，核算地块产出，并将产值关联到农户、种植大户、涉农企业、专业合作社、家庭农场等涉农主题。
2.利用IRS系统下沉全市云阳的人口基础数据库，优先完善“住在农村的人”“工作在农村的人”“生活在农村的人”基础信息及人、地、房、产、物的关联信息，建立“三农”人口信息专题数据库；
3.建设综合集成“渝快办”、“警快办”及众多群众生活服务线上窗口，将服务场景延申到村社区，将基层群众、企业在乡镇（街道）、村（社区）证明类、申请类等37类线下服务事项纳入平台办理，提升线上办、就近办综合服务能力。
4.构建农村信用评价体系，将农产品质量安全、诚信经营、消费者评价等信息纳入评价范围，通过农产品经营销售商户信用评分，结合信用奖惩、分级分类监管各项手段，规范市场不诚信经营、弄虚作假、以次充好等不良行为，塑造云阳特色农产品诚信品牌。
5.基于“渝快码”打造农村“一码通”综合服务平台，通过不断地沉淀数据、记录数据，晚上农村群体各项数据标签信息，逐步构建农村人口的数据分析模型。</t>
  </si>
  <si>
    <t>通过建设“三农”产业发展专题数据库：1.汇聚农业农村数据3000万条以上；2.完成“住在农村的人”“工作在农村的人”“生活在农村的人”基础信息及人、地、房、产、物的数据关联；3.集成服务窗口并延伸服务到村社区；4.构建农业农村产业资源、劳动力资源等一张图；5.构建农村人群分析模型。</t>
  </si>
  <si>
    <t>3人以上参与入库项目的选择，3人以上参与项目实施过程中施工质量和资金使用的监督。通过建设信息平台，受益农户50万人以上。</t>
  </si>
  <si>
    <t>1.汇聚农业农村数据3000万条以上；2.完成“住在农村的人”“工作在农村的人”“生活在农村的人”基础信息及人、地、房、产、物的数据关联；3.集成服务窗口并延伸服务到村社区；4.构建农业农村产业资源、劳动力资源等一张图；5.构建农村人群分析模型。</t>
  </si>
  <si>
    <t>按开发时常和投入人工计算，开发时常不超过300天；人头工资≤1200元/天；投入人数≥8人。</t>
  </si>
  <si>
    <t>项目实施投产后，年产值50万元；推动部分模型用于金融贷款超过5000万元。</t>
  </si>
  <si>
    <t>覆盖全县农业产业资源60万亩以上；实现上图劳动力分布5万人以上；数据采集涉及对象超过50万人。</t>
  </si>
  <si>
    <t>云阳县大数据发展局</t>
  </si>
  <si>
    <t>肖惠丹</t>
  </si>
  <si>
    <t>云阳县2024年粮油作物新品种新技术基地建设与展示示范项目</t>
  </si>
  <si>
    <t>完善基础设施和安装水肥一体化系统，建设粮油新品种新技术示范种植基地。在基地展示示范玉米、大豆和马铃薯等粮油作物新品种、新技术和新模式，开展相关试验。</t>
  </si>
  <si>
    <t>凤鸣镇凤桥社区</t>
  </si>
  <si>
    <t>通过新品种、新技术试验示范，为全县新品种、新技术推广应用提供技术支撑，受益农户30人以上。</t>
  </si>
  <si>
    <t>3人参与入库项目的选择，3人参与项目实施过程中施工质量和资金使用的监督。带动周边群众积极种植粮食作物，大力推广新品种、新技术，受益农户30人以上。</t>
  </si>
  <si>
    <t>1.试验示范作物3种以上；2.安装水肥一体化系统1套；3.建设新品种新技术示范种植基地1个。</t>
  </si>
  <si>
    <t>年度资金兑付率90%以上</t>
  </si>
  <si>
    <t>土地租金400元/亩，化肥、种子、农药采购10万元。</t>
  </si>
  <si>
    <t>项目实施后，亩均增收涨幅10%，亩均增收500元。</t>
  </si>
  <si>
    <t>受益农户30人以上。</t>
  </si>
  <si>
    <t>服务对象满意度95％</t>
  </si>
  <si>
    <t>欧岗</t>
  </si>
  <si>
    <t>云阳县2024年生态环境保护农膜废弃物回收</t>
  </si>
  <si>
    <t>2024年生态环境保护农膜废弃物回收项目能有效促进云阳县废弃农膜回收任务数的完成。资金主要用于废弃农膜回收企业超任务回收量及远距离运输费用，确保废弃农膜应收尽收；回收网点交售量补助，提升回收网点积极性；开展线上线下宣传，制作宣传资料，加大宣传力度，促进废膜捡拾回收，从源头上减少残留农用地膜对水、土壤污染。</t>
  </si>
  <si>
    <t>全县</t>
  </si>
  <si>
    <t>通过回收农膜废弃物，1.废弃农膜回收率≥94%；2.废弃农膜回收利用数量：农膜≥215吨，肥料包装物≥65吨；3.制作废弃农膜回收利用宣传片和宣传环保布袋等宣传资料，开展媒体宣传和进村入户宣传；4.废弃农膜网点交售量补助标准≥300元/吨；5.促进回收网点经营主体提高收入，减少残留农用地膜对水、土壤污染。</t>
  </si>
  <si>
    <t>3人参与入库项目的选择，3人参与项目实施过程中施工质量和资金使用的监督。通过补助回收网点交售量300元/吨，提高回收网点经营主体收入，受益农户145人以上。</t>
  </si>
  <si>
    <t>1.废弃农膜回收率≥94%；2.废弃农膜回收利用数量：农膜≥215吨，肥料包装物≥65吨。</t>
  </si>
  <si>
    <t>回收质量达标率100%</t>
  </si>
  <si>
    <t>2024年完成率100%</t>
  </si>
  <si>
    <t>废弃农膜网点交售量补助标准：300元/吨</t>
  </si>
  <si>
    <t>促进回收网点经营主体提高收入</t>
  </si>
  <si>
    <t>减少残留农用地膜对水、土壤污染</t>
  </si>
  <si>
    <t>农业面源污染防治水平逐步提高</t>
  </si>
  <si>
    <t>群众满意度≥85%</t>
  </si>
  <si>
    <t>云阳县供销联社</t>
  </si>
  <si>
    <t>谭娟</t>
  </si>
  <si>
    <t>云阳县2024年柑橘智慧气象服务示范基地建设项目</t>
  </si>
  <si>
    <t>1.在柑橘果园区建设1套农田小气候监测站（气温、湿度、风速、风向、雨量、地温、光合有效辐射、二氧化碳的农田站）
2.建设云阳气象物联网系统，融入云阳县国家数字农业创新应用基地项目天空地信息系统子模块，将气象实况、气象预测、生长指标、虫害预防及专家建议应用到柑橘种植管理环节，开展柑橘全周期溯源。</t>
  </si>
  <si>
    <t>云阳县双龙镇</t>
  </si>
  <si>
    <t>通过建设1套农田小气候监测站，将云阳气象物联网系统，融入云阳县国家数字农业创新应用基地项目天空地信息系统子模块，应用到柑橘种植管理环节，开展柑橘全周期溯源。</t>
  </si>
  <si>
    <t>3人以上参与入库项目的选择，3人以上参与项目实施过程中施工质量和资金使用的监督。通过建设柑橘智慧气象服务示范基地，受益农户500人以上。</t>
  </si>
  <si>
    <t>1.建设1套农田小气候监测站
2.建设1个云阳气象物联网系统，融入云阳县国家数字农业创新应用基地项目天空地信息系统子模块。</t>
  </si>
  <si>
    <t>1套农田小气候监测站25万元，云阳气象物联网系统25万元。</t>
  </si>
  <si>
    <t>项目实施后，带动周边农户年均增收500元。</t>
  </si>
  <si>
    <t>受益农户500人以上。</t>
  </si>
  <si>
    <t>云阳县气象局</t>
  </si>
  <si>
    <t>曾琛</t>
  </si>
  <si>
    <t>云阳县2024年畜禽养殖示范提升项目</t>
  </si>
  <si>
    <t>支持全县800户以上农户开展畜禽养殖提升，支持畜禽种源购买，提供技术服务，提升饲养产能。</t>
  </si>
  <si>
    <t>有关乡镇街道</t>
  </si>
  <si>
    <t>通过支持全县800户以上农户开展畜禽养殖提升，支持畜禽种源购买，提供技术服务，提升饲养产能，带动养殖户户均增收1500元以上。</t>
  </si>
  <si>
    <t>3人参与入库项目的选择，3人参与项目实施过程中施工质量和资金使用的监督。通过支持全县800户以上农户开展畜禽养殖提升，支持畜禽种源购买，提供技术服务，提升饲养产能，带动养殖户户均增收1500元以上。</t>
  </si>
  <si>
    <t>支持全县800户以上农户开展畜禽养殖提升</t>
  </si>
  <si>
    <t>畜禽养殖场户购买畜禽种源户均支持≤1125元。</t>
  </si>
  <si>
    <t>带动养殖户户均增收1500元以上。</t>
  </si>
  <si>
    <t>张彬</t>
  </si>
  <si>
    <t>云阳县2024年粮食生产示范提升项目</t>
  </si>
  <si>
    <t>支持红狮镇永福村等16个村开展粮食生产示范提升建设，给予资金扶持其发展粮食作物。</t>
  </si>
  <si>
    <t>红狮镇永福村等16个村（社区）</t>
  </si>
  <si>
    <t>通过支持红狮镇永福村等16个村开展粮食生产示范提升建设，给予资金扶持其发展粮食作物，亩均提升产量50公斤以上，户均增收500元以上。</t>
  </si>
  <si>
    <t>3人参与入库项目的选择，3人参与项目实施过程中施工质量和资金使用的监督。开展粮食生产示范提升建设，增加农户种植粮食作物积极性，亩均提升产量50公斤以上，户均增收500元以上</t>
  </si>
  <si>
    <t>种植粮食作物亩增产50公斤以上</t>
  </si>
  <si>
    <t>种子、化肥、农药等物资采购32万元。</t>
  </si>
  <si>
    <t>项目实施后，农户户均增收500元。</t>
  </si>
  <si>
    <t>项目实施后，带动周边600户农户</t>
  </si>
  <si>
    <t>云阳县2024年县农业农村委项目管理费</t>
  </si>
  <si>
    <t>主要用于项目评审、监管及验收等与项目管理相关的支出</t>
  </si>
  <si>
    <t>通过安排项目管理费50万元，保障全年农业产业项目管理正常开展，落实监管责任、为巩固拓展脱贫攻坚成果及推进乡村振兴发挥应有作用。</t>
  </si>
  <si>
    <t>3人参与入库项目的选择，3人参与项目实施过程中施工质量和资金使用的监督。通过安排项目管理费50万元，保障全年农业产业项目管理正常开展，落实监管责任、为巩固拓展脱贫攻坚成果及推进乡村振兴发挥应有作用。</t>
  </si>
  <si>
    <t>安排项目管理费50万元</t>
  </si>
  <si>
    <t>补助资金及时发放率100%</t>
  </si>
  <si>
    <t>项目管理费50万元/年</t>
  </si>
  <si>
    <t>受益巩固脱贫人口≥1000人</t>
  </si>
  <si>
    <t>受益脱贫户满意度≥95%</t>
  </si>
  <si>
    <t>刘昊</t>
  </si>
  <si>
    <t>云阳县2024年“一事一议”特殊救助资金</t>
  </si>
  <si>
    <t>接受医疗救助</t>
  </si>
  <si>
    <t>县级防止因病致贫、返贫特殊救助政策。</t>
  </si>
  <si>
    <t>通过对154名监测对象（数据为医保中心测算）实行”一事一议“特殊救助，减轻群众医疗费用负担，防止因病致贫返贫，守住不发生规模性反馈底线</t>
  </si>
  <si>
    <t>25人参与入库项目的选择，15人参与项目实施过程中施工质量和资金使用的监督，通过对154名监测对象（数据为医保中心测算）实行“一事一议”特殊救助，减轻群众医疗费用负担，防止因病致贫返贫，守住不发生规模性返贫底线。</t>
  </si>
  <si>
    <t>通过对154名监测对象（数据为医保中心测算）实行”一事一议“特殊救助，减轻群众医疗费用负担，防止因病致贫返贫，守住不发生规模性返贫底线</t>
  </si>
  <si>
    <t>实行“一事一议”特殊救助人数154人（数据为医保中心测算）</t>
  </si>
  <si>
    <t>救助发放准确率100%</t>
  </si>
  <si>
    <t>救助资金对付及时率100%</t>
  </si>
  <si>
    <t>实行“一事一议”特殊救助金额250万元</t>
  </si>
  <si>
    <t>受益监测对象154人（数据为医保中心测算）</t>
  </si>
  <si>
    <t>项目可持续年限≥1年</t>
  </si>
  <si>
    <t>云阳县医疗保障局</t>
  </si>
  <si>
    <t>刘宗华</t>
  </si>
  <si>
    <t>云阳县2024年消费帮扶系列活动</t>
  </si>
  <si>
    <t>三峡柑橘·云阳红橙交易大会、2024年年货节等消费帮扶系列活动会展服务费用。</t>
  </si>
  <si>
    <t>通过开展消费帮扶系列活动，搭建农特产品销售平台，可带动消费金额200万元，惠及企业50家。</t>
  </si>
  <si>
    <t>通过该项目实施，可带动消费金额200万元。惠及企业50家，带动农户10人，户均增收300元以上。</t>
  </si>
  <si>
    <t>通过开展消费帮扶系列活动，搭建农特产品销售平台，惠及企业50家，带动消费金额200万元。</t>
  </si>
  <si>
    <t>举办展会次数≧2场；</t>
  </si>
  <si>
    <t>项目合格率100%</t>
  </si>
  <si>
    <t>项目完成及时率≥100%</t>
  </si>
  <si>
    <t>总资金39万元</t>
  </si>
  <si>
    <t>带动消费金额≥200万元</t>
  </si>
  <si>
    <t>惠及企业家数≥50家。</t>
  </si>
  <si>
    <t>项目可持续≥1年</t>
  </si>
  <si>
    <t>企业满意度≥90%</t>
  </si>
  <si>
    <t>≥30</t>
  </si>
  <si>
    <t>≥10</t>
  </si>
  <si>
    <t>曾锐</t>
  </si>
  <si>
    <t>云阳县2024年柑橘线上销售及出口补助项目</t>
  </si>
  <si>
    <t>市场建设和农村物流</t>
  </si>
  <si>
    <t>1.为所有通过邮政、圆通、申通、韵达、极兔、中通、顺丰等物流公司寄递云阳红橙的，免费提供云阳红橙统一包装箱。
2.对开展柑橘出口业务的市场主体，给予出口专用包装箱补助。</t>
  </si>
  <si>
    <t>通过柑橘线上线下销售及出口，完善柑橘流通体系，开展促销活动，可实现柑橘线上线下销售量30000吨，带动农户400人，户均增收500元以上。</t>
  </si>
  <si>
    <t>通过项目实施，可实现柑橘线上线下销售量30000吨，带动农户400人，户均增收500元以上。</t>
  </si>
  <si>
    <t>通过柑橘线上线下及出口，完善柑橘流通体系，开展促销活动，可实现柑橘线上线下销售量30000吨，带动农户400人，户均增收500元以上。</t>
  </si>
  <si>
    <t>惠及乡镇个数≥29个；举办柑橘宣传推介活动≥2场次。</t>
  </si>
  <si>
    <t>总资金600万元</t>
  </si>
  <si>
    <t>实现柑橘线上线下销售量≥30000吨</t>
  </si>
  <si>
    <t>受益农户人数≥400人</t>
  </si>
  <si>
    <t>≥400人</t>
  </si>
  <si>
    <t>≥50人</t>
  </si>
  <si>
    <t>云阳县2024年农村环境卫生治理项目</t>
  </si>
  <si>
    <t>做好农村范围内的环境卫生日常保洁、生活垃圾收集工作，建立完善农村生活垃圾治理运行、管理和资金保障长效机制，实现农村生活垃圾治理“五个有”：有规范的收运设施设备、有稳定的作业队伍、有成熟的治理技术、有长效的资金保障、有完善的监管制度。实现全县农村生活垃圾集中处理全覆盖，97%以上农村生活垃圾得到有效处理。</t>
  </si>
  <si>
    <t>人和街道、盘龙街道、巴阳镇、清水乡、江口镇、云阳镇、双土镇、高阳镇、双龙镇、宝坪镇、普安乡、堰坪镇、南溪镇</t>
  </si>
  <si>
    <t>农村范围内生活垃圾日清运率100%，垃圾处理及时率≥95%，保证农村道路、房前屋后、河沟渠、公路及河道沿线干净、整洁，有效解决农村脏乱差的问题，利于城乡结合、环境保护</t>
  </si>
  <si>
    <t>群众参与：发动群众参与垃圾分类，自觉维护环境卫生。
利益联结机制：建立《村民自治公约制度》等相关制度，形成农村生活垃圾治理工作的长效机制，提高农村生活垃圾处理减量化、资源化和无害化水平，改善人居环境。</t>
  </si>
  <si>
    <t>进一步健全完善农村生活垃圾治理常态化运行机制和投入保障机制，优化“户集、村收、乡镇转运、县处理”的农村生活垃圾治理模式。加强农村生活垃圾收运处置体系建设，规范生活垃圾收运处置。深入推进农村生活垃圾分类示范村建设。推进农村生活垃圾治理的技术迭代升级。到2023年底，97%以上农村生活垃圾得到有效处理。</t>
  </si>
  <si>
    <t>农村范围内生活垃圾日产日清</t>
  </si>
  <si>
    <t>提升农村人居环境</t>
  </si>
  <si>
    <t>及时，妥善处理垃圾</t>
  </si>
  <si>
    <t>2023年农村环境卫生治理投资380万元</t>
  </si>
  <si>
    <t>解决了农村存在脏乱差的问题，对于城乡结合环境保护起到了很大的作用</t>
  </si>
  <si>
    <t>群众满意度90%以上</t>
  </si>
  <si>
    <t>云阳县城市管理局</t>
  </si>
  <si>
    <t>于苗</t>
  </si>
  <si>
    <t>023—55181979</t>
  </si>
  <si>
    <t>云阳县2024年易地扶贫搬迁专项债券资金贴息</t>
  </si>
  <si>
    <t>确保五大件基础设施项目及搬迁补助专项债券资金2.905亿元贴息不违约。</t>
  </si>
  <si>
    <t>保证2.905亿元债券资金顺利贴息，各项五大件基础设施项目顺利实施</t>
  </si>
  <si>
    <t>指定用于债券贴息，通过贴息群众享受项目实施成果</t>
  </si>
  <si>
    <t>2.905亿债券资金顺利到位，项目顺利实施。</t>
  </si>
  <si>
    <t>保证2.905亿元债券资金顺利贴息，各项五大建基础设施项目顺利实施</t>
  </si>
  <si>
    <t>贴息及时率100%</t>
  </si>
  <si>
    <t>按债券资金总额3.47%进行贴息</t>
  </si>
  <si>
    <t>保障各项五大建基础设施项目顺利实施，减少建卡脱贫户基础设施建设投入成本。</t>
  </si>
  <si>
    <t>受益建档立卡脱贫户满意度≥95%</t>
  </si>
  <si>
    <t>县发改委</t>
  </si>
  <si>
    <t>县财政局</t>
  </si>
  <si>
    <t>黄国民</t>
  </si>
  <si>
    <t>云阳县2024年清水土家族乡伍大家腊肉加工厂品牌打造项目</t>
  </si>
  <si>
    <t>产业加工类</t>
  </si>
  <si>
    <t>品牌打造及展销平台</t>
  </si>
  <si>
    <t>申请财政补助资金28万元，对新建腊制产品展示展销房，完善相关设施设备，硬化入厂道路50m等品牌提升进行补助。</t>
  </si>
  <si>
    <t>云阳县伍大姐食品加工厂</t>
  </si>
  <si>
    <t>云阳县2024年清水土家族乡清水村乡村旅游提升项目</t>
  </si>
  <si>
    <t>休闲农业和乡村旅游</t>
  </si>
  <si>
    <t>建设乡村旅游土家民宿1200平方米米，并配套设施设备等。</t>
  </si>
  <si>
    <t>清水村</t>
  </si>
  <si>
    <t>通过该项目的实施，预计每年能为村集体经济实现增收2万元以上，群众满意度≧98%</t>
  </si>
  <si>
    <t>20人参与前期项目确定会议、决议，15人参与入库项目的选择，11人参与项目实施过程中施工质量和资金使用的监督；实施过程中群众可通过务工增收，通过该项目的实施，预计每年能为村集体经济实现增收2万元以上，群众满意度≧98%</t>
  </si>
  <si>
    <t>改建土家民宿1200平方米米</t>
  </si>
  <si>
    <t>申请财政补助资金63万元。</t>
  </si>
  <si>
    <t>增加村集体经济收入≥2万元/年</t>
  </si>
  <si>
    <t>受益农户633户以上（其中脱贫及低收入人口58户以上）</t>
  </si>
  <si>
    <t>云阳县民族宗教事务委员会</t>
  </si>
  <si>
    <t>云阳县2024年清水土家族乡清水村农特产品品牌提升项目</t>
  </si>
  <si>
    <t>产业发展项目</t>
  </si>
  <si>
    <t>建设土家农特产品电商平台、仓储物流中心160平方米米，配套设施设备，举办农特产品展销会2次等。</t>
  </si>
  <si>
    <t>通过该项目的实施，预计能吸纳5名以上居民就业，每年带动村集体增收0.5万元以上，群众满意度≧98%。</t>
  </si>
  <si>
    <t>20人参与前期项目确定会议、决议，15人参与入库项目的选择，11人参与项目实施过程中施工质量和资金使用的监督；实施过程中群众可通过务工增收，通过该项目的实施，预计能吸纳5名以上居民就业，每年带动村集体增收0.5万元以上，群众满意度≧98%。</t>
  </si>
  <si>
    <t>通过配套直播设施设备及农特产品展示平台等设施，建立村级电商平台销售渠道，村级产业指导员通过平台代销代购为群众销售农特产品，同时带动生产。</t>
  </si>
  <si>
    <t>建设电商平台、仓储中心160平方米米；举办农特产品展销会2次</t>
  </si>
  <si>
    <t>申请财政补助资金37万元。</t>
  </si>
  <si>
    <t>增加村集体经济收入≥1万元/年</t>
  </si>
  <si>
    <t>云阳县2024年清水土家族乡清水村产业园区便道建设项目</t>
  </si>
  <si>
    <t>硬化清水村产业园区内便道0.2公里，路面均宽4.06米，配套完善安防设施。</t>
  </si>
  <si>
    <t>通过项目实施，带动附近村民产业年人均增收500元以上，受益群众≧95人，群众满意度≧98%。</t>
  </si>
  <si>
    <t>20人参与前期项目确定会议、决议，15人参与入库项目的选择，11人参与项目实施过程中施工质量和资金使用的监督；实施过程中群众可通过务工增收，通过项目实施，带动附近村民产业年人均增收500元以上，受益群众≧95人，群众满意度≧98%。</t>
  </si>
  <si>
    <t>通过该项目的实施，能为清水村居民生产物资运输降低运营成本，切实增加群众满意度和获得感。</t>
  </si>
  <si>
    <t>硬化便道0.2公里</t>
  </si>
  <si>
    <t>申请财政补助资金20万元。</t>
  </si>
  <si>
    <t>带动居民实现增收≥500元/年</t>
  </si>
  <si>
    <t>受益农户25户以上（其中脱贫及低收入人口8户以上）</t>
  </si>
  <si>
    <t xml:space="preserve">云阳县2024年清水土家族乡民族小学民族团结进步建设项目 </t>
  </si>
  <si>
    <t>学校建设或改造（含幼儿园）</t>
  </si>
  <si>
    <t>打造中华民族共有精神家园长廊1个，约160平方米米，组织开展民族团结进步活动，铸牢全校师生中华民族共同体意识。</t>
  </si>
  <si>
    <t>通过该项目的实施，大力弘扬以爱国主义为核心的民族精神、红岩精神，抓好青少年爱国主义教育，受益学生≧300人，群众满意度≧98%。</t>
  </si>
  <si>
    <t>30人参与前期项目确定会议、决议，11人参与入库项目的选择，30人参与项目实施过程中施工质量和资金使用的监督；通过该项目的实施，大力弘扬以爱国主义为核心的民族精神、红岩精神，抓好青少年爱国主义教育，受益学生≧300人，群众满意度≧98%。</t>
  </si>
  <si>
    <t>建设文化才长廊1个</t>
  </si>
  <si>
    <t>申请财政补助资金10万元。</t>
  </si>
  <si>
    <t>收益学生358人（其中脱贫学生58人）</t>
  </si>
  <si>
    <t>云阳县2024年盘龙街道长安社区供水续建项目</t>
  </si>
  <si>
    <t>在长安社区8组最高点（小地名中间院子梁）新建高位水池一口300立方，从盘龙永兴水厂抽水到高位水池，安装DN100涂塑钢管抽水管道2km及镇支墩。抽水设备及控制系统等，水表1块，竣工牌1个、三个责任公示牌1个。</t>
  </si>
  <si>
    <t>盘龙街道长安社区、古桑村</t>
  </si>
  <si>
    <t>通过在长安社区8组最高点（小地名中间院子梁）新建高位水池一口300立方，从盘龙永兴水厂抽水到高位水池，安装DN100涂塑钢管抽水管道2km及镇支墩。抽水设备及控制系统等，水表1块，竣工牌1个、三个责任公示牌1个可提升4500人，其中脱贫人口430人安全供水保障水平</t>
  </si>
  <si>
    <t>9人参与前期项目确定会议，9人参与入库项目的选择，7人参与项目实施过程中施工质量和资金使用的监督，通过在长安社区8组最高点（小地名中间院子梁）新建高位水池一口300立方，从盘龙永兴水厂抽水到高位水池，安装DN100涂塑钢管抽水管道2km及镇支墩。抽水设备及控制系统等，水表1块，竣工牌1个、三个责任公示牌1个可提升4500人，其中脱贫人口430人安全供水保障水平，促进农业生产水平带动旅游发展。</t>
  </si>
  <si>
    <t>在长安社区8组最高点（小地名中间院子梁）新建高位水池一口300立方，从盘龙永兴水厂抽水到高位水池，安装DN100涂塑钢管抽水管道2km及镇支墩。抽水设备及控制系统等，水表1块，竣工牌1个、三个责任公示牌1个</t>
  </si>
  <si>
    <t>饮水管道1.20万元/公里，蓄水池500元/方</t>
  </si>
  <si>
    <t>受益脱贫人口≥430人</t>
  </si>
  <si>
    <t>重庆农高集团</t>
  </si>
  <si>
    <t>云阳县2024年蔈草水厂应急抽水续建项目</t>
  </si>
  <si>
    <t>从西阳村西阳沟抽水至蔈草水厂，日抽水规模1500吨，新建小型取水坝1座，安装DN160无缝钢管6KM及镇支墩，抽水泵房及配套设施等，水表1块，竣工牌1个、三个责任公示牌1个。</t>
  </si>
  <si>
    <t>蔈草镇西阳村</t>
  </si>
  <si>
    <t>通过从西阳村西阳沟抽水至蔈草水厂，日抽水规模1500吨，新建小型取水坝1座，安装DN160无缝钢管6KM及镇支墩，抽水泵房及配套设施等，水表1块，竣工牌1个、三个责任公示牌1个可提升6000人，其中脱贫人口523人安全供水保障水平</t>
  </si>
  <si>
    <t>10人参与前期项目确定会议，10人参与入库项目的选择，8人参与项目实施过程中施工质量和资金使用的监督，通过从西阳村西阳沟抽水至蔈草水厂，日抽水规模1500吨，新建小型取水坝1座，安装DN160无缝钢管6KM及镇支墩，抽水泵房及配套设施等，水表1块，竣工牌1个、三个责任公示牌1个可提升6000人，其中脱贫人口523人安全供水保障水平，促进农业生产水平带动旅游发展。</t>
  </si>
  <si>
    <t>从西阳村西阳沟抽水至蔈草水厂，日抽水规模1500吨，新建小型取水坝1座，安装DN160无缝钢管6KM及镇支墩，抽水泵房及配套设施等，水表1块，竣工牌1个、三个责任公示牌1个</t>
  </si>
  <si>
    <t>受益脱贫人口≥523人</t>
  </si>
  <si>
    <t>宏源水利开发有限责任公司</t>
  </si>
  <si>
    <t>云阳县2024年后叶镇清顺村村级水厂项目</t>
  </si>
  <si>
    <t>清顺村新建村级超滤水厂一座，供水规模200吨/每天，新建输水管网DN75PE管1.6Mpa3000m；DN50PE管1.6Mpa8000m；DN32PE管1.6Mpa10000m；DN25PE管1.6Mpa5000m；DN20PE管1.6Mpa6740m及相关闸阀等配套附属设施设备，竣工牌1个、三个责任公示牌1个。</t>
  </si>
  <si>
    <t>后叶镇青顺村</t>
  </si>
  <si>
    <t>通过清顺村新建村级超滤水厂一座，供水规模200吨/每天，新建输水管网DN75PE管1.6Mpa3000m；DN50PE管1.6Mpa8000m；DN32PE管1.6Mpa10000m；DN25PE管1.6Mpa5000m；DN20PE管1.6Mpa6740m及相关闸阀等配套附属设施设备，竣工牌1个、三个责任公示牌1个。可提升1360人，其中脱贫人口130人安全供水保障水平</t>
  </si>
  <si>
    <t>6人参与前期项目确定会议，6人参与入库项目的选择，4人参与项目实施过程中施工质量和资金使用的监督，通过清顺村新建村级超滤水厂一座，供水规模200吨/每天，新建输水管网DN75PE管1.6Mpa3000m；DN50PE管1.6Mpa8000m；DN32PE管1.6Mpa10000m；DN25PE管1.6Mpa5000m；DN20PE管1.6Mpa6740m及相关闸阀等配套附属设施设备，竣工牌1个、三个责任公示牌1个。可提升1360人，其中脱贫人口130人安全供水保障水平，促进农业生产水平带动旅游发展。</t>
  </si>
  <si>
    <t>受益脱贫人口≥130人</t>
  </si>
  <si>
    <t>云阳县2024年蔈草镇双丰等村规模水厂管网延伸项目</t>
  </si>
  <si>
    <t>从蔈草水厂管网延伸到双丰、兴坪村。主要建设内容：
    一、双丰村新建泵房1间，多级管道泵(扬程H=180m,流量Q=12.5m3/h)1套，150m3中转水池1口，暂估安装DN63PE抽水管（1.6Mpa） 3000m ，DN50PE管（1.6Mpa） 3000m ，DN32PE管（1.6Mpa） 3500m ，DN20PE管 （1.6Mpa） 4000m及相关闸阀等配套附属设施设备。
    二、兴坪村暂估安装DN63PE抽水管（1.6Mpa）4600m ，DN20PE管 （1.6Mpa） 3000m及相关闸阀等配套附属设施设备。
    三、长岭社区暂估安装FS智能水表（DN15）21套，安装DN63PE抽水管（1.6Mpa） 800m ，DN32PE管（1.6Mpa） 1200m ，DN20PE管 （1.6Mpa） 2000m及相关闸阀等配套附属设施设备。竣工牌1个、三个责任公示牌1个。</t>
  </si>
  <si>
    <t>蔈草镇双丰村</t>
  </si>
  <si>
    <t>通过从蔈草水厂管网延伸到双丰、兴坪村。主要建设内容：
    一、双丰村新建泵房1间，多级管道泵(扬程H=180m,流量Q=12.5m3/h)1套，150m3中转水池1口，暂估安装DN63PE抽水管（1.6Mpa） 3000m ，DN50PE管（1.6Mpa） 3000m ，DN32PE管（1.6Mpa） 3500m ，DN20PE管 （1.6Mpa） 4000m及相关闸阀等配套附属设施设备。
    二、兴坪村暂估安装DN63PE抽水管（1.6Mpa）4600m ，DN20PE管 （1.6Mpa） 3000m及相关闸阀等配套附属设施设备。
    三、长岭社区暂估安装FS智能水表（DN15）21套，安装DN63PE抽水管（1.6Mpa） 800m ，DN32PE管（1.6Mpa） 1200m ，DN20PE管 （1.6Mpa） 2000m及相关闸阀等配套附属设施设备。竣工牌1个、三个责任公示牌1个。可提升2600人，其中脱贫人口223人安全供水保障水平</t>
  </si>
  <si>
    <t>10人参与前期项目确定会议，10人参与入库项目的选择，8人参与项目实施过程中施工质量和资金使用的监督，通过从蔈草水厂管网延伸到双丰、兴坪村。主要建设内容：
    一、双丰村新建泵房1间，多级管道泵(扬程H=180m,流量Q=12.5m3/h)1套，150m3中转水池1口，暂估安装DN63PE抽水管（1.6Mpa） 3000m ，DN50PE管（1.6Mpa） 3000m ，DN32PE管（1.6Mpa） 3500m ，DN20PE管 （1.6Mpa） 4000m及相关闸阀等配套附属设施设备。
    二、兴坪村暂估安装DN63PE抽水管（1.6Mpa）4600m ，DN20PE管 （1.6Mpa） 3000m及相关闸阀等配套附属设施设备。
    三、长岭社区暂估安装FS智能水表（DN15）21套，安装DN63PE抽水管（1.6Mpa） 800m ，DN32PE管（1.6Mpa） 1200m ，DN20PE管 （1.6Mpa） 2000m及相关闸阀等配套附属设施设备。竣工牌1个、三个责任公示牌1个。可提升2600人，其中脱贫人口223人安全供水保障水平，促进农业生产水平带动旅游发展。</t>
  </si>
  <si>
    <t>受益脱贫人口≥223人</t>
  </si>
  <si>
    <t>蔈草镇人民政府</t>
  </si>
  <si>
    <t>云阳县2024年龙角杨寨村水源山坪塘整治项目</t>
  </si>
  <si>
    <t>整治杨寨村水源山坪塘一口，容积1200方，包括竖坎等竣工牌1个、三个责任公示牌1个。</t>
  </si>
  <si>
    <t>龙角镇杨寨村</t>
  </si>
  <si>
    <t>通过整治杨寨村水源山坪塘一口，容积1200方，包括竖坎等竣工牌1个、三个责任公示牌1个。可提升80人，其中脱贫人口8人安全供水保障水平</t>
  </si>
  <si>
    <t>9人参与前期项目确定会议，9人参与入库项目的选择，7人参与项目实施过程中施工质量和资金使用的监督，通过整治杨寨村水源山坪塘一口，容积1200方，包括竖坎等竣工牌1个、三个责任公示牌1个。可提升80人，其中脱贫人口8人安全供水保障水平，促进农业生产水平带动旅游发展。</t>
  </si>
  <si>
    <t>龙角镇人民政府</t>
  </si>
  <si>
    <t>云阳县2024年南溪镇猫儿梁村3组抽水项目</t>
  </si>
  <si>
    <t>三相抽水机1台，2方不锈钢水塔4个，PE32水管2000米，PE20水管800米，竣工牌1个、三个责任公示牌1个。</t>
  </si>
  <si>
    <t>南溪镇猫儿梁村</t>
  </si>
  <si>
    <t>通过三相抽水机1台，2方不锈钢水塔4个，PE32水管2000米，PE20水管800米，竣工牌1个、三个责任公示牌1个。可提升30人，其中脱贫人口23人安全供水保障水平</t>
  </si>
  <si>
    <t>9人参与前期项目确定会议，9人参与入库项目的选择，7人参与项目实施过程中施工质量和资金使用的监督，通过三相抽水机1台，2方不锈钢水塔4个，PE32水管2000米，PE20水管800米，竣工牌1个、三个责任公示牌1个。可提升30人，其中脱贫人口23人安全供水保障水平，促进农业生产水平带动旅游发展。</t>
  </si>
  <si>
    <t>受益脱贫人口≥23人</t>
  </si>
  <si>
    <t>云阳县2024年云安镇翠田村饮水提升工程</t>
  </si>
  <si>
    <t>整修善修胡家槽蓄水池整治容积70立方米，竣工牌1个、三个责任公示牌1个。</t>
  </si>
  <si>
    <t>云安镇翠田村</t>
  </si>
  <si>
    <t>通过整修善修胡家槽蓄水池整治容积70立方米，竣工牌1个、三个责任公示牌1个。可提升35人，其中脱贫人口20人安全供水保障水平</t>
  </si>
  <si>
    <t>8人参与前期项目确定会议，8人参与入库项目的选择，6人参与项目实施过程中施工质量和资金使用的监督，通过整修善修胡家槽蓄水池整治容积70立方米，竣工牌1个、三个责任公示牌1个。可提升35人，其中脱贫人口20人安全供水保障水平，促进农业生产水平带动旅游发展。</t>
  </si>
  <si>
    <t>云阳县2024年水口镇枣子村规模水厂管网延伸项目</t>
  </si>
  <si>
    <t>从水口水厂管网延伸到枣子村未管网延伸覆盖区域，新建50方减压池一口，购安50管 3km,32管道7km，25管道9km。</t>
  </si>
  <si>
    <t>水口镇枣子村</t>
  </si>
  <si>
    <t>通过从水口水厂管网延伸到枣子村未管网延伸覆盖区域，新建50方减压池一口，购安50管 3km,32管道7km，25管道9km。可提升1766人，其中脱贫人口159人安全供水保障水平</t>
  </si>
  <si>
    <t>5人参与前期项目确定会议，5人参与入库项目的选择，3人参与项目实施过程中施工质量和资金使用的监督，通过从水口水厂管网延伸到枣子村未管网延伸覆盖区域，新建50方减压池一口，购安50管 3km,32管道7km，25管道9km。可提升1766人，其中脱贫人口159人安全供水保障水平，促进农业生产水平带动旅游发展。</t>
  </si>
  <si>
    <t>受益脱贫人口≥159人</t>
  </si>
  <si>
    <t>水口镇人民政府</t>
  </si>
  <si>
    <t>云阳县2024年龙角镇张家村水厂应急水源工程</t>
  </si>
  <si>
    <t>新建泥溪河抽水泵站一座，DN63抽水管道1200m，pe管道1300米，水泵两台，浮筒等。竣工牌1个、三个责任公示牌1个。</t>
  </si>
  <si>
    <t>龙角镇张家村</t>
  </si>
  <si>
    <t>通过新建泥溪河抽水泵站一座，DN63抽水管道1200m，pe管道1300米，水泵两台，浮筒等。竣工牌1个、三个责任公示牌1个。可提升950人，其中脱贫人口93人安全供水保障水平</t>
  </si>
  <si>
    <t>10人参与前期项目确定会议，10人参与入库项目的选择，8人参与项目实施过程中施工质量和资金使用的监督，通过新建泥溪河抽水泵站一座，DN63抽水管道1200m，pe管道1300米，水泵两台，浮筒等。竣工牌1个、三个责任公示牌1个。可提升950人，其中脱贫人口93人安全供水保障水平，促进农业生产水平带动旅游发展。</t>
  </si>
  <si>
    <t>受益脱贫人口≥93人</t>
  </si>
  <si>
    <t>云阳县2024年清水土家族乡歧山村水源提升项目</t>
  </si>
  <si>
    <t>歧山村4口蓄水池彩钢瓦加盖约860㎡，竣工牌1个、三个责任公示牌1个。</t>
  </si>
  <si>
    <t>清水乡歧山村</t>
  </si>
  <si>
    <t>通过歧山村4口蓄水池彩钢瓦加盖约860㎡，竣工牌1个、三个责任公示牌1个。可提升600人，其中脱贫人口53人安全供水保障水平</t>
  </si>
  <si>
    <t>8人参与前期项目确定会议，8人参与入库项目的选择，6人参与项目实施过程中施工质量和资金使用的监督，通过歧山村4口蓄水池彩钢瓦加盖约860㎡，竣工牌1个、三个责任公示牌1个。可提升600人，其中脱贫人口53人安全供水保障水平，促进农业生产水平带动旅游发展。</t>
  </si>
  <si>
    <t>受益脱贫人口≥53人</t>
  </si>
  <si>
    <t>清水乡人民政府</t>
  </si>
  <si>
    <t>云阳县2024南溪镇平安村水厂项目</t>
  </si>
  <si>
    <t>新建日供水100吨超滤水厂一座，蓄水池整修，DN50 PE管4000米，DN32 PE管3000米，DN25 PE管5000米，水表50块，减压阀58个等，竣工牌1个、三个责任公示牌1个。</t>
  </si>
  <si>
    <t>通过新建日供水100吨超滤水厂一座，蓄水池整修，DN50 PE管4000米，DN32 PE管3000米，DN25 PE管5000米，水表50块，减压阀58个等，竣工牌1个、三个责任公示牌1个。可提升900人，其中脱贫人口89人安全供水保障水平</t>
  </si>
  <si>
    <t>4人参与前期项目确定会议，4人参与入库项目的选择，2人参与项目实施过程中施工质量和资金使用的监督，通过新建日供水100吨超滤水厂一座，蓄水池整修，DN50 PE管4000米，DN32 PE管3000米，DN25 PE管5000米，水表50块，减压阀58个等，竣工牌1个、三个责任公示牌1个。可提升900人，其中脱贫人口89人安全供水保障水平，促进农业生产水平带动旅游发展。</t>
  </si>
  <si>
    <t>受益脱贫人口≥89人</t>
  </si>
  <si>
    <t>云阳县2024年凤鸣镇玉带村管网改造项目</t>
  </si>
  <si>
    <t>DN50PE管3500米，DN32PE管1000米，DN25PE管1500米，预算资金6.5万元，竣工牌1个、三个责任公示牌1个。</t>
  </si>
  <si>
    <t>凤鸣镇玉带村</t>
  </si>
  <si>
    <t>通过DN50PE管3500米，DN32PE管1000米，DN25PE管1500米，预算资金6.5万元，竣工牌1个、三个责任公示牌1个。可提升450人，其中脱贫人口38人安全供水保障水平</t>
  </si>
  <si>
    <t>7人参与前期项目确定会议，7人参与入库项目的选择，5人参与项目实施过程中施工质量和资金使用的监督，通过DN50PE管3500米，DN32PE管1000米，DN25PE管1500米，预算资金6.5万元，竣工牌1个、三个责任公示牌1个。可提升450人，其中脱贫人口38人安全供水保障水平，促进农业生产水平带动旅游发展。</t>
  </si>
  <si>
    <t>凤鸣镇人民政府</t>
  </si>
  <si>
    <t>云阳县2024年桑坪镇集镇基础设施完善工程中央财政以工代赈项目</t>
  </si>
  <si>
    <t>新建社区联接道路500米，群众活动广场1300平方米米，600立方米蓄水池9座，1000立方米蓄水池1座。</t>
  </si>
  <si>
    <t>该项目通过完善社区联接道路、活动广场及饮水设施等公益性基础设施建设，将推动项目区农村生产生活条件和发展环境明显改善。结合项目所需劳动技能，采取“培训+上岗”的模式，开展劳务技能培训180人。鼓励项目区群众积极参与项目建设与监督，预计可带动就业100人，发放劳务报酬共计120万元，占以工代赈资金的30.5%，人均增收1.2万元。其中带动当地困难群众务工12人，发放劳务报酬14.4万元。项目建成后，针对困难群众设置公益性岗位2个，预计每人每年发放工资12000元。</t>
  </si>
  <si>
    <t>新建社区联接道路≥500米，群众活动广场≥1300平方米米，600立方米蓄水池≥9座</t>
  </si>
  <si>
    <t>云阳县发改委</t>
  </si>
  <si>
    <t>云阳县2024年江口镇团滩村沙溪村中小企业集聚区及配套设施建设项目</t>
  </si>
  <si>
    <t>建设标准为双向二车道三级公路，设计速度40km/h，路基宽度8.5米，桥梁宽度9m，桥梁全长122m。工程内容包括：桩基承台、桥墩、桥面系及桥面铺装和安防设施等</t>
  </si>
  <si>
    <t>推动集聚区逐步向沙溪村、五星村延伸，使集聚区形成整体，方面2000余人出行，带动就业带动30余人就业，其中脱贫人口12人。</t>
  </si>
  <si>
    <t>项目实施可带动周边农户务工增收，同时方便河两岸村民在集聚区企业就业，改善群众生产、出行条件。</t>
  </si>
  <si>
    <t>完成桥梁建设，全面通车</t>
  </si>
  <si>
    <t>设计速度40km/h，路基宽度8.5米，桥梁宽度9m，桥梁全长122m</t>
  </si>
  <si>
    <t>预计投资586万元</t>
  </si>
  <si>
    <t>带动30余人人增收</t>
  </si>
  <si>
    <t>方面2000余人出行，受益建档立卡贫困人口数≥12人</t>
  </si>
  <si>
    <t>≥50年</t>
  </si>
  <si>
    <t>江口镇人民政府</t>
  </si>
  <si>
    <t>徐超</t>
  </si>
  <si>
    <t>云阳县2024年洞鹿乡双河村人居环境整治提升工程项目</t>
  </si>
  <si>
    <t>对村便民服务点900平方米米、村卫生服务点100平方米米及便民连接路200米等配套设施进行环境整治提升。</t>
  </si>
  <si>
    <t>洞鹿乡双河村</t>
  </si>
  <si>
    <t>通过对村便民服务点900平方米米、村卫生服务点100平方米米及便民连接路200米等配套设施进行环境整治提升，可进一步规范双河村阵地建设，稳定双河村班子队伍，有利于改善办公及群众就医条件，提升服务群众水平，增强干群关系，有利于推进村民自治，受益群众500余户1800余人，其中脱贫户和监测户80户240人。</t>
  </si>
  <si>
    <t>通过便民服务点900平方米米、村卫生服务点100平方米米及便民连接路200米等配套设施进行环境整治提升。</t>
  </si>
  <si>
    <t>财政补助成本控制率100%</t>
  </si>
  <si>
    <t>受益脱贫人口和监测对象≥240人</t>
  </si>
  <si>
    <t>洞鹿乡人民政府</t>
  </si>
  <si>
    <t>叶志勇</t>
  </si>
  <si>
    <t>云阳县2024年巴阳镇永利村田园综合体基础设施整治项目</t>
  </si>
  <si>
    <t>新修农产品展销、体验中心1000平方米米，人行步道2公里、宽1米，完善相关配套设施。</t>
  </si>
  <si>
    <t>巴阳镇永利村</t>
  </si>
  <si>
    <t>通过项目建设，达到带动永利村、阳坪村等村社的农户产业增收的目的</t>
  </si>
  <si>
    <t>群众参与：2个村社的群众代表参与前期项目确定会议、决议，2个村社的群众代表参与过程与质量监督；带贫减贫机制：在项目施工过程中通过务工增收，同时改善群众出行等生产生活条件</t>
  </si>
  <si>
    <t>完善产业基础设施配套</t>
  </si>
  <si>
    <t>体验中心1000平方米米，人行步道2公里</t>
  </si>
  <si>
    <t>230万</t>
  </si>
  <si>
    <t>农旅融合</t>
  </si>
  <si>
    <t>带动26户以上脱贫户增收。</t>
  </si>
  <si>
    <t>古箫</t>
  </si>
  <si>
    <r>
      <rPr>
        <sz val="9"/>
        <rFont val="宋体"/>
        <charset val="134"/>
      </rPr>
      <t>云阳县</t>
    </r>
    <r>
      <rPr>
        <sz val="9"/>
        <rFont val="宋体"/>
        <charset val="0"/>
      </rPr>
      <t>2024</t>
    </r>
    <r>
      <rPr>
        <sz val="9"/>
        <rFont val="宋体"/>
        <charset val="134"/>
      </rPr>
      <t>年桑坪镇产业基础设施配套工程</t>
    </r>
  </si>
  <si>
    <t>硬化机耕道325米，硬化公路2公里，新修人行便道300米，硬化排水沟500米，修建抗旱池1口，硬化场地1800平方米米及其他配套设施</t>
  </si>
  <si>
    <t>桑坪社区及木南村</t>
  </si>
  <si>
    <t>配套完善木南竹荪基地基础设施，提升质量，实现稳产高产。方便桑坪镇社区群众出行，改善交通条件。</t>
  </si>
  <si>
    <t>产业配套设施：新修人行路300米，排水沟硬化500米，抗旱池1口，园区机耕道硬化325米，晾晒场硬化1800平方米米及其他配套设施；桑坪社区云奉路口至黄家湾公路硬化2公里。</t>
  </si>
  <si>
    <t>新修人行路300米，排水沟硬化500米，抗旱池1口，园区机耕道硬化325米，晾晒场硬化1800平方米米；硬化公路2公里。</t>
  </si>
  <si>
    <t>总投资280万</t>
  </si>
  <si>
    <t>通过务工等方式带动贫困户增收，户均增收0.4万元以上</t>
  </si>
  <si>
    <t>受益建档立卡贫困人口数≥35人</t>
  </si>
  <si>
    <t>云阳县发展改革委</t>
  </si>
  <si>
    <t>云阳县2024年后叶镇易地搬迁后续扶持项目</t>
  </si>
  <si>
    <t>“一站式”社区综合服务设施建设</t>
  </si>
  <si>
    <t>新建污水一级管网0.5km，二三级管网0.7km，整修雨污管道2km，新建污水检查井及整修化粪池等相关配套设施</t>
  </si>
  <si>
    <t>后叶镇后河社区</t>
  </si>
  <si>
    <t>通过新建污水一级管网0.5km，二三级管网0.7km，整修雨污管道2km，新建污水检查井及整修化粪池等相关配套设施。项目实施后可改善易地扶贫搬迁安置点人居环境，减少污染治理成本，提升安置点污水排放处理水平，改善41户149名脱贫群众生产生活条件。</t>
  </si>
  <si>
    <t>22人参与前期项目确定会议、决议，22人参与入库项目的选择，4人参与项目实施过程中施工质量和资金使用的监督。项目实施后可改善易地扶贫搬迁安置点人居环境，减少污染治理成本，提升安置点污水排放处理水平，改善41户149名脱贫群众生产生活条件。</t>
  </si>
  <si>
    <t>财政补助150万元</t>
  </si>
  <si>
    <t>项目实施后可改善易地扶贫搬迁安置点人居环境，减少污染治理成本，提升安置点污水排放处理水平，改善41户149名脱贫群众生产生活条件。</t>
  </si>
  <si>
    <t>受益脱贫人口（监测人口）≥149人</t>
  </si>
  <si>
    <t>云阳县2024年龙角镇易地搬迁后续扶持项目</t>
  </si>
  <si>
    <t>整修山坪塘3口2700立方，配套45亩蔬菜基地安全防护设施，新建人饮池12口合计2100立方，整修人饮池1口500立方，安装管道29500米</t>
  </si>
  <si>
    <t>新建、改建</t>
  </si>
  <si>
    <t>龙角镇军家村、高家村、杨寨村、张家村、永富村、长沙村、新立村</t>
  </si>
  <si>
    <t>项目设施可改善3935人（其中易地扶贫搬迁400人）生活条件</t>
  </si>
  <si>
    <t>群众参与工程建设，村民代表对工程质量进行监督，村民通过参加务工增加收入</t>
  </si>
  <si>
    <t>新建人饮池2100立方12口，整修山坪塘2700立方3口，配套45亩蔬菜基地安全防护设施</t>
  </si>
  <si>
    <t>新建人饮池2100立方，整修山坪塘2700立方，配套45亩蔬菜基地安全防护设施</t>
  </si>
  <si>
    <t>300万</t>
  </si>
  <si>
    <t>减轻农民用水成本，提高饮水质量，保障饮水安全。</t>
  </si>
  <si>
    <t>受益易地扶贫搬迁人口数400人</t>
  </si>
  <si>
    <t>项目存续期15年</t>
  </si>
  <si>
    <t>受益贫困人口满意度≥95%</t>
  </si>
  <si>
    <t>云阳县发改委、县农业农村委</t>
  </si>
  <si>
    <t>黄文杰</t>
  </si>
  <si>
    <t>云阳县2024年宝坪镇易地搬迁后续扶持项目</t>
  </si>
  <si>
    <t>新建硬化道路590米，新建堡坎30米，整修山坪塘2口，新建化粪池1座，新建污水管网438米，接户支管50米；新建化粪池2座，新建污水管网200米，接户支管150米，整修排水沟140米。</t>
  </si>
  <si>
    <t>宝坪镇水磨社区、凤凰村</t>
  </si>
  <si>
    <t>通过对水磨社区道路硬化及山坪塘整治，有利于解决易地户生产生活交通问题，同时保障水磨社区2000余亩高粱产业用水，提升地搬迁安置点26户83人及周边院落生产生活便捷水平。对凤凰村易地搬迁安置点新建化粪池、安装污水管网、整修排水管等，有利于提升易地搬迁安置点23户79人人居环境，提升生产生活环境。持续巩固拓展脱贫攻坚成果与乡村振兴的有效衔接。</t>
  </si>
  <si>
    <t>村民代表参与前期项目确定会议、决议，参与项目实施过程中施工质量和资金使用的监督；通过项目建设，提供就业岗位，后续将提高群众产业发展配套条件。</t>
  </si>
  <si>
    <t>1.在水磨社区2组易地搬迁安置点
新建硬化道路590米，新建堡坎30米，整修山坪塘2口，新建化粪池1座，新建污水管网438米，接户支管50米；
2.在凤凰村4组易地搬迁安置点新建化粪池2座，新建污水管网200米，接户支管150米，整修排水沟140米。</t>
  </si>
  <si>
    <t>道路硬化590.0m；
整修山坪塘2口；
新修堡坎30米；
新建污水管网638.0m；
新建化粪池3座；
安装DN100PVC接户支管200.0m；
新建排水沟140.0m。</t>
  </si>
  <si>
    <t>150万</t>
  </si>
  <si>
    <t>提供劳务就业岗位，人均收入可增加大约100元。</t>
  </si>
  <si>
    <t>本项目意在完善易地搬迁户所在村的产业基础设施配套，实施后有利于凤凰村、水磨社区2000余亩高粱产业发展，保障生产生活用水，对两个村易地搬迁户土地流转、产业发展、集体分红以及村集体经济产生长期有利影响。同时将显著提升凤凰村、水磨社区人居环境水平，改善乡村面貌，持续巩固拓展脱贫攻坚成果与乡村振兴的有效衔接。</t>
  </si>
  <si>
    <t>陈甍</t>
  </si>
  <si>
    <t>云阳县2024年盘龙街道易地扶贫搬迁后续扶持项目</t>
  </si>
  <si>
    <t>新建灌溉沟渠修复约3公里等。青春村6组、5组水厂供水规模提升改造，扩建供水能力，对水厂现状露天处理设施加盖，厂区配套管网修缮。</t>
  </si>
  <si>
    <t>新建、改扩建</t>
  </si>
  <si>
    <t>云阳县盘龙街道青春村、石狮村</t>
  </si>
  <si>
    <t>通过对青春村6组水厂供水规模提升改造及5组水厂改造，有利于青春村银杏产业基地1300亩、李子基地200亩、水稻产业基地200亩发展；有利于石狮村银杏基地银杏120亩、艾草300亩、金川农业脆李50亩、林久农牧奶牛产业发展，对易地搬迁户土地流转、产业发展、集体分红，两个村集体经济产生长期、潜在的有利影响。同时将显著提升青春村、石狮村供水保障水平，确保居民用水安全。</t>
  </si>
  <si>
    <t>约50人次参与项目发包会议、监督施工质量和资金使用情况，项目将显著提升青春村、石狮村产业及居民供水保障水平。
利益联结机制：农民参与务工，农村集体项目管理分红。</t>
  </si>
  <si>
    <t>提升改造水厂2座；灌溉沟渠修复约3公里等。</t>
  </si>
  <si>
    <t>财政补助110万</t>
  </si>
  <si>
    <t>解决青春村、石狮村产业用水、青春村全村及石狮村部分群众干旱用水及产业灌溉</t>
  </si>
  <si>
    <t>本项目实施后，有利于青春村银杏产业基地1300亩、李子基地200亩、水稻产业基地200亩发展；有利于石狮村银杏基地银杏120亩、艾草300亩、金川农业脆李50亩、林久农牧奶牛产业发展，对易地搬迁户土地流转、产业发展、集体分红，两个村集体经济产生长期、潜在的有利影响。同时将显著提升青春村、石狮村供水保障水平，确保居民用水安全，持续巩固拓展脱贫攻坚成果与乡村振兴的有效衔接。</t>
  </si>
  <si>
    <t>解决青春村、石狮村产业用水、青春村全村及石狮村部分群众用水及产业灌溉</t>
  </si>
  <si>
    <t>县发展改革委、县农业农村委、县水利局</t>
  </si>
  <si>
    <t>张伯岳</t>
  </si>
  <si>
    <t>云阳县沙市镇2024年易地扶贫搬迁后续扶持项目</t>
  </si>
  <si>
    <t>龙池村茶园新建100立方米/口的蓄水池3口，枳壳园新建100立方米/口的蓄水池2口，合计200立方米（新建人行便道1000米。“复垭茶道”产业园区新建人行便道500米、新修公共厕所1座、新修化粪池1口及附属设施、新修150m³蓄水池1口。</t>
  </si>
  <si>
    <t>沙市镇
龙池村</t>
  </si>
  <si>
    <t>新建蓄水池5口500立方米；新建人行便道1000米。</t>
  </si>
  <si>
    <t>群众参与建设增加务工收入，易地扶贫搬迁户群众在茶园、枳壳园务工，参与种植管护，增加务工收入。</t>
  </si>
  <si>
    <t>新建蓄水池5口500立方米，新建人行便道1000米。</t>
  </si>
  <si>
    <t>新建蓄水池5口（500m³），10万元/口，50万元；新建C25、1米宽人行便道1000米，10万元/公里，10万元。</t>
  </si>
  <si>
    <t>提升茶园产值，增加村集体经济收入2万元/年；易地扶贫搬迁户群众务工收入增加2000元以上。</t>
  </si>
  <si>
    <t>完善易地搬迁户所在村的产业基础设施配套，方便产业生产生活。提供茶园务工岗位，带动88户易地扶贫搬迁户户均增收2000元以上。</t>
  </si>
  <si>
    <t>≥3年</t>
  </si>
  <si>
    <t>覃长春</t>
  </si>
  <si>
    <r>
      <rPr>
        <sz val="9"/>
        <rFont val="宋体"/>
        <charset val="134"/>
      </rPr>
      <t>云阳县</t>
    </r>
    <r>
      <rPr>
        <sz val="9"/>
        <rFont val="宋体"/>
        <charset val="0"/>
      </rPr>
      <t>2024</t>
    </r>
    <r>
      <rPr>
        <sz val="9"/>
        <rFont val="宋体"/>
        <charset val="134"/>
      </rPr>
      <t>年第二批春季雨露计划职业教育补助</t>
    </r>
  </si>
  <si>
    <t>就业</t>
  </si>
  <si>
    <t>技能培训</t>
  </si>
  <si>
    <t>春季雨露计划职业教育补助800人</t>
  </si>
  <si>
    <t>通过开展涉农行政村（社区）基层干部（信息员）培训，提升基层干部实施乡村振兴工作的能力和为群众服务的办事水平，让群众办事更加便利，提高群众满意度</t>
  </si>
  <si>
    <t>通过培训涉农行政村（社区）信息员200名，精准全面掌握乡村振兴政策并服务于群众，有效提升为群众办事的能力，提高群众满意度</t>
  </si>
  <si>
    <t>云阳县脱贫户及监测户家庭中正在接受职业教育的子女享受职业教育补贴，按照每人每学期补助1500元的标准进行补助，计划补助800人。</t>
  </si>
  <si>
    <t>符合补助条件的落实资助政策，计划补助800人</t>
  </si>
  <si>
    <t>补贴发放准确率100%</t>
  </si>
  <si>
    <t>补贴资金在规定时间内支付到位率100%</t>
  </si>
  <si>
    <t>补贴标准1500元/人</t>
  </si>
  <si>
    <t>减轻补助对象家庭中的经济压力，提升补助对象技能水平</t>
  </si>
  <si>
    <t>计划补助800人</t>
  </si>
  <si>
    <r>
      <rPr>
        <sz val="9"/>
        <rFont val="宋体"/>
        <charset val="134"/>
      </rPr>
      <t>云阳县</t>
    </r>
    <r>
      <rPr>
        <sz val="9"/>
        <rFont val="宋体"/>
        <charset val="0"/>
      </rPr>
      <t>2024</t>
    </r>
    <r>
      <rPr>
        <sz val="9"/>
        <rFont val="宋体"/>
        <charset val="134"/>
      </rPr>
      <t>年临时乡村公益性岗位补助</t>
    </r>
  </si>
  <si>
    <t>临时乡村公益性岗位955人</t>
  </si>
  <si>
    <t>开发我县户籍脱贫人口（含监测对象），优先安置监测对象，重点照顾“无法离乡、无业可扶、无稳定增收来源”的家庭困难对象，增加其家庭收入。</t>
  </si>
  <si>
    <t>开发脱贫人口（含监测对象）3个月非全日制公益性岗位955个。</t>
  </si>
  <si>
    <t xml:space="preserve">开发脱贫人口（含监测对象）3个月非全日制公益性岗位955个
</t>
  </si>
  <si>
    <t xml:space="preserve">补助补贴资金支出合规性100%
</t>
  </si>
  <si>
    <t>补助补贴资金支出及时性100%</t>
  </si>
  <si>
    <t>补助标准1800元/人</t>
  </si>
  <si>
    <t>安置符合条件的对象就业，增加家庭收入≥1800元/人</t>
  </si>
  <si>
    <t>受益脱贫人口（监测对象）≥955人</t>
  </si>
  <si>
    <t>项目可持续效益≥3月</t>
  </si>
  <si>
    <r>
      <rPr>
        <sz val="9"/>
        <rFont val="宋体"/>
        <charset val="134"/>
      </rPr>
      <t>云阳县</t>
    </r>
    <r>
      <rPr>
        <sz val="9"/>
        <rFont val="宋体"/>
        <charset val="0"/>
      </rPr>
      <t>2024</t>
    </r>
    <r>
      <rPr>
        <sz val="9"/>
        <rFont val="宋体"/>
        <charset val="134"/>
      </rPr>
      <t>年南溪镇西林村新建饮水池项目</t>
    </r>
  </si>
  <si>
    <t>新修200m3蓄水池1口、过滤池1口，铺设PE50型饮水管道1000米，PE32型饮水管道1000米，PE25型饮水管道1000米，PE20型饮水管道4000米，智能水表200块</t>
  </si>
  <si>
    <t>西林村</t>
  </si>
  <si>
    <t>通过新修200m3蓄水池1口、过滤池1口，铺设PE50型饮水管道1000米，PE32型饮水管道1000米，PE25型饮水管道1000米，PE20型饮水管道4000米，智能水表200块，解决农户56户206人，脱贫户7户32人饮水困难问题</t>
  </si>
  <si>
    <t>新修200m3蓄水池1口、过滤池1口，铺设PE50型饮水管道1000米，PE32型饮水管道1000米，PE25型饮水管道1000米，PE20型饮水管道4000米，</t>
  </si>
  <si>
    <t>30万元用于新修200m3蓄水池1口、过滤池1口，铺设PE50型饮水管道1000米，PE32型饮水管道1000米，PE25型饮水管道1000米，PE20型饮水管道4000米，智能水表200块，。</t>
  </si>
  <si>
    <t>群众参与务工增收；供给周边56户饮水水源。</t>
  </si>
  <si>
    <t>受益建档立卡贫困人口数≥32人</t>
  </si>
  <si>
    <t>钟远明</t>
  </si>
  <si>
    <r>
      <rPr>
        <sz val="9"/>
        <rFont val="宋体"/>
        <charset val="134"/>
      </rPr>
      <t>云阳县</t>
    </r>
    <r>
      <rPr>
        <sz val="9"/>
        <rFont val="宋体"/>
        <charset val="0"/>
      </rPr>
      <t>2024</t>
    </r>
    <r>
      <rPr>
        <sz val="9"/>
        <rFont val="宋体"/>
        <charset val="134"/>
      </rPr>
      <t>年江口镇团滩村人居环境整治项目</t>
    </r>
  </si>
  <si>
    <t>阴阳沟整治、院坝硬化，新建改造垃圾、污水处理设施，改善人居环境</t>
  </si>
  <si>
    <t>公共服务中心改造440㎡，院坝硬化1100㎡，新建花台550m，休闲廊亭1座，美丽家园宣传画300㎡，人居环境整治3500㎡。建成后团滩村人居环境极大改善，改善脱贫户和监测户居住环境</t>
  </si>
  <si>
    <t>5名以上村民参与前期项目确定会议、决议，参与项目的选择，参与项目实施过程中施工质量和资金使用的监督。带动当地20名群众参与务工，增加收入≥1万元。</t>
  </si>
  <si>
    <t>公共服务中心改造440㎡，院坝硬化1100㎡，新建花台550m，休闲廊亭1座，美丽家园宣传画300㎡，人居环境整治3500㎡，建成后团滩村人居环境极大改善，改善脱贫户和监测户居住环境</t>
  </si>
  <si>
    <t>公共服务中心改造440㎡，院坝硬化1100㎡，新建花台550m，休闲廊亭1座，美丽家园宣传画300㎡，人居环境整治3500㎡。</t>
  </si>
  <si>
    <t>项目验收合格率≥97%</t>
  </si>
  <si>
    <t>项目完工及时率≥97%</t>
  </si>
  <si>
    <t>公共服务中心改造800元/平方米，院坝硬化120元/平方米，新建花台220元/米，休闲廊亭5万元，美丽家园宣传画180元/平方米，人居环境整治80元/平方米</t>
  </si>
  <si>
    <t>带动当地20名群众参与务工，增加收入≥1万元</t>
  </si>
  <si>
    <t>受益脱贫户和监测户人口数≥150</t>
  </si>
  <si>
    <t>≥20年</t>
  </si>
  <si>
    <t>罗勇</t>
  </si>
  <si>
    <r>
      <rPr>
        <sz val="9"/>
        <rFont val="宋体"/>
        <charset val="134"/>
      </rPr>
      <t>云阳县</t>
    </r>
    <r>
      <rPr>
        <sz val="9"/>
        <rFont val="宋体"/>
        <charset val="0"/>
      </rPr>
      <t>2024</t>
    </r>
    <r>
      <rPr>
        <sz val="9"/>
        <rFont val="宋体"/>
        <charset val="134"/>
      </rPr>
      <t>年乡村振兴基层干部能力提升培训</t>
    </r>
  </si>
  <si>
    <t>乡村振兴基层干部能力提升培训200人</t>
  </si>
  <si>
    <t>通过开展乡村振兴基层干部培训涉农行政村（社区）信息员200名，让其精准掌握乡村振兴政策，更好的服务于群众。提升服务于群众的能力水平。</t>
  </si>
  <si>
    <t>培训乡村振兴基层干部（信息员）200人。</t>
  </si>
  <si>
    <t>补贴人均标准2400元/人（含往返交通费）</t>
  </si>
  <si>
    <t>受益基层干部≥200人</t>
  </si>
  <si>
    <t>受益人员满意度≥95%</t>
  </si>
  <si>
    <r>
      <rPr>
        <sz val="9"/>
        <rFont val="宋体"/>
        <charset val="134"/>
      </rPr>
      <t>云阳县</t>
    </r>
    <r>
      <rPr>
        <sz val="11"/>
        <rFont val="Times New Roman"/>
        <charset val="134"/>
      </rPr>
      <t>2024</t>
    </r>
    <r>
      <rPr>
        <sz val="11"/>
        <rFont val="方正仿宋_GBK"/>
        <charset val="134"/>
      </rPr>
      <t>年人和街道电子加速器辐照云仓产业园项目</t>
    </r>
  </si>
  <si>
    <t>新建标准化厂房7800平方米米；配套建设园区道路工程、边坡支护工程、室外排水工程。</t>
  </si>
  <si>
    <t>云阳县人和街道（工业园区人和组团999号）</t>
  </si>
  <si>
    <t>通过新建标准化厂房7800平方米米，配套相关设施等。项目实施后，年处理休闲食品、医疗器材、中药材、预制菜等7200吨以上，产值可达500万元；有效解决当地群众务工，提供就业岗位12人以上，人均增收3万元以上。</t>
  </si>
  <si>
    <t>5人参与入库项目的选择，5人参与项目实施过程中施工质量和资金使用的监督。通过务工等方式带动农户增收，提供就业岗位12人以上，人均增收3万元以上。</t>
  </si>
  <si>
    <t>新建标准化厂房7800平方米米补助698万元；配套建设园区道路工程、边坡支护工程、室外排水工程补助102万元。</t>
  </si>
  <si>
    <t>年处理休闲食品、医疗器材、中药材、预制菜等7200吨以上，产值可达500万元。</t>
  </si>
  <si>
    <t>有效解决当地群众务工，提供就业岗位12人以上，人均增收3万元以上。</t>
  </si>
  <si>
    <t>周作</t>
  </si>
  <si>
    <t>云阳县2024年青龙街道农产品食品检验检测改扩建项目</t>
  </si>
  <si>
    <t>购买TSQFortisPlus三重四级杆质谱仪一套，T8Q9610气相色谱三重四级杆质谱联用仪一套，iCAP RQ PIuS ICP—MS电感耦合等离子体质谱仪一套。</t>
  </si>
  <si>
    <t>云阳县青龙街道县工业园区复兴医药产业园</t>
  </si>
  <si>
    <t>通过购置农产品食品检验检测设备。项目实施后，新增中药材检测参数30个，带动就业15人以上，为云阳县42个乡镇街道及周边区县提供农产品、食品等检验检测服务，实现营业收入200万元，利税30万元。</t>
  </si>
  <si>
    <t>5人参与入库项目的选择，5人参与项目实施过程中施工质量和资金使用的监督。通过务工等方式带动农户增收，带动就业15人以上，为云阳县42个乡镇街道及周边区县提供农产品、食品等检验检测服务。</t>
  </si>
  <si>
    <t>财政补助资金300 万元用于购 买TSQFortisPlus三重四级杆质谱仪一套，T8Q9610气相色谱三重四级杆质谱联用仪一套，iCAP RQ PIuS ICP—MS电感耦合等离子体质谱仪一套。</t>
  </si>
  <si>
    <t>为云阳县42个乡镇街道及周边区县提供农产品、食品等检验检测服务，实现营业收入200万元，利税30万元。</t>
  </si>
  <si>
    <t>新增中药材检测参数30个，带动就业15人以上。</t>
  </si>
  <si>
    <r>
      <rPr>
        <sz val="9"/>
        <rFont val="宋体"/>
        <charset val="134"/>
      </rPr>
      <t>云阳县</t>
    </r>
    <r>
      <rPr>
        <sz val="11"/>
        <rFont val="Times New Roman"/>
        <charset val="134"/>
      </rPr>
      <t>2024</t>
    </r>
    <r>
      <rPr>
        <sz val="11"/>
        <rFont val="方正仿宋_GBK"/>
        <charset val="134"/>
      </rPr>
      <t>年凤鸣镇家畜生物西南牛羊种质创制与创新利用研究院建设项目</t>
    </r>
  </si>
  <si>
    <t>购进大动物生物育种研发中西仪器一套，其中包括胚胎工程仪器设备（含微量自动注射仪、破膜仪、显微镜等）；细胞工程仪器设备（含液氮罐、细胞计数仪、电转仪等）。</t>
  </si>
  <si>
    <t>云阳县凤鸣镇上游村</t>
  </si>
  <si>
    <t>通过购置育种研发相关设备。项目实施后，引进全国肉牛研究的顶级科研团队2个以上。年生产体内体外胚胎2000个以上，后期生产优质冻精30万剂以上。带动本地及周边30户及以上养殖户在五年内完成养殖牛群优质结构替换。</t>
  </si>
  <si>
    <t>5人参与入库项目的选择，5人参与项目实施过程中施工质量和资金使用的监督。带动本地及周边30户及以上养殖户在五年内完成养殖牛群优质结构替换。</t>
  </si>
  <si>
    <t>引进大动物生物育种研发中西仪器一套补助300万元。其中胚胎工程仪器设备（含微量自动注射仪、破膜仪、显微镜等）补助260万元；细胞工程仪器设备（含液氮罐、细胞计数仪、电转仪等）补助40万元。</t>
  </si>
  <si>
    <t>年生产体内体外胚胎2000个以上，后期生产优质冻精30万剂以上。</t>
  </si>
  <si>
    <t>带动本地及周边30户及以上养殖户在五年内完成养殖牛群优质结构替换。</t>
  </si>
  <si>
    <t>贺建鑫</t>
  </si>
  <si>
    <t>云阳县2024年“万吨渝货进山东”产销对接项目</t>
  </si>
  <si>
    <t>开展线上线下消费帮扶和产销对接活动，拓展云阳农产品销售渠道，提高区域公用品牌知名度。</t>
  </si>
  <si>
    <t>云阳县、山东省</t>
  </si>
  <si>
    <t>通过开展线上线下消费帮扶和产销对接活动，支持云阳农特产品山东销售物流及市场拓展，可实现年东西部消费协作销售额200万元。带动农户15户，户均增收200元以上。</t>
  </si>
  <si>
    <t>通过该项目实施，可实现年东西部消费协作销售额200万元。带动农户15户，户均增收200元以上。</t>
  </si>
  <si>
    <t>开展线上线下展销推介活动场次数≥1场</t>
  </si>
  <si>
    <t>资金使用率≥100%</t>
  </si>
  <si>
    <t>山东省级援助资金32万元</t>
  </si>
  <si>
    <t>完成东西部协作消费帮扶金额≥200万元</t>
  </si>
  <si>
    <t>参与项目本土企业数≥5家</t>
  </si>
  <si>
    <t>云阳县商务委</t>
  </si>
  <si>
    <t>≥15人</t>
  </si>
  <si>
    <t>≥3人</t>
  </si>
  <si>
    <t>云阳县2024年党政干部培训项目</t>
  </si>
  <si>
    <t>培训干部300名以上</t>
  </si>
  <si>
    <t>提升干部服务群众、推进乡村振兴能力</t>
  </si>
  <si>
    <t>聚焦提升干部基层服务水平和开拓创新能力，采取“邀请山东专家来渝授课”、“组织干部赴鲁培训”、“视频教学”等方式，开展主体班教学和专题班授课，计划培训党员干部300人以上，以干部大学习、大培训，促进能力大提升、工作大进位、事业大发展。</t>
  </si>
  <si>
    <t>1.接受培训党员干部人数300人以上2.举办培训班期数3期以上</t>
  </si>
  <si>
    <t>1.培训完成合格率95%以上2.培训补贴发放准确率95%以上</t>
  </si>
  <si>
    <t>1.在规定时间完成培训及时率95%以上2.补贴资金在规定时间内支付到位率95%以上</t>
  </si>
  <si>
    <t>1.市内培训费人均补助标准≥185元/人2.市外培训费人均补助标准≥600元/人3.聘请授课人员每学时补助标准≥2000元/学时</t>
  </si>
  <si>
    <t>提升干部抓经济抓发展能力</t>
  </si>
  <si>
    <t>通过市外培训促进两地人才交流</t>
  </si>
  <si>
    <t>带动干部提升服务水平和开拓创新能力人数≥200人</t>
  </si>
  <si>
    <t>1.受益党员干部参与满意度≥98%2.承接培训企业或学校满意度≥98%</t>
  </si>
  <si>
    <t>县委组织部</t>
  </si>
  <si>
    <t>熊炜</t>
  </si>
  <si>
    <r>
      <rPr>
        <sz val="9"/>
        <rFont val="宋体"/>
        <charset val="134"/>
      </rPr>
      <t>云阳县</t>
    </r>
    <r>
      <rPr>
        <sz val="10"/>
        <rFont val="Times New Roman"/>
        <charset val="134"/>
      </rPr>
      <t>2024</t>
    </r>
    <r>
      <rPr>
        <sz val="10"/>
        <rFont val="宋体"/>
        <charset val="134"/>
      </rPr>
      <t>年人才培训项目</t>
    </r>
  </si>
  <si>
    <t>重点提升推进乡村振兴和建设现代化新云阳工作本领。</t>
  </si>
  <si>
    <t>计划培训各类人才500人以上。</t>
  </si>
  <si>
    <t>提升各类人才建设云阳、推进乡村振兴、助推县域经济发展能力。</t>
  </si>
  <si>
    <t>采取“邀请市内外专家学者来渝授课”、“威海学者视频教学、案例研讨”、“专题班教学、外出研学”等培训方式，计划2024年培训各类人才500人以上。重点提升推进乡村振兴和建设现代化新云阳工作本领。</t>
  </si>
  <si>
    <t>1.全年培训各类人才500人以上。
2.全年举办各类培训活动30场以上。
3.全年邀请市内外专家学者来云授课5场以上。
4.全年开展专题班教学、外出研学等5次以上。</t>
  </si>
  <si>
    <t>培训完成合格率95%以上</t>
  </si>
  <si>
    <t>在规定时间完成培训及时率95%以上</t>
  </si>
  <si>
    <t>1.聘请授课人员每学时补助标准≥500元/学时。
2.开展培训的参训学员补贴及其他培训相关必要性支出。</t>
  </si>
  <si>
    <t>提升各类人才助推县域经济发展能力</t>
  </si>
  <si>
    <t>提升推进乡村振兴和建设现代化新云阳工作本领</t>
  </si>
  <si>
    <t>带动各类人才提升服务经济社会发展、助力乡村振兴能力人数≥200人</t>
  </si>
  <si>
    <t>1.各类受益人才参与满意度≥95%授课；
2.受益、授课专家学者满意度≥95%。</t>
  </si>
  <si>
    <t>邹强</t>
  </si>
  <si>
    <r>
      <rPr>
        <sz val="9"/>
        <rFont val="宋体"/>
        <charset val="134"/>
      </rPr>
      <t>云阳县</t>
    </r>
    <r>
      <rPr>
        <sz val="10"/>
        <rFont val="Times New Roman"/>
        <charset val="134"/>
      </rPr>
      <t>2024</t>
    </r>
    <r>
      <rPr>
        <sz val="10"/>
        <rFont val="宋体"/>
        <charset val="134"/>
      </rPr>
      <t>年帮助农村劳动力（含脱贫人口）转移就业项目</t>
    </r>
  </si>
  <si>
    <t>劳务补助</t>
  </si>
  <si>
    <r>
      <rPr>
        <sz val="9"/>
        <rFont val="宋体"/>
        <charset val="134"/>
      </rPr>
      <t>帮助农村劳动力就业</t>
    </r>
    <r>
      <rPr>
        <sz val="11"/>
        <rFont val="Times New Roman"/>
        <charset val="134"/>
      </rPr>
      <t>800</t>
    </r>
    <r>
      <rPr>
        <sz val="11"/>
        <rFont val="方正仿宋_GBK"/>
        <charset val="134"/>
      </rPr>
      <t>人以上，其中脱贫人口</t>
    </r>
    <r>
      <rPr>
        <sz val="11"/>
        <rFont val="Times New Roman"/>
        <charset val="134"/>
      </rPr>
      <t>550</t>
    </r>
    <r>
      <rPr>
        <sz val="11"/>
        <rFont val="方正仿宋_GBK"/>
        <charset val="134"/>
      </rPr>
      <t>人以上（含组织到山东务工不低于</t>
    </r>
    <r>
      <rPr>
        <sz val="11"/>
        <rFont val="Times New Roman"/>
        <charset val="134"/>
      </rPr>
      <t>60</t>
    </r>
    <r>
      <rPr>
        <sz val="11"/>
        <rFont val="方正仿宋_GBK"/>
        <charset val="134"/>
      </rPr>
      <t>人）。</t>
    </r>
  </si>
  <si>
    <t>帮助农村劳动力就业800人以上，其中脱贫人口550人以上（含组织到山东务工不低于60人）。</t>
  </si>
  <si>
    <t>1.帮助800名农村劳动力就业
2.帮助550名脱贫人口就业
3.帮助60名脱贫人口到山东就业</t>
  </si>
  <si>
    <t>就业时间3个月</t>
  </si>
  <si>
    <t>1.对通过劳务协作转移到其他区县稳定就业3个月以上的补贴交通生活补助金额200元
2.对通过劳务协作转移到市外稳定就业3个月以上的补贴交通生活补助金额1000元
3.对通过劳务协作转移到山东省稳定就业3个月以上的补贴交通生活补助金额3000_7000元</t>
  </si>
  <si>
    <t>1.帮助农村劳动力增收每月2500元
2.帮助脱贫人口每月增收2500元
3.帮助脱贫人口到山东就业增收月工资3500元</t>
  </si>
  <si>
    <t>农村劳动力转移就业人数800</t>
  </si>
  <si>
    <t>李锟梅</t>
  </si>
  <si>
    <r>
      <rPr>
        <sz val="9"/>
        <rFont val="宋体"/>
        <charset val="134"/>
      </rPr>
      <t>云阳县</t>
    </r>
    <r>
      <rPr>
        <sz val="10"/>
        <rFont val="Times New Roman"/>
        <charset val="134"/>
      </rPr>
      <t>2024</t>
    </r>
    <r>
      <rPr>
        <sz val="10"/>
        <rFont val="宋体"/>
        <charset val="134"/>
      </rPr>
      <t>年农村劳动力（含脱贫人口）就业培训项目</t>
    </r>
  </si>
  <si>
    <t>以工代训</t>
  </si>
  <si>
    <r>
      <rPr>
        <sz val="9"/>
        <rFont val="宋体"/>
        <charset val="134"/>
      </rPr>
      <t>帮助农村劳动力技能培训</t>
    </r>
    <r>
      <rPr>
        <sz val="11"/>
        <rFont val="Times New Roman"/>
        <charset val="134"/>
      </rPr>
      <t>300</t>
    </r>
    <r>
      <rPr>
        <sz val="11"/>
        <rFont val="方正仿宋_GBK"/>
        <charset val="134"/>
      </rPr>
      <t>人次以上，其中脱贫人口不少于</t>
    </r>
    <r>
      <rPr>
        <sz val="11"/>
        <rFont val="Times New Roman"/>
        <charset val="134"/>
      </rPr>
      <t>200</t>
    </r>
    <r>
      <rPr>
        <sz val="11"/>
        <rFont val="方正仿宋_GBK"/>
        <charset val="134"/>
      </rPr>
      <t>人次。</t>
    </r>
  </si>
  <si>
    <t>帮助农村劳动力技能培训300人次以上，其中脱贫人口不少于200人次。</t>
  </si>
  <si>
    <t>农村劳动力技能培训人次数300人次，其中脱贫人口200人次。</t>
  </si>
  <si>
    <t>职业培训补贴发放准确率100%</t>
  </si>
  <si>
    <t>职业技能培训人均补贴标准按照《关于发布重庆市职业技能提升行动（2019—2021年）培训成本及市场需求程度目录的通知》（渝人社发〔2019〕124号）文件执行率100%</t>
  </si>
  <si>
    <t>发放职业培训补贴金额70万元</t>
  </si>
  <si>
    <t>农村劳动力技能培训可覆盖人数300</t>
  </si>
  <si>
    <r>
      <rPr>
        <sz val="9"/>
        <rFont val="宋体"/>
        <charset val="134"/>
      </rPr>
      <t>云阳县</t>
    </r>
    <r>
      <rPr>
        <sz val="10"/>
        <rFont val="Times New Roman"/>
        <charset val="134"/>
      </rPr>
      <t>2024</t>
    </r>
    <r>
      <rPr>
        <sz val="10"/>
        <rFont val="宋体"/>
        <charset val="134"/>
      </rPr>
      <t>年鲁渝就业帮扶基地项目</t>
    </r>
  </si>
  <si>
    <t>劳动力就业</t>
  </si>
  <si>
    <t>认定1—2个鲁渝乡村振兴就业帮扶基地，全年吸纳脱贫人口就业10人及以上且稳定就业至少3个月</t>
  </si>
  <si>
    <t>1.鲁渝乡村振兴就业帮扶基地2个
2.吸纳脱贫人口就业人数10人</t>
  </si>
  <si>
    <t>吸纳脱贫人口稳定就业3月</t>
  </si>
  <si>
    <t>鲁渝乡村振兴就业帮扶基地补贴5万元</t>
  </si>
  <si>
    <t>实现就业增收2000元</t>
  </si>
  <si>
    <t>帮助脱贫人口就近就业覆盖人数20人</t>
  </si>
  <si>
    <r>
      <rPr>
        <sz val="9"/>
        <rFont val="宋体"/>
        <charset val="134"/>
      </rPr>
      <t>云阳县</t>
    </r>
    <r>
      <rPr>
        <sz val="10"/>
        <rFont val="Times New Roman"/>
        <charset val="134"/>
      </rPr>
      <t>2024</t>
    </r>
    <r>
      <rPr>
        <sz val="10"/>
        <rFont val="宋体"/>
        <charset val="134"/>
      </rPr>
      <t>年残疾人培训项目</t>
    </r>
  </si>
  <si>
    <t>为125名残疾人提供职业技能培训；为450名残疾人及家属提供实用技术培训。</t>
  </si>
  <si>
    <t>相关乡镇（街道）</t>
  </si>
  <si>
    <t>通过职业技能培训，让125名残疾人的职业技能得到提升；通过实用技术培训，让450名残疾人及家属掌握专业的农业种植、养殖技术。</t>
  </si>
  <si>
    <t>群众参与培训项目选择，实施过程监督。通过职业技能培训，让125名残疾人的职业技能得到提升；通过实用技术培训，让450名残疾人及家属掌握专业的农业种植、养殖技术。</t>
  </si>
  <si>
    <t>职业技能培训125人；实用技术培训450人。</t>
  </si>
  <si>
    <t>培训补贴人均标准约870元/人</t>
  </si>
  <si>
    <t>带动残疾人增收</t>
  </si>
  <si>
    <t>培训残疾人及家属≥575人</t>
  </si>
  <si>
    <t>培训残疾人满意度&gt;90%</t>
  </si>
  <si>
    <t>云阳县残联</t>
  </si>
  <si>
    <t>徐建英</t>
  </si>
  <si>
    <r>
      <rPr>
        <sz val="9"/>
        <rFont val="宋体"/>
        <charset val="134"/>
      </rPr>
      <t>云阳县</t>
    </r>
    <r>
      <rPr>
        <sz val="10"/>
        <rFont val="Times New Roman"/>
        <charset val="134"/>
      </rPr>
      <t>2024</t>
    </r>
    <r>
      <rPr>
        <sz val="10"/>
        <rFont val="宋体"/>
        <charset val="134"/>
      </rPr>
      <t>年清水土家族乡云龙小学运动场维修改造项目</t>
    </r>
  </si>
  <si>
    <t>乡村基本公共服务提升</t>
  </si>
  <si>
    <t>维修改造运动场约6800平方米米（其中：铺设室外聚氨酯地坪漆约1350平方米米；全塑型塑胶面层约5450平方米米等），添置体育设备设施一批等。</t>
  </si>
  <si>
    <t>云龙小学校内</t>
  </si>
  <si>
    <t>通过维修改造运动场约6800平方米米（其中：铺设室外聚氨酯地坪漆约1350平方米米；全塑型塑胶面层约5450平方米米等），添置体育设备设施一批。项目建成后，可改善600余名学生体育锻炼活动场地条件，满足学校开展篮球、乒乓球等特色体育项目。</t>
  </si>
  <si>
    <t>工程施工期间，前后有20余名周边农民工参与到工程建设中，其中约8户建卡贫困户受益，创收超4万元。项目建成后，可改善600余人其中脱贫人口130余人体育锻炼活动场地条件。</t>
  </si>
  <si>
    <t>通过维修改造运动场约5800平方米米（其中：铺设室外聚氨酯地坪漆约1350平方米米；全塑型塑胶面层约5450平方米米等），添置体育设备设施一批。项目建成后，可改善600余名学生体育锻炼活动场地条件，促进校园篮球、乒乓球等特色项目发展。</t>
  </si>
  <si>
    <t>改造运动场约6800平方米米（其中：铺设室外聚氨酯地坪漆约1350平方米米；全塑型塑胶面层约5450平方米米等），添置体育设备设施一批。</t>
  </si>
  <si>
    <t>铺设人造草坪60元/㎡；全塑型塑胶面层180元/㎡.</t>
  </si>
  <si>
    <t>受益学生总人数600人以上</t>
  </si>
  <si>
    <t>云阳县教委</t>
  </si>
  <si>
    <t>云阳县清水土家族乡云龙小学</t>
  </si>
  <si>
    <t>2024.6</t>
  </si>
  <si>
    <t>2024.8</t>
  </si>
  <si>
    <t>李冲</t>
  </si>
  <si>
    <r>
      <rPr>
        <sz val="9"/>
        <rFont val="宋体"/>
        <charset val="134"/>
      </rPr>
      <t>云阳县</t>
    </r>
    <r>
      <rPr>
        <sz val="10"/>
        <rFont val="Times New Roman"/>
        <charset val="134"/>
      </rPr>
      <t>2024</t>
    </r>
    <r>
      <rPr>
        <sz val="10"/>
        <rFont val="宋体"/>
        <charset val="134"/>
      </rPr>
      <t>年平安镇平安小学运动场维修改造项目</t>
    </r>
  </si>
  <si>
    <t>改造运动场约3600平方米米（其中：铺设全塑型塑胶面层约2300平方米米；硅PU塑胶面层约1300平方米米等）。</t>
  </si>
  <si>
    <t>平安小学校内</t>
  </si>
  <si>
    <t>通过改造运动场约3600平方米米（其中：铺设全塑型塑胶面层约2300平方米米；硅PU塑胶面层约1300平方米米等）。项目建成后，可改善1500余名学生体育锻炼活动场地条件，促进校园足球特色学校发展。</t>
  </si>
  <si>
    <t>工程施工期间，前后有30余名周边农民工参与到工程建设中，其中约7户建卡贫困户受益，创收超4万元。项目建成后，可改善1500余人其中脱贫人口150余人体育锻炼活动场地条件。</t>
  </si>
  <si>
    <t>全塑型塑胶面层170元/㎡；硅PU塑胶面层190元/㎡.</t>
  </si>
  <si>
    <t>受益学生总人数1500人以上</t>
  </si>
  <si>
    <t>云阳县平安镇平安小学</t>
  </si>
  <si>
    <t>张炳明</t>
  </si>
  <si>
    <r>
      <rPr>
        <sz val="9"/>
        <rFont val="宋体"/>
        <charset val="134"/>
      </rPr>
      <t>云阳县</t>
    </r>
    <r>
      <rPr>
        <sz val="10"/>
        <rFont val="Times New Roman"/>
        <charset val="134"/>
      </rPr>
      <t>2024</t>
    </r>
    <r>
      <rPr>
        <sz val="10"/>
        <rFont val="宋体"/>
        <charset val="134"/>
      </rPr>
      <t>年普安乡佛手村农产品加工项目</t>
    </r>
  </si>
  <si>
    <t>建设佛手、土豆等农产品加工厂1000平方米米，配套加工设施设备（分类、切片、烘干、包装等）。</t>
  </si>
  <si>
    <t>通过新建佛手、土豆等农产品加工厂1000平方米米。项目实施后，每年增加村集体经济收入约5万元，带动本村脱贫户约50户60人和一般农户60户120人就业及增收。</t>
  </si>
  <si>
    <t>15名村民代表、小组组长，参与前期项目确定会议、决议，监督委员会3人参与项目实施过程中施工质量和资金使用的监督，建设中及后期为脱贫户提供岗位6人，增加工资性收入2000元/人。</t>
  </si>
  <si>
    <t>完成佛手、土豆等农产品加工厂建设1000平方米米，配套加工设施设备（分类、切片、烘干、包装等）。项目实施后，实现年产值达100万元。</t>
  </si>
  <si>
    <t>新建佛手、土豆等农产品加工厂建设1000平方米米，配套加工设施设备（分类、切片、烘干、包装等）</t>
  </si>
  <si>
    <t>新建加工厂房≦800元/平方米米，采购加工设备≦20万元/套</t>
  </si>
  <si>
    <t>项目实施投产后，年产值100万元。村集体年增收≥5万元。</t>
  </si>
  <si>
    <t>带动本村脱贫户约50户60人和一般农户60户120人就业及增收。</t>
  </si>
  <si>
    <t>普安乡人民政府</t>
  </si>
  <si>
    <t>该项目为村集体经济投资项目，所有收入均归村集体经济所有。</t>
  </si>
  <si>
    <t>彭小元</t>
  </si>
  <si>
    <r>
      <rPr>
        <sz val="9"/>
        <rFont val="宋体"/>
        <charset val="134"/>
      </rPr>
      <t>云阳县</t>
    </r>
    <r>
      <rPr>
        <sz val="10"/>
        <rFont val="Times New Roman"/>
        <charset val="134"/>
      </rPr>
      <t>2024</t>
    </r>
    <r>
      <rPr>
        <sz val="10"/>
        <rFont val="宋体"/>
        <charset val="134"/>
      </rPr>
      <t>年后叶镇后河社区粮油生产加工项目（一期）</t>
    </r>
  </si>
  <si>
    <t>购买安装粮油压榨全自动机器设备一套。</t>
  </si>
  <si>
    <t>通过购买安装粮油压榨全自动机器设备一套。项目建成后，可提供固定就业岗位6个，带动务工50人次，年增收0.5万元以上，其中脱贫户监测户8人年增收0.6万元以上。</t>
  </si>
  <si>
    <t>16名村民代表、小组组长，参与前期项目确定会议、决议，监督委员会3人参与项目实施过程中施工质量和资金使用的监督，建设中及后期为脱贫户提供岗位5人，增加工资性收入6000元/人。</t>
  </si>
  <si>
    <t>购买安装粮油压榨全自动机器设备一套。项目建成后，可提供固定就业岗位6个，带动务工50人次，年增收0.5万元以上，其中脱贫户监测户8人年增收0.6万元以上。</t>
  </si>
  <si>
    <t>购买安装粮油压榨全自动机器设备一套≤100万元</t>
  </si>
  <si>
    <t>项目实施投产后，年产值150万元。村集体年增收≥3万元。</t>
  </si>
  <si>
    <t>项目实施后，带动务工50人次，年增收0.5万元以上，其中脱贫户监测户8人年增收0.6万元以上。</t>
  </si>
  <si>
    <t>村集体每年按照3万元进行固定分红，连续分红不少于5年。</t>
  </si>
  <si>
    <r>
      <rPr>
        <sz val="9"/>
        <rFont val="宋体"/>
        <charset val="134"/>
      </rPr>
      <t>云阳县</t>
    </r>
    <r>
      <rPr>
        <sz val="10"/>
        <rFont val="Times New Roman"/>
        <charset val="134"/>
      </rPr>
      <t>2024</t>
    </r>
    <r>
      <rPr>
        <sz val="10"/>
        <rFont val="宋体"/>
        <charset val="134"/>
      </rPr>
      <t>年高阳镇光明村粮食烘干设备购置项目</t>
    </r>
  </si>
  <si>
    <t>购买烘干设备2套、震动流筛1套。</t>
  </si>
  <si>
    <t>高阳镇光明村</t>
  </si>
  <si>
    <t>通过购买烘干设备2套、震动流筛1套。项目实施后，可带动农户30户，其中脱贫户8户，发展粮食产业，预计户均增收1000元。</t>
  </si>
  <si>
    <t>15名村民代表、小组组长，参与前期项目确定会议、决议，监督委员会3人参与项目实施过程中施工质量和资金使用的监督。通过务工等方式带动农户30户增收。</t>
  </si>
  <si>
    <t>购买烘干设备2套、震动流筛1套。项目实施后，可带动农户30户，其中脱贫户8户，发展粮食产业，预计户均增收1000元。</t>
  </si>
  <si>
    <t>按照审定价格50%进行补助</t>
  </si>
  <si>
    <t>项目实施投产后，年产值20万元。村集体年增收≥0.6万元。</t>
  </si>
  <si>
    <t>带动农户30户，其中脱贫户8户，发展粮食产业，预计户均增收1000元。</t>
  </si>
  <si>
    <t>高阳镇人民政府</t>
  </si>
  <si>
    <t>龙江</t>
  </si>
  <si>
    <r>
      <rPr>
        <sz val="9"/>
        <rFont val="宋体"/>
        <charset val="134"/>
      </rPr>
      <t>云阳县</t>
    </r>
    <r>
      <rPr>
        <sz val="10"/>
        <rFont val="Times New Roman"/>
        <charset val="134"/>
      </rPr>
      <t>2024</t>
    </r>
    <r>
      <rPr>
        <sz val="10"/>
        <rFont val="宋体"/>
        <charset val="134"/>
      </rPr>
      <t>年路阳镇文武村粉条加工项目</t>
    </r>
  </si>
  <si>
    <t>硬化晒场600平方米米（厚度：10厘米）；整修加工房，300平方米米；晾晒棚钢架600平方米米；安装直径50水管1500米；水池100立方米；粉条加工机1套，绞粉机1套。</t>
  </si>
  <si>
    <t>路阳镇文武村</t>
  </si>
  <si>
    <t>通过建设加工房及购置加工设施设备。项目实施后，可带动农户20人，脱贫户5人；优先能胜任工种的残疾人及其家人就近就业5人，每人年增收1.5万元以上。</t>
  </si>
  <si>
    <t>10村民代表、小组组长，参与前期项目确定会议、决议，监督委员会3人参与项目实施过程中施工质量和资金使用的监督，建设中及后期为脱贫户提供岗位5人，增加工资性收入1000元/人。</t>
  </si>
  <si>
    <t>完成600平方米米硬化晒场，300平方米米加工房整修，600平方米米晾晒棚钢架；安装直径50水管1500米；100立方米水池；购买粉条加工机1套、绞粉机各1套。项目实施后，实现年产值120万元。</t>
  </si>
  <si>
    <t>硬化晒场≦100元/平方米米，整修加工房≦100元/平方米米；设备2台≦20万元。</t>
  </si>
  <si>
    <t>项目实施投产后，年产值120万元。带动脱贫户5人。</t>
  </si>
  <si>
    <t>带动农户20人，脱贫户5人；优先能胜任工种的残疾人及其家人就近就业。</t>
  </si>
  <si>
    <t>路阳镇人民政府</t>
  </si>
  <si>
    <r>
      <rPr>
        <sz val="9"/>
        <rFont val="宋体"/>
        <charset val="134"/>
      </rPr>
      <t>云阳县</t>
    </r>
    <r>
      <rPr>
        <sz val="10"/>
        <rFont val="Times New Roman"/>
        <charset val="134"/>
      </rPr>
      <t>2024</t>
    </r>
    <r>
      <rPr>
        <sz val="10"/>
        <rFont val="宋体"/>
        <charset val="134"/>
      </rPr>
      <t>年洞鹿乡食药康养产业项目</t>
    </r>
  </si>
  <si>
    <t>1.建设150亩符合GAP规范的中药材（金银花为主）示范园；
2.租赁洞鹿社区厂房1800平方米米（含管理房及配套设施），建设中药材加工车间；
3.购置加工车间相关机器设备。</t>
  </si>
  <si>
    <t>通过发展中药材示范园、建设技工厂房及购置加工设施设备。项目实施后，金银花（鲜花）年产量75吨，实现农业产值120万元，加工厂房建设成后可年加工金银花（干花）100吨以上。同时通过土地流转、务工等方式带动100余名农户共增收5万元以上。</t>
  </si>
  <si>
    <t>15名村民代表、小组组长，参与前期项目确定会议、决议，监督委员会3人参与项目实施过程中施工质量和资金使用的监督，建设中及后期为脱贫户提供岗位10个，增加工资性收入2000元/人。</t>
  </si>
  <si>
    <t>发展中药材示范园、建设技工厂房及购置加工设施设备。项目实施后，金银花（鲜花）年产量75吨，实现农业产值120万元，加工厂房建设成后可年加工金银花（干花）100吨以上。同时通过土地流转、务工等方式带动100余名农户共增收5万元以上。</t>
  </si>
  <si>
    <t>1.建设中药材（金银花为主）示范园；2.租赁洞鹿社区1800平方米米；3.购置加工车间相关机器设备10台。</t>
  </si>
  <si>
    <t>种植基地≦500元/亩；加工厂房≦950元/平方米米；机器设备≦3万/台。</t>
  </si>
  <si>
    <t>金银花（鲜花）年产量75吨，实现农业产值120万元，加工厂房建设成后可年加工金银花（干花）100吨以上。</t>
  </si>
  <si>
    <t>通过土地流转、务工等方式带动100余名农户共增收5万元以上</t>
  </si>
  <si>
    <t>张青</t>
  </si>
  <si>
    <t xml:space="preserve"> 
19123598998</t>
  </si>
  <si>
    <r>
      <rPr>
        <sz val="9"/>
        <rFont val="宋体"/>
        <charset val="134"/>
      </rPr>
      <t>云阳县</t>
    </r>
    <r>
      <rPr>
        <sz val="10"/>
        <rFont val="Times New Roman"/>
        <charset val="134"/>
      </rPr>
      <t>2024</t>
    </r>
    <r>
      <rPr>
        <sz val="10"/>
        <rFont val="宋体"/>
        <charset val="134"/>
      </rPr>
      <t>年江口镇四季村机耕道建设项目</t>
    </r>
  </si>
  <si>
    <t>农村基础设施</t>
  </si>
  <si>
    <t>产业路</t>
  </si>
  <si>
    <t>新修机耕道3750米，宽3—3.5米，厚0.18米。</t>
  </si>
  <si>
    <t>江口镇四季村</t>
  </si>
  <si>
    <t>通过新修机耕道3750米，项目实施后，全面提升产业园运输能力，改善宜机化操作环境，提高产业产量，带动周边群众务工10人以上。</t>
  </si>
  <si>
    <t>10村民代表、小组组长，参与前期项目确定会议、决议，监督委员会3人参与项目实施过程中施工质量和资金使用的监督，带动当地10名群众参与务工，增加收入20000元</t>
  </si>
  <si>
    <t>新修机耕道≧3750米</t>
  </si>
  <si>
    <t>按照40万元/千米进行补助。</t>
  </si>
  <si>
    <t>带动当地10名群众参与务工</t>
  </si>
  <si>
    <t>受益人口满意度≧90%</t>
  </si>
  <si>
    <r>
      <rPr>
        <sz val="9"/>
        <rFont val="宋体"/>
        <charset val="134"/>
      </rPr>
      <t>云阳县</t>
    </r>
    <r>
      <rPr>
        <sz val="10"/>
        <rFont val="Times New Roman"/>
        <charset val="134"/>
      </rPr>
      <t>2024</t>
    </r>
    <r>
      <rPr>
        <sz val="10"/>
        <rFont val="宋体"/>
        <charset val="134"/>
      </rPr>
      <t>年平安镇联高村柑橘园基础设施配套项目</t>
    </r>
  </si>
  <si>
    <t>1.500亩柑橘园新修C20混凝土排水沟1千米；2.新修C20耕作便道1.42千米，宽1—1.5米、厚0.1米；3.配套1个节能型机械冷库410立方米。</t>
  </si>
  <si>
    <t>平安镇联高村</t>
  </si>
  <si>
    <t>通过新建500亩柑橘园新修C20混凝土排水沟1千米；新修C20耕作便道1.42千米，宽1—1.5米、厚0.1米；配套1个节能型机械冷库410立方米后，改善群众45户140人（其中脱贫户12户25人）的出行，预计实现户均增收500元以上。</t>
  </si>
  <si>
    <t>32名村民代表、小组组长，参与前期项目确定会议、决议，监督委员会3人参与项目实施过程中施工质量和资金使用的监督，建设中及后期为脱贫户提供岗位5人，增加工资性收入500元/人。</t>
  </si>
  <si>
    <t>通过新建500亩柑橘园新修C20混凝土排水沟1千米；新修C20耕作便道1.42千米，宽1—1.5米、厚0.1米；配套1个节能型机械冷库410立方米，项目实施后，实现年产值达50万元。</t>
  </si>
  <si>
    <t>1.排水沟按照10万元/千米补助，小计10万元；2.耕作便道按照12万元/千米补助，小计17万元；3.节能型机械冻库按照560元/立方米的补助，小计23万元。</t>
  </si>
  <si>
    <t>改善群众45户140人（其中脱贫户12户25人）的出行，预计实现户均增收500元以上。</t>
  </si>
  <si>
    <t>平安镇人民政府</t>
  </si>
  <si>
    <r>
      <rPr>
        <sz val="9"/>
        <rFont val="宋体"/>
        <charset val="134"/>
      </rPr>
      <t>云阳县</t>
    </r>
    <r>
      <rPr>
        <sz val="10"/>
        <rFont val="Times New Roman"/>
        <charset val="134"/>
      </rPr>
      <t>2024</t>
    </r>
    <r>
      <rPr>
        <sz val="10"/>
        <rFont val="宋体"/>
        <charset val="134"/>
      </rPr>
      <t>年双土镇五台村、吉星村产业园配套基础设施建设项目</t>
    </r>
  </si>
  <si>
    <t>1.在五台村葡萄和石榴产业园区新建钢筋混凝土抗旱池150立方米、安装管道约3500米（40#PE100管道2500米、20#PE100管道1000米）
2.在吉星村高标准农田产业园区硬化机耕道2000米、宽3—3.5米、厚0.18米、C25。</t>
  </si>
  <si>
    <t>双土镇五台村、吉星村</t>
  </si>
  <si>
    <t>1.通过五台村9组（柿子坪）新修建抗旱池150立方、安装管道约3500米。可提升300余人（其中脱贫户20余人）的农田灌溉及人畜饮水保障水平。
2.通过吉星村1、2、11组硬化耕作便道2000米。可提升1578余人（其中脱贫户81余人）的出行水平，促进产业发展，降低生产成本，提高生产效率。</t>
  </si>
  <si>
    <t>27人参与前期项目确定会议、决议，9人参与入库项目的选择，6人参与项目实施过程中施工质量和资金使用的监督。通过实施该项目，可提升五台村9组（柿子坪）300余人（其中脱贫户20余人）的农田灌溉及人畜饮水保障水平，可提升吉星村1、2、11组1578余人（其中脱贫户81余人）的出行水平，促进产业发展，降低生产成本，提高生产效率。项目过程中可吸纳群众临时务工10人以上，人均务工收入增加2000元以上。</t>
  </si>
  <si>
    <t>新修建抗旱池150立方、安装管道约3500米；硬化机耕道2000米。</t>
  </si>
  <si>
    <t>硬化机耕道按照40万元/公里进行补助。修建抗旱池按照500元/立方进行补助，PE40#PE100管道2500米（按照7.44元/米计算）、20#PE100管道1000米（按照2.35元/米计算）</t>
  </si>
  <si>
    <t>项目过程中可吸纳群众临时务工10人以上，人均务工收入增加2000元以上。</t>
  </si>
  <si>
    <t>受益脱贫人口≥101人</t>
  </si>
  <si>
    <t>双土镇人民政府</t>
  </si>
  <si>
    <r>
      <rPr>
        <sz val="9"/>
        <rFont val="宋体"/>
        <charset val="134"/>
      </rPr>
      <t>云阳县</t>
    </r>
    <r>
      <rPr>
        <sz val="10"/>
        <rFont val="Times New Roman"/>
        <charset val="134"/>
      </rPr>
      <t>2024</t>
    </r>
    <r>
      <rPr>
        <sz val="10"/>
        <rFont val="宋体"/>
        <charset val="134"/>
      </rPr>
      <t>年凤鸣镇长城村产业园基础设施配套项目</t>
    </r>
  </si>
  <si>
    <t>1.硬化C25、3—3.5米宽、厚0.18米产业园区机耕道1千米；2.新修1.5米宽、厚0.1米耕作道1千米。</t>
  </si>
  <si>
    <t>凤鸣镇长城村</t>
  </si>
  <si>
    <t>通过硬化产业园区机耕道1千米，新修耕作道1千米。项目实施后，解决长城村500亩产业园生产不便的问题，缓解劳动力不足的问题，受益农户600人以上。</t>
  </si>
  <si>
    <t>15名村民代表、小组组长，参与前期项目确定会议、决议，监督委员会3人参与项目实施过程中施工质量和资金使用的监督。解决长城村产业园生产不便的问题，缓解劳动力不足的问题，受益农户600人以上。</t>
  </si>
  <si>
    <t>硬化C25、3—3.5米宽、厚0.18米产业园区机耕道1公里≤40万元；新修1.5米宽、厚0.1米耕作道长度≤18万元；</t>
  </si>
  <si>
    <t>项目实施后，解决长城村500亩产业园生产不便的问题，缓解劳动力不足的问题，带动10户以上农户增收。</t>
  </si>
  <si>
    <t>项目实施后有效改善，长城村500亩产业园生产不便</t>
  </si>
  <si>
    <t>李世勇</t>
  </si>
  <si>
    <r>
      <rPr>
        <sz val="9"/>
        <rFont val="宋体"/>
        <charset val="134"/>
      </rPr>
      <t>云阳县</t>
    </r>
    <r>
      <rPr>
        <sz val="10"/>
        <rFont val="Times New Roman"/>
        <charset val="134"/>
      </rPr>
      <t>2024</t>
    </r>
    <r>
      <rPr>
        <sz val="10"/>
        <rFont val="宋体"/>
        <charset val="134"/>
      </rPr>
      <t>年宝坪镇农产品展销中心建设项目</t>
    </r>
  </si>
  <si>
    <t>1.新建农产品展销中心500平方米米。
2.新建机耕道500米,C25、3—3.5米宽、厚0.18米。</t>
  </si>
  <si>
    <t>宝坪镇朝阳社区、大石村</t>
  </si>
  <si>
    <t>通过在朝阳社区场镇新建农产品展销中心500平方米米，带动宝坪镇农特产品年销售额增加10%以上；通过在大石村新建机耕道500米，可缓解大石场镇发展产业运输压力。项目实施后能带动从事农业产业农户500户1200人以上，其中脱贫户100户380人以上，户均增收1000元。</t>
  </si>
  <si>
    <t>经朝阳社区、大石村村民代表、小组组长参与前期项目确定会议、决议，监督委员会参与项目实施过程中施工质量和资金使用的监督，建设中及后期为脱贫户提供岗位8个，增加工资性收入2000元/人。</t>
  </si>
  <si>
    <t>完成新建农产品展销中心500平方米米、新建机耕道500米。项目实施后能带动从事农业产业农户500户1200人以上，其中脱贫户100户380人以上，户均增收1000元。</t>
  </si>
  <si>
    <t>农产品展销中心补助≤70万元；机耕道补助≤30万元。</t>
  </si>
  <si>
    <t>项目建成后，农产品展销中心年销售额≥10万元。</t>
  </si>
  <si>
    <t>项目实施后带动从事农业产业农户500户1200人以上，其中脱贫户100户380人以上，户均增收1000元。</t>
  </si>
  <si>
    <t>宝坪镇人民政府</t>
  </si>
  <si>
    <r>
      <rPr>
        <sz val="9"/>
        <rFont val="宋体"/>
        <charset val="134"/>
      </rPr>
      <t>云阳县</t>
    </r>
    <r>
      <rPr>
        <sz val="10"/>
        <rFont val="Times New Roman"/>
        <charset val="134"/>
      </rPr>
      <t>2024</t>
    </r>
    <r>
      <rPr>
        <sz val="10"/>
        <rFont val="宋体"/>
        <charset val="134"/>
      </rPr>
      <t>年新津乡作坊村道路硬化项目</t>
    </r>
  </si>
  <si>
    <t>新津乡“文峰状元鸡”产业配套设施修建，道路硬化1.575千米，宽度3—3.5米、C25、厚0.18米。</t>
  </si>
  <si>
    <t>新津乡作坊村</t>
  </si>
  <si>
    <t>通过修建产业园道路1.575千米，解决作坊村生产不便的问题，缓解劳动力不足的问题。</t>
  </si>
  <si>
    <t>12人参与前期项目确定会议、决议，7人参与入库项目的选择。通过务工等方式带动农户增收。</t>
  </si>
  <si>
    <t>1、道路硬化长度1.575千米。2、宽度3—3.5米、c25。3、道路厚度0.18米</t>
  </si>
  <si>
    <t>带动脱贫户增收1000元。</t>
  </si>
  <si>
    <t>带动5户脱贫户增收</t>
  </si>
  <si>
    <t>新津乡人民政府</t>
  </si>
  <si>
    <r>
      <rPr>
        <sz val="9"/>
        <rFont val="宋体"/>
        <charset val="134"/>
      </rPr>
      <t>云阳县</t>
    </r>
    <r>
      <rPr>
        <sz val="10"/>
        <rFont val="Times New Roman"/>
        <charset val="134"/>
      </rPr>
      <t>2024</t>
    </r>
    <r>
      <rPr>
        <sz val="10"/>
        <rFont val="宋体"/>
        <charset val="134"/>
      </rPr>
      <t>年鱼泉镇三星村佛手产业配套设施建设项目</t>
    </r>
  </si>
  <si>
    <t>1.硬化机耕道3—3.5米、C25、厚0.18米、2000米。2.新建钢筋混凝土抗旱池150立方米及购买并安装PE50管道2千米，PE32管道1千米。</t>
  </si>
  <si>
    <t>通过硬化机耕道2000米，新建钢筋混凝土抗旱池150立方米及购买并安装PE50管道2千米，PE32管道1千米。项目实施后，三星村5组和3组50户村民、150人的出行和农田灌溉问题明显改善。</t>
  </si>
  <si>
    <t>1.村组、群众代表参与项目建设提议，增加项目群众监督；2.村联合社承包项目劳务群众参与度高并增加群众收入</t>
  </si>
  <si>
    <t>硬化机耕道2000米，新建钢筋混凝土抗旱池150立方米及购买并安装PE50管道2千米，PE32管道1千米。项目实施后，三星村5组和3组50户村民、150人的出行和农田灌溉问题明显改善。</t>
  </si>
  <si>
    <t>机耕道每千米补助40万元；新建抗旱池及安装管道补助12万元。</t>
  </si>
  <si>
    <t>项目实施投产后，村集体经济劳务收入1万元，产业增收20万元</t>
  </si>
  <si>
    <t>带动周边12户农户务工，其中1户脱贫户户均年增收3000元。</t>
  </si>
  <si>
    <t>鱼泉镇人民政府</t>
  </si>
  <si>
    <t>村联合社承包劳务，利润≥1万元，村干部分红15%，集体经济组织成员30%</t>
  </si>
  <si>
    <r>
      <rPr>
        <sz val="9"/>
        <rFont val="宋体"/>
        <charset val="134"/>
      </rPr>
      <t>云阳县</t>
    </r>
    <r>
      <rPr>
        <sz val="10"/>
        <rFont val="Times New Roman"/>
        <charset val="134"/>
      </rPr>
      <t>2024</t>
    </r>
    <r>
      <rPr>
        <sz val="10"/>
        <rFont val="宋体"/>
        <charset val="134"/>
      </rPr>
      <t>年外郎乡金竹沟社区柑橘园区耕作便道建设项目</t>
    </r>
  </si>
  <si>
    <t>硬化耕作便道1500米，宽1—1.5米，厚0.1米，C20。</t>
  </si>
  <si>
    <t>通过硬化人行耕作便道1500米。项目建成后，降低柑橘生产管理过程中轻便三轮车、耕作车运形成本，减少农业项目人工成本，增加产业附加值，减轻企业运行负担，该项目带动附近居民31人在园区务工，涉及脱贫户3户6人，增加群众收入1000元/年/户。</t>
  </si>
  <si>
    <t>9人参与前期项目确定会议、决议，7人参与入库项目的选择。通过硬化人行耕作便道1500米。项目建成后，降低柑橘生产管理过程中轻便三轮车、耕作车运形成本，减少农业项目人工成本，增加产业附加值，减轻企业运行负担，该项目带动附近居民31人在园区务工，涉及脱贫户3户6人，增加群众收入1000元/年/户。</t>
  </si>
  <si>
    <t>完成硬化人行耕作便道1500米。项目实施后，降低柑橘生产管理过程中轻便三轮车、耕作车运形成本，减少农业项目人工成本，增加产业附加值，减轻企业运行负担，该项目带动附近居民31人在园区务工，涉及脱贫户3户6人，增加群众收入1000元/年/户。</t>
  </si>
  <si>
    <t>硬化耕作便道1500米</t>
  </si>
  <si>
    <t>按照120元/平方米米进行补助。</t>
  </si>
  <si>
    <t>项目实施投产后，降低柑橘生产管理过程中轻便三轮车、耕作车运形成本，减少农业项目人工成本。带动脱贫户3户6人，增加群众收入1000元/年/户。</t>
  </si>
  <si>
    <t>项目实施后，带动脱贫户3户6人，增加群众收入1000元/年/户。</t>
  </si>
  <si>
    <r>
      <rPr>
        <sz val="9"/>
        <rFont val="宋体"/>
        <charset val="134"/>
      </rPr>
      <t>云阳县</t>
    </r>
    <r>
      <rPr>
        <sz val="10"/>
        <rFont val="Times New Roman"/>
        <charset val="134"/>
      </rPr>
      <t>2024</t>
    </r>
    <r>
      <rPr>
        <sz val="10"/>
        <rFont val="宋体"/>
        <charset val="134"/>
      </rPr>
      <t>年栖霞镇古城村德旺养殖场机耕道建设项目</t>
    </r>
  </si>
  <si>
    <t>新修产业机耕道2千米，宽3—3.5米、厚0.18米、C25。</t>
  </si>
  <si>
    <t>栖霞镇古城村</t>
  </si>
  <si>
    <t>通过新修产业机耕道2千米，宽3—3.5米、厚0.18米、C25。项目实施后，带动周边25户农户80人，其中3户脱贫户11人户均年增收1000元。</t>
  </si>
  <si>
    <t>20名村民代表、小组组长，参与前期项目确定会议、决议，监督委员会3人参与项目实施过程中施工质量和资金使用的监督，建设中及后期为脱贫户提供岗位3人，增加工资性收入1500元/人。</t>
  </si>
  <si>
    <t>新修产业机耕道2千米，宽3—3.5米、厚0.18米、C25。项目实施后，年均增收30万元以上。</t>
  </si>
  <si>
    <t>新修机耕道按照40万元/千米进行补助。</t>
  </si>
  <si>
    <t>项目实施后，年均增收30万元以上。</t>
  </si>
  <si>
    <t>项目实施后，带动周边25户农户80人，其中3户脱贫户11人户均年增收1000元。</t>
  </si>
  <si>
    <t>项目存续年限≥20年</t>
  </si>
  <si>
    <t>栖霞镇人民政府</t>
  </si>
  <si>
    <r>
      <rPr>
        <sz val="9"/>
        <rFont val="宋体"/>
        <charset val="134"/>
      </rPr>
      <t>云阳县</t>
    </r>
    <r>
      <rPr>
        <sz val="10"/>
        <rFont val="Times New Roman"/>
        <charset val="134"/>
      </rPr>
      <t>2024</t>
    </r>
    <r>
      <rPr>
        <sz val="10"/>
        <rFont val="宋体"/>
        <charset val="134"/>
      </rPr>
      <t>年堰坪镇曲溪村龙门滩农文旅综合体水果采摘园建设项目</t>
    </r>
  </si>
  <si>
    <t>1.流转曲溪村5组土地50亩建设标准化水果采摘园。2.李子高位换嫁接，管护2年。3.购买桃树、红柚、荔枝种苗。4.水产养殖及果园采摘便道2000米。5.修钢筋混凝土园区抗旱池200立方米，安装抗旱管道2000米。6.生产管理用房建设。</t>
  </si>
  <si>
    <t>堰坪镇曲溪村</t>
  </si>
  <si>
    <t>通过发展标准化水果采摘园后可带动周边30余户农户流转土地每亩250元/年、务工增收。带动周边群众15人务工，人均增收2000元。</t>
  </si>
  <si>
    <t>9名参与前期项目确定会议、决议，项目入库，2人参与项目实施过程中施工质量和资金使用的监督，通过发展标准化水果采摘园后可带动周边30余户农户流转土地每亩250元/年、务工增收。带动周边群众15人务工，人均增收2000元。</t>
  </si>
  <si>
    <t>通过项目实施可带动周边30余户农户流转土地每亩250元/年、务工增收。带动周边群众15人务工，人均增收2000元。</t>
  </si>
  <si>
    <t>新建50亩建设标准化水果采摘园</t>
  </si>
  <si>
    <t>1.新建水产养殖及果园1.5米宽采摘便道2000米,按照120元/平方米米补助，小计补助36万元；
2.园区抗旱池200立方米，安装抗旱管道2000米，小计补助14万元。</t>
  </si>
  <si>
    <t>带动周边30余户农户流转土地每亩250元/年、。带动周边群众15人务工，人均增收2000元</t>
  </si>
  <si>
    <t>项目可持续年限≥5年</t>
  </si>
  <si>
    <t>堰坪镇人民政府</t>
  </si>
  <si>
    <t>该项目 云阳县龙门滩农业发展有限公司持股35 万元； 堰坪 镇曲溪村村委会持股 15万元。</t>
  </si>
  <si>
    <t>村委会持股的股金按每年 5 %的标准固定分红。</t>
  </si>
  <si>
    <r>
      <rPr>
        <sz val="9"/>
        <rFont val="宋体"/>
        <charset val="134"/>
      </rPr>
      <t>云阳县</t>
    </r>
    <r>
      <rPr>
        <sz val="10"/>
        <rFont val="Times New Roman"/>
        <charset val="134"/>
      </rPr>
      <t>2024</t>
    </r>
    <r>
      <rPr>
        <sz val="10"/>
        <rFont val="宋体"/>
        <charset val="134"/>
      </rPr>
      <t>年平安镇龙塘社区果园提能升级项目</t>
    </r>
  </si>
  <si>
    <t>1.280亩柑橘园建设水肥一体化灌溉系统1套（包括1个泵房30平方米米，首部系统1套），田间管网覆盖280亩，实施施肥枪施肥和打药；
2.100亩李子园建设水肥一体化灌溉系统1套（包括1个泵房30平方米米，首部系统1套），田间管网覆盖100亩，实施施肥枪施肥和打药；
3.配套钢筋混凝土抗旱池3口，100立方米/口；
4.新修耕作便道400米（1.2米宽、厚0.1米、C20）。</t>
  </si>
  <si>
    <t>平安镇龙塘社区</t>
  </si>
  <si>
    <t>通过新建280亩柑橘园建设水肥一体化灌溉系统1套（包括1个泵房30平方米米，首部系统1套），田间管网覆盖280亩，实施施肥枪施肥和打药；
新建100亩李子园建设水肥一体化灌溉系统1套（包括1个泵房30平方米米，首部系统1套），田间管网覆盖100亩，实施施肥枪施肥和打药；
新建配套钢筋混凝土抗旱池3口，100立方米/口；
新修耕作便道400米（1.2米宽、厚0.1米、C20）后，带动农户发展柑橘产业，预计实现35户96人提高务工等收入，户均增收500元以上。</t>
  </si>
  <si>
    <t>45名村民代表、小组组长，参与前期项目确定会议、决议，监督委员会3人参与项目实施过程中施工质量和资金使用的监督，建设中及后期为脱贫户提供岗位2人，增加工资性收入500元/人。</t>
  </si>
  <si>
    <t>完成新建280亩柑橘园建设水肥一体化灌溉系统1套（包括1个泵房30平方米米，首部系统1套），田间管网覆盖280亩，实施施肥枪施肥和打药；
新建100亩李子园建设水肥一体化灌溉系统1套（包括1个泵房30平方米米，首部系统1套），田间管网覆盖100亩，实施施肥枪施肥和打药；
新建配套钢筋混凝土抗旱池3口，100立方米/口；
新修耕作便道400米（1.2米宽、厚0.1米、C20）后，带动农户发展柑橘产业，预计实现35户96人提高务工等收入，户均增收500元以上。</t>
  </si>
  <si>
    <t>1.柑橘园安装水肥一体化系统覆盖280亩，补助标准为800元/亩，财政补助22.4万元；
2.李子园安装水肥一体化系统覆盖100亩，补助标准为800元/亩，财政补助8万元；
3.新修抗旱池3口，100立方米/口，补助标准为500元/立方米，财政补助15万元；
4.耕作便道补助标准为11.5万元/千米，财政补助4.6万元。</t>
  </si>
  <si>
    <t>项目实施投产后，年产值30万元。村集体年增收≥0.42万元。</t>
  </si>
  <si>
    <t>项目实施后，带动农户发展柑橘产业，预计实现35户96人提高务工等收入，户均增收500元以上。</t>
  </si>
  <si>
    <r>
      <rPr>
        <sz val="9"/>
        <rFont val="宋体"/>
        <charset val="134"/>
      </rPr>
      <t>云阳县</t>
    </r>
    <r>
      <rPr>
        <sz val="10"/>
        <rFont val="Times New Roman"/>
        <charset val="134"/>
      </rPr>
      <t>2024</t>
    </r>
    <r>
      <rPr>
        <sz val="10"/>
        <rFont val="宋体"/>
        <charset val="134"/>
      </rPr>
      <t>年养鹿镇中山村柑橘产业园提质增效项目</t>
    </r>
  </si>
  <si>
    <t>柑橘园提质增效680亩：安装水肥药一体化灌溉系统3套，每套含泵房1个30平方米米以上，首部系统1套，田间高压管网覆盖680亩，实现系统打药施肥；配套灌溉设施，土地平整，管护等。</t>
  </si>
  <si>
    <t>养鹿镇中山村</t>
  </si>
  <si>
    <t>通过建设水肥药一体化灌溉系统3套覆盖680亩，带动农户50户，其中脱贫户10户增收，户均增收500元；化肥减施10%；劳动力减少40%以上；产量每亩增加50公斤以上。</t>
  </si>
  <si>
    <t>7人参与前期项目确定会议、决议，8人参与入库项目的选择，6人参与项目实施过程中施工质量和资金使用的监督；项目实施可实现柑橘提质增效680亩，建设水肥药一体化灌溉系统3套，带动农户50户，其中脱贫户10户增收，户均增收500元。</t>
  </si>
  <si>
    <t xml:space="preserve">柑橘园提质增效680亩。
</t>
  </si>
  <si>
    <t>项目验收合格率100％</t>
  </si>
  <si>
    <t>项目完成及时率100％</t>
  </si>
  <si>
    <t>果园680亩，安装水肥一体化3套，每亩补助800元</t>
  </si>
  <si>
    <t>减少脱贫户生产成本，户均增收500元。</t>
  </si>
  <si>
    <t>养鹿镇人民政府</t>
  </si>
  <si>
    <t>收益全部归村集体所有</t>
  </si>
  <si>
    <t>陈天桥</t>
  </si>
  <si>
    <r>
      <rPr>
        <sz val="9"/>
        <rFont val="宋体"/>
        <charset val="134"/>
      </rPr>
      <t>云阳县</t>
    </r>
    <r>
      <rPr>
        <sz val="10"/>
        <rFont val="Times New Roman"/>
        <charset val="134"/>
      </rPr>
      <t>2024</t>
    </r>
    <r>
      <rPr>
        <sz val="10"/>
        <rFont val="宋体"/>
        <charset val="134"/>
      </rPr>
      <t>年凤鸣镇梧桐村云州脆李水肥药一体化建设项目</t>
    </r>
  </si>
  <si>
    <t>李子园提质增效60亩，安装水肥药一体化灌溉系统1套；新修150立方米抗旱池（钢筋混凝土结构）一口。</t>
  </si>
  <si>
    <t>凤鸣镇梧桐村</t>
  </si>
  <si>
    <t>通过李子园提质增效60亩，新修150立方米抗旱池。可减施化肥10%以上；减少劳动力40%；李子园增产3000公斤以上，增加收入5万元。</t>
  </si>
  <si>
    <t>10名村民代表、小组组长，参与前期项目确定会议、决议，监督委员会3人参与项目实施过程中施工质量和资金使用的监督，建设中及后期为脱贫户提供岗位2人，年增加工资性收入2000元/人。</t>
  </si>
  <si>
    <t>抗旱池补助标准≦500元/立方米；肥药系统补助标准≦800元元/亩</t>
  </si>
  <si>
    <t>项目实施后李子园增产3000公斤以上，增加收入5万元</t>
  </si>
  <si>
    <t>项目实施后，带动周边农户5人，年均增收2000元</t>
  </si>
  <si>
    <r>
      <rPr>
        <sz val="9"/>
        <rFont val="宋体"/>
        <charset val="134"/>
      </rPr>
      <t>云阳县</t>
    </r>
    <r>
      <rPr>
        <sz val="10"/>
        <rFont val="Times New Roman"/>
        <charset val="134"/>
      </rPr>
      <t>2024</t>
    </r>
    <r>
      <rPr>
        <sz val="10"/>
        <rFont val="宋体"/>
        <charset val="134"/>
      </rPr>
      <t>年江口镇沙溪村黎再刚果园水肥一体化建设项目</t>
    </r>
  </si>
  <si>
    <t>柑橘园建设水肥药一体化250亩灌溉系统1套；含泵房1个30平方米米以上，首部系统1套，田间高压管网覆盖250亩，实现系统打药施肥；配套灌溉设施，土地平整，管护等。</t>
  </si>
  <si>
    <t>通过建设柑橘园水肥药一体化250亩，化肥减施10%以上，受益农户20户，带动脱贫户4户务工增加收入。</t>
  </si>
  <si>
    <t>沙溪村村民代表、小组组长参与前期项目确定会议、决议，监督委员会参与项目实施过程中施工质量和资金使用的监督，项目实施过程中带动当地4名群众参与务工，增加收入4000元</t>
  </si>
  <si>
    <t>安装水肥药一体化系统250亩；泵房≧30平方米米</t>
  </si>
  <si>
    <t>水肥药一体化系统补助标准800元/亩</t>
  </si>
  <si>
    <t>节约人工成本≧30%</t>
  </si>
  <si>
    <t>受益脱贫人口户均增收≧1000元；受益脱贫户数≧4户</t>
  </si>
  <si>
    <t>项目存续期限≧3年</t>
  </si>
  <si>
    <r>
      <rPr>
        <sz val="9"/>
        <rFont val="宋体"/>
        <charset val="134"/>
      </rPr>
      <t>云阳县</t>
    </r>
    <r>
      <rPr>
        <sz val="10"/>
        <rFont val="Times New Roman"/>
        <charset val="134"/>
      </rPr>
      <t>2024</t>
    </r>
    <r>
      <rPr>
        <sz val="10"/>
        <rFont val="宋体"/>
        <charset val="134"/>
      </rPr>
      <t>年盘龙街道革新村菊花基地基础配套建设项目</t>
    </r>
  </si>
  <si>
    <t>1.建农用物资仓库220平方米米；
2.建连接育苗大棚生产道路480平方米米（厚0.1米、C20）；
3.建固定的菊花基地三产融合示范展示展销棚10个；
4.建固定的多品种菊花品种资源种源区10个以上。</t>
  </si>
  <si>
    <t>盘龙街道革新村</t>
  </si>
  <si>
    <t>通过建设农用物资仓库220平方米米，建连接育苗大棚生产道路480平方米米，建固定的菊花基地三产融合示范展示展销棚10个，建固定的多品种菊花品种资源种源区10个以上。项目建设过程通过土地流转、临时性用工带动农户20人以上。</t>
  </si>
  <si>
    <t>革新村村民召开村民代表大会，对项目的前期申报入库进行讨论，村监督委员会对项目的具体实施进行了监督，明确在项目建设过程中原则上使用本地劳动力，项目建设过程通过土地流转、临时性用工带动农户20人以上。</t>
  </si>
  <si>
    <t>建设农用物资仓库220平方米米，建连接育苗大棚生产道路480平方米米，建固定的菊花基地三产融合示范展示展销棚10个，建固定的多品种菊花品种资源种源区10个以上。项目建设过程通过土地流转、临时性用工带动农户20人以上。</t>
  </si>
  <si>
    <t>项目验收合格率 100%</t>
  </si>
  <si>
    <t>财政补助资金50万元主要用于：建农用物资仓库220平方米米补助7.7万元，建连接育苗大棚生产道路480平方米米补助5.76万元，建固定的菊花基地三产融合示范展示展销棚10个补助20万元；建固定的多品种菊花品种资源种源区10个以上补助16.54万元。</t>
  </si>
  <si>
    <t>项目投产后，将实现村集体年增收0.75万元。</t>
  </si>
  <si>
    <t>土地流转、用工带动农户20人以上</t>
  </si>
  <si>
    <t>项目存续时间 ≥5年</t>
  </si>
  <si>
    <t>群总满意度≥95%</t>
  </si>
  <si>
    <t>村集体占财政资金的30%，每年固定分红5%。</t>
  </si>
  <si>
    <t>李黎</t>
  </si>
  <si>
    <r>
      <rPr>
        <sz val="9"/>
        <rFont val="宋体"/>
        <charset val="134"/>
      </rPr>
      <t>云阳县</t>
    </r>
    <r>
      <rPr>
        <sz val="10"/>
        <rFont val="Times New Roman"/>
        <charset val="134"/>
      </rPr>
      <t>2024</t>
    </r>
    <r>
      <rPr>
        <sz val="10"/>
        <rFont val="宋体"/>
        <charset val="134"/>
      </rPr>
      <t>年盘龙街道活龙社区美佑饲料厂生产线建设项目</t>
    </r>
  </si>
  <si>
    <t>采购成套饲料加工生产线1条及安装相关设备设施。</t>
  </si>
  <si>
    <t>盘龙街道活龙社区</t>
  </si>
  <si>
    <t>通过新建成套饲料加工生产线1条，安装全自动化饲料生产机具一套。年新增饲料产能2万吨，新增收益农户11户，其中脱贫户2户，带动脱贫人口户均年增收2000元以上。</t>
  </si>
  <si>
    <t>活龙社区村民委员会、村民代表、社区监督委员会共计3人组成监督小组，参与项目建设质量和资金监督管理。监督项目运营过程中群众利益保障，确保2户脱贫户年均增收2000元以上。</t>
  </si>
  <si>
    <t>完成新建成套饲料加工生产线1条，安装全自动化饲料生产机具一套。项目实施后，年新增饲料产能4万吨</t>
  </si>
  <si>
    <t>1、新建成套饲料加工生产线1条，2、安装全自动化饲料生产机具一套</t>
  </si>
  <si>
    <t>新建成套饲料加工生产线1条≦65.2万元，2、安装全自动化饲料生产机具一套≦42.5万元。</t>
  </si>
  <si>
    <t>项目实施投产后，年产值1.6亿元。村集体年增收≥1万元。</t>
  </si>
  <si>
    <t>项目实施后，新增收益农户11户，其中脱贫户2户，带动脱贫人口户均年增收2000元以上</t>
  </si>
  <si>
    <t>村集体占财政补助资金的30％，每年按照5％比例进行固定分红，连续分红不少于5年。</t>
  </si>
  <si>
    <t>陈硕</t>
  </si>
  <si>
    <r>
      <rPr>
        <sz val="9"/>
        <rFont val="宋体"/>
        <charset val="134"/>
      </rPr>
      <t>云阳县</t>
    </r>
    <r>
      <rPr>
        <sz val="10"/>
        <rFont val="Times New Roman"/>
        <charset val="134"/>
      </rPr>
      <t>2024</t>
    </r>
    <r>
      <rPr>
        <sz val="10"/>
        <rFont val="宋体"/>
        <charset val="134"/>
      </rPr>
      <t>年东西部协作乡村振兴示范镇旅游标识系统建设项目</t>
    </r>
  </si>
  <si>
    <t>新建清水康养城、清水旅游度假区旅游标识标牌10块，互动打卡微景点5个，增强清水土家族乡旅游氛围，提升游客感知体验。</t>
  </si>
  <si>
    <t>进一步提升清水土家族乡作为东西部协作乡村振兴示范镇的影响力，全域全年实现接待游客增长10%以上。</t>
  </si>
  <si>
    <t>通过完善标识标牌提升旅游服务质量，拓展人流，增加群众收益。</t>
  </si>
  <si>
    <t>目标1：提升乡村振兴示范镇旅游形象，推进完善旅游基础设施。                                                         
目标2：强化乡村振兴示范镇文化旅游发展指导，培育乡村旅游品牌。                                                              
目标3：提高乡村振兴示范镇旅游综合收入，推动乡村可持续发展。</t>
  </si>
  <si>
    <t>指标1：完成旅游标识牌数量≥10块。
指标2：完成互动打卡微景点≥5个。</t>
  </si>
  <si>
    <t>、指标1：旅游标识系统验收合格率=100%。</t>
  </si>
  <si>
    <t>指标1：旅游标识系统完成及时率 指标≥90%。
指标2：完成期限≤1年。</t>
  </si>
  <si>
    <t xml:space="preserve"> 指标1：旅游标识系统建设费用≤50万。</t>
  </si>
  <si>
    <t>/</t>
  </si>
  <si>
    <t xml:space="preserve">指标1：对推进完善乡村振兴示范镇基础配套服务设施的影响程度定性优。
指标2：乡村振兴示范镇旅游资源美誉度及知名度定性优。 </t>
  </si>
  <si>
    <t>指标1：市民和游客满意度≥85%。</t>
  </si>
  <si>
    <t>县文化旅游委</t>
  </si>
  <si>
    <t>高猛</t>
  </si>
  <si>
    <r>
      <rPr>
        <sz val="9"/>
        <rFont val="宋体"/>
        <charset val="134"/>
      </rPr>
      <t>云阳县</t>
    </r>
    <r>
      <rPr>
        <sz val="10"/>
        <rFont val="Times New Roman"/>
        <charset val="134"/>
      </rPr>
      <t>2024</t>
    </r>
    <r>
      <rPr>
        <sz val="10"/>
        <rFont val="宋体"/>
        <charset val="134"/>
      </rPr>
      <t>年年产二十万吨畜禽、反刍动物饲料项目</t>
    </r>
  </si>
  <si>
    <t>租赁重庆飞润玺泰能源有限公司厂房7000㎡及3000㎡场地。首期建设生产年产10万吨畜禽饲料生产线一条、原料立筒储存仓3套、洗消设备一套、烘干设备一套、地磅两套等。</t>
  </si>
  <si>
    <t>重庆市云阳县工业园区人和组团东侧场平</t>
  </si>
  <si>
    <t>项目建成后，年产能力达到20万吨反刍动物饲料，三年后实现产值2亿元。带动就业人员40人，其中农村人员20人；带动云阳本地生猪养殖户50户，解决兽医技术、养殖技术全方位指导。</t>
  </si>
  <si>
    <t>带动云阳地区养殖户提升专业化养殖能力，同时为本地区提供不少于20个就业岗位。</t>
  </si>
  <si>
    <t>建成年产10万吨畜禽饲料生产线1条</t>
  </si>
  <si>
    <t>生产线≥1条；2025年产能≥10万吨；</t>
  </si>
  <si>
    <t>工程质量验收合格</t>
  </si>
  <si>
    <t>2024年10月建成投产</t>
  </si>
  <si>
    <t>2025年产值≥1亿，税收≥70万</t>
  </si>
  <si>
    <t>带动农村地区群众务工人员≥15人</t>
  </si>
  <si>
    <t>2028年产值达到2亿元；税收不低于120万</t>
  </si>
  <si>
    <t>≥95%</t>
  </si>
  <si>
    <t>云阳县德仁新生物工程有限公司</t>
  </si>
  <si>
    <t>舒礼华</t>
  </si>
  <si>
    <t>云阳县2024年红狮镇柑橘水肥药一体化和轨道运输建设项目</t>
  </si>
  <si>
    <t>1.对250亩柑橘果园安装水肥药一体化系统2套；每套包含泵房1个30平方米米以上，首部系统1套，田间管网覆盖250亩，实现施肥枪施肥及喷药。2.在柑橘果园安装轨道运输系统4700米、购机头8个。</t>
  </si>
  <si>
    <t>红狮镇咏梧社区、向阳村、中坪村</t>
  </si>
  <si>
    <t>通过对250亩柑橘果园安装水肥药一体化系统2套；在柑橘果园安装轨道运输系统4700米、购机头8个。节约人工成本30%以上；减少化肥农药施用量10%；群众满意度90%以上；每亩增产50公斤以上；带动受益农户40人增收，其中脱贫户2人。人均增收1000元以上。</t>
  </si>
  <si>
    <t>村民代表参与前期项目确定会议、决议，参与项目的选择，参与项目实施过程中施工质量和资金使用的监督；通过流转土地、务工等方式带动受益农户40人增收，其中脱贫户2人，人均增收1000元以上。</t>
  </si>
  <si>
    <t>水肥一体化系统2套，覆盖250亩柑橘园；轨道运输系统4700米、购机头8个。</t>
  </si>
  <si>
    <t>水肥药一体化系统按照每亩800元进行补助，轨道运输系统每米补助80元、机头每个补助3000元。</t>
  </si>
  <si>
    <t>每亩增产50公斤以上；带动受益农户40人增收，人均增收1000元以上。</t>
  </si>
  <si>
    <t>带动脱贫户2人以上增收。</t>
  </si>
  <si>
    <t>受益人口满意度≥90％</t>
  </si>
  <si>
    <t>红狮镇人民政府</t>
  </si>
  <si>
    <t>王新友</t>
  </si>
  <si>
    <t>云阳县2024年龙洞镇龙升村柑橘水肥药一体化项目</t>
  </si>
  <si>
    <t>柑橘提质增效500亩。建设水肥药一体化系统2套，其中每套含泵房1个30平方米米以上，首部系统1套，共计田间管网覆盖500亩，实现系统打药施肥。配套灌溉设施，土地平整，管护等。</t>
  </si>
  <si>
    <t>柑橘提质增效500亩，建设水肥药一体化系统2套。设水肥药一体化系统2套，其中每套含泵房1个30平方米米以上，首部系统1套.项目实施后每亩柑橘园产量增加50公斤以上，化肥减施10%以上，劳动力减少30%以上，亩增加综合收益超过500元。通过务工等方式带动农户增收，受益农户23人，其中脱贫人口5人，人均增收1000元。</t>
  </si>
  <si>
    <t>10名村民代表、小组组长，参与前期项目确定会议、决议，监督委员会3人参与项目实施过程中施工质量和资金使用的监督，建设中及后期为脱贫户提供岗位5人，增加工资性收入1000元/人。</t>
  </si>
  <si>
    <t>柑橘提质增效500亩，建设水肥药一体化系统2套。设水肥药一体化系统2套，其中每套含泵房1个30平方米米以上，首部系统1套。项目实施后每亩柑橘园产量增加50公斤以上，化肥减施10%以上，劳动力减少30%以上，亩增加综合收益超过500元。通过务工等方式带动农户增收，受益农户23人，其中脱贫人口5人，人均增收1000元。</t>
  </si>
  <si>
    <t>柑橘提质增效500亩，建设水肥药一体化系统2套。设水肥药一体化系统2套，其中每套含泵房1个30平方米米以上，首部系统1套</t>
  </si>
  <si>
    <t>安装水肥药一体化系统500亩，按照800元/亩进行补助，财政补助40万元。</t>
  </si>
  <si>
    <t>项目实施后，通过务工等方式带动农户增收，受益农户23人，其中脱贫人口5人，人均增收1000元。</t>
  </si>
  <si>
    <t>云阳县2024年三峡农夫柑橘数字农业服务中心建设项目</t>
  </si>
  <si>
    <t>新建三峡农夫柑橘数字农业服务中心，包括：
1.快速检测实验设备，包括植物营养测定仪1台、多功能土壤养分测试仪2台、全项目土壤肥料养分检测仪2台、多功能食品安全检测仪1台、粮食重金属快速检测仪1台，检测实验室配套350平方米米。
2.有益微生物菌发酵系统，包括微生物配兑桶3套、5吨密封微生物发酵桶22套、不锈钢齿盘粉碎系统1套、全自动滚筒微过系统1套、5吨菌液存储及配兑桶4套、恒定温度控制系统1套。
3.配肥搅拌机分装系统，包括5吨不锈钢螺旋叶拌料机1台、全自动定量立式灌装机1台、提升机1台。</t>
  </si>
  <si>
    <t>云阳县人和工业园区返乡创业孵化园3栋</t>
  </si>
  <si>
    <t>通过建设数字农业服务中心，跟踪检测全县3个主打品种20个柑橘基地100个点叶片及土壤营养指标数据，为柑橘数字农业和作物营养提供数据支撑；通过扩繁枯草、解淀粉、胶冻样、巨大、胶质、侧孢等6个芽孢杆菌菌群，实现对柑橘土壤微生物改良应用；通过建立依据土壤营养配方施肥能力，实现1万亩柑橘服务。</t>
  </si>
  <si>
    <t>村民代表、小组组长，参与前期项目确定会议、决议，监督委员会参与项目实施过程中施工质量和资金使用的监督，项目建设中带动周边群众20人（其中脱贫户5人）就业增收。</t>
  </si>
  <si>
    <t>建设数字农业服务中心，跟踪检测全县3个主打品种20个柑橘基地100个点叶片及土壤营养指标数据，为柑橘数字农业和作物营养提供数据支撑；通过扩繁枯草、解淀粉、胶冻样、巨大、胶质、侧孢等6个芽孢杆菌菌群，实现对柑橘土壤微生物改良应用；通过建立依据土壤营养配方施肥能力，实现1万亩柑橘服务。</t>
  </si>
  <si>
    <t>建设快速检测实验室1个≥350平方米米;购买快速检测设备及配套≥7台;建设有益微生物培养中心设备≥32台;建设测土配肥系统设备≥3台</t>
  </si>
  <si>
    <t>财政援助资金补助48万元，补助内容包括:
1.快速检测实验设备部分，包括植物营养测定仪1台、多功能土壤养分测试仪2台、全项目土壤肥料养分检测仪2台、多功能食品安全检测仪1台、粮食重金属快速检测仪1台采购；
2.配肥搅拌机及分装系统。</t>
  </si>
  <si>
    <t>为用户节约肥料成本≥25%;肥料效率提高年节约成本≥200元/亩;管护效果提高增加产量≥50公斤/亩</t>
  </si>
  <si>
    <t>产业带动务工≥20人;三峡农夫自有试验基地带动脱贫户增收≥5人</t>
  </si>
  <si>
    <t>群众满意度≧90%</t>
  </si>
  <si>
    <t>刘功成</t>
  </si>
  <si>
    <r>
      <rPr>
        <sz val="9"/>
        <rFont val="宋体"/>
        <charset val="134"/>
      </rPr>
      <t>云阳县</t>
    </r>
    <r>
      <rPr>
        <sz val="10"/>
        <rFont val="Times New Roman"/>
        <charset val="134"/>
      </rPr>
      <t>2024</t>
    </r>
    <r>
      <rPr>
        <sz val="10"/>
        <rFont val="宋体"/>
        <charset val="134"/>
      </rPr>
      <t>年“万吨渝货进山东”产销对接项目（续）</t>
    </r>
  </si>
  <si>
    <t>开展线上线下消费帮扶和产销对接活动，支持云阳农特产品山东销售物流及市场拓展，拓宽云阳农特产品销售渠道，提高区域公用品牌知名度，支持建设威海云阳消费帮扶特产馆。</t>
  </si>
  <si>
    <t>推动云阳农特产品与山东大市场有效对接，让产品卖得出，卖得好，助力群众有效增收、长效致富。</t>
  </si>
  <si>
    <t>通过该项目实施，可实现年东西部消费协作销售额300万元。带动农户15户，户均增收200元以上。</t>
  </si>
  <si>
    <t>威海市级财政援助资金50万元</t>
  </si>
  <si>
    <t>完成东西部协作消费帮扶金额≥300万元</t>
  </si>
  <si>
    <r>
      <rPr>
        <sz val="9"/>
        <rFont val="宋体"/>
        <charset val="134"/>
      </rPr>
      <t>云阳县</t>
    </r>
    <r>
      <rPr>
        <sz val="10"/>
        <rFont val="Times New Roman"/>
        <charset val="134"/>
      </rPr>
      <t>2024</t>
    </r>
    <r>
      <rPr>
        <sz val="10"/>
        <rFont val="宋体"/>
        <charset val="134"/>
      </rPr>
      <t>年人和街道凤岭村人居环境综合整治项目</t>
    </r>
  </si>
  <si>
    <t>对人和街道凤岭村农户30户以上人居环境进行整治，包括蓝棚顶、墙体修复、院落、阴阳沟等进行整治。</t>
  </si>
  <si>
    <t>通过对凤岭30户人居环境综合整治，提升“田园综合体”核心区村容村貌品质，带动晒经村农旅融合发展，带动30户农户发展产业和乡村旅游业。</t>
  </si>
  <si>
    <t>50名群众参与项目建设、监督、管理；带动30户农户（其中脱贫户5户）改善人居环境。</t>
  </si>
  <si>
    <t>蓝棚顶整治≧3000平方米米；墙体修复≧6000平方米米</t>
  </si>
  <si>
    <t>综合成本（5万元/户）</t>
  </si>
  <si>
    <t>户增收≧1000元</t>
  </si>
  <si>
    <t>改善农户30户以上人居环境</t>
  </si>
  <si>
    <t>工程设计使用年限≧10年</t>
  </si>
  <si>
    <t>群众满意度≧95%</t>
  </si>
  <si>
    <r>
      <rPr>
        <sz val="9"/>
        <rFont val="宋体"/>
        <charset val="134"/>
      </rPr>
      <t>云阳县</t>
    </r>
    <r>
      <rPr>
        <sz val="10"/>
        <rFont val="Times New Roman"/>
        <charset val="134"/>
      </rPr>
      <t>2024</t>
    </r>
    <r>
      <rPr>
        <sz val="10"/>
        <rFont val="宋体"/>
        <charset val="134"/>
      </rPr>
      <t>年巴阳镇巴阳村人居环境综合整治项目</t>
    </r>
  </si>
  <si>
    <t>对巴阳镇巴阳村农户30户以上人居环境进行整治，包括蓝棚顶、墙体修复、院落、阴阳沟等进行整治。</t>
  </si>
  <si>
    <t>通过对巴阳镇巴阳村农户30户以上人居环境进行整治，改善群众居住环境，提高农民生活品质，优化周围环境带动乡村旅游发展。</t>
  </si>
  <si>
    <t>巴阳村村民代表参与前期项目确定会议、决议，参与项目的选择，参与项目实施过程中施工质量和资金使用的监督；带动30户农户改善人居环境。</t>
  </si>
  <si>
    <t>人居环境整治30户以上。</t>
  </si>
  <si>
    <t>总投资≥150万元，户均投资约5万元</t>
  </si>
  <si>
    <t>项目实施投产后，户均增收≥500元。</t>
  </si>
  <si>
    <t>项目实施后，带动周边30户农户，其中脱贫户4人。</t>
  </si>
  <si>
    <t>受益人口满意度≥98％</t>
  </si>
  <si>
    <t>云阳县2024年宝坪镇化肥农药减量增效及绿色发展推广示范项目</t>
  </si>
  <si>
    <t>建设化肥农药减量增效示范区600亩，购买并施（使）用有机肥和绿色防控产品。补助标准：有机肥购买不超过200元/亩，绿色防控产品购买不超过40元/亩。</t>
  </si>
  <si>
    <t>枣树村、桂坪村</t>
  </si>
  <si>
    <t>建成化肥农药减量增效示范区600亩，示范区化肥农药使用量分别较上年减少20%以上，提升农产品质量安全水平、科学用肥覆盖面和病虫害绿色防控能力。</t>
  </si>
  <si>
    <t>村民代表参与前期项目确定会议、决议，参与项目的选择，参与项目实施过程中施工质量和资金使用的监督；通过流转土地、务工等方式带动农户增收。</t>
  </si>
  <si>
    <t>建成化肥农药减量增效示范区600亩</t>
  </si>
  <si>
    <t>有机肥购买≤200元/亩，绿色防控产品购买≤40元/亩。</t>
  </si>
  <si>
    <t>项目区每亩产值增加30元</t>
  </si>
  <si>
    <t>增加20人的临时务工机会</t>
  </si>
  <si>
    <t>15736453136</t>
  </si>
  <si>
    <t>云阳县2024年凤鸣镇化肥农药减量增效及绿色发展推广示范项目</t>
  </si>
  <si>
    <t>建设化肥农药减量增效示范区500亩，购买并施（使）用有机肥和绿色防控产品。对示范区有机肥购买按照200元/亩，绿色防控产品购买按照40元/亩进行补助</t>
  </si>
  <si>
    <t>玉带村</t>
  </si>
  <si>
    <t>建成化肥农药减量增效示范区500亩，示范区化肥农药使用量分别较上年减少20%以上，提升农产品质量安全水平、科学用肥覆盖面和病虫害绿色防控能力。</t>
  </si>
  <si>
    <t>建成化肥农药减量增效示范区500亩</t>
  </si>
  <si>
    <t>有机肥购买≤200元/亩，绿色防控产品购买≤40元/亩</t>
  </si>
  <si>
    <t>项目区每亩产值增加250元以上</t>
  </si>
  <si>
    <t>农产品质量安全水平有所增加</t>
  </si>
  <si>
    <t>科学用肥覆盖面和病虫害绿色防控能力有所增加</t>
  </si>
  <si>
    <t>谭卫华</t>
  </si>
  <si>
    <t>云阳县2024年高阳镇化肥农药减量增效及绿色发展推广示范项目</t>
  </si>
  <si>
    <t>建设化肥农药减量增效示范区500亩，购买并施（使）用有机肥和绿色防控产品。补助标准：有机肥购买不超过200元/亩，绿色防控产品购买不超过40元/亩。</t>
  </si>
  <si>
    <t>金惠村</t>
  </si>
  <si>
    <t>通过项目实施，提升农产品质量安全水平、科学用肥覆盖面和病虫害绿色防控能力，带动30户农户增收。</t>
  </si>
  <si>
    <t>30名村民代表参与前期项目确定会议、决议，28人参与项目的选择，10人参与项目实施过程中施工质量和资金使用的监督；通过流转土地、务工等方式带动30户农户增收。</t>
  </si>
  <si>
    <t>项目区每亩产值增加250元</t>
  </si>
  <si>
    <t>增加150人次的临时务工机会</t>
  </si>
  <si>
    <t>叶庆香</t>
  </si>
  <si>
    <t>云阳县2024年江口镇化肥农药减量增效及绿色发展推广示范项目</t>
  </si>
  <si>
    <t>建设化肥农药减量增效示范区500亩，购买并施（使）用生物有机肥和绿色防控产品。补助标准：有机肥购买不超过200元/亩，绿色防控产品购买不超过40元/亩。</t>
  </si>
  <si>
    <t>项目区每亩产值增加1500元</t>
  </si>
  <si>
    <t>增加100人的临时务工机会</t>
  </si>
  <si>
    <t>杨开垣</t>
  </si>
  <si>
    <t>云阳县2024年龙角镇化肥农药减量增效及绿色发展推广示范项目</t>
  </si>
  <si>
    <t>张家村、永富村</t>
  </si>
  <si>
    <t>项目区每亩产值增加100元</t>
  </si>
  <si>
    <t>母为民</t>
  </si>
  <si>
    <t>云阳县2024年路阳镇化肥农药减量增效及绿色发展推广示范项目</t>
  </si>
  <si>
    <t>建设化肥农药减量增效示范区805亩，购买并施（使）用有机肥和绿色防控产品。补助标准：有机肥购买不超过200元/亩，绿色防控产品购买不超过40元/亩。</t>
  </si>
  <si>
    <t>文武村、迎瑞村、龙王桥社区</t>
  </si>
  <si>
    <t>建成化肥农药减量增效示范区805亩，示范区化肥农药使用量分别较上年减少20%以上，提升农产品质量安全水平、科学用肥覆盖面和病虫害绿色防控能力。</t>
  </si>
  <si>
    <t>建成化肥农药减量增效示范区805亩</t>
  </si>
  <si>
    <t>增加10人的临时务工机会</t>
  </si>
  <si>
    <t>云阳县2024年红狮镇化肥农药减量增效及绿色发展推广示范项目</t>
  </si>
  <si>
    <t>建设化肥农药减量增效示范区500亩，购买并施（使）用有机肥和绿色防控产品。对示范区有机肥购买按照200元/亩，绿色防控产品购买按照40元/亩进行补助。</t>
  </si>
  <si>
    <t>咏梧社区</t>
  </si>
  <si>
    <t>项目区每亩产值增加200元</t>
  </si>
  <si>
    <t>增加5人的临时务工机会</t>
  </si>
  <si>
    <t>罗桂华</t>
  </si>
  <si>
    <t>云阳县2024年南溪镇化肥农药减量增效及绿色发展推广示范项目</t>
  </si>
  <si>
    <t>建设化肥农药减量增效示范区1000亩，购买并施（使）用有机肥和绿色防控产品。补助标准：有机肥购买不超过200元/亩，绿色防控产品购买不超过40元/亩。</t>
  </si>
  <si>
    <t>蒲山村、西云村</t>
  </si>
  <si>
    <t>建成化肥农药减量增效示范区1000亩，示范区化肥农药使用量分别较上年减少20%以上，提升农产品质量安全水平、科学用肥覆盖面和病虫害绿色防控能力。</t>
  </si>
  <si>
    <t>建成化肥农药减量增效示范区1000亩</t>
  </si>
  <si>
    <t>项目区每亩产值增加500元</t>
  </si>
  <si>
    <t>增加30人的临时务工机会</t>
  </si>
  <si>
    <t>云阳县2024年泥溪镇化肥农药减量增效及绿色发展推广示范项目</t>
  </si>
  <si>
    <t>项目区每亩产值增加300元</t>
  </si>
  <si>
    <t>泥溪镇人民政府</t>
  </si>
  <si>
    <t>胡祥</t>
  </si>
  <si>
    <t>云阳县2024年盘龙街道化肥农药减量增效及绿色发展推广示范项目</t>
  </si>
  <si>
    <t>建设化肥农药减量增效示范区525亩，购买并施（使）用有机肥和绿色防控产品。补助标准：有机肥购买不超过200元/亩，绿色防控产品购买不超过40元/亩。</t>
  </si>
  <si>
    <t>金龙村、旺龙村</t>
  </si>
  <si>
    <t>建成化肥农药减量增效示范区525亩，示范区化肥农药使用量分别较上年减少20%以上，提升农产品质量安全水平、科学用肥覆盖面和病虫害绿色防控能力。</t>
  </si>
  <si>
    <t>建成化肥农药减量增效示范区525亩</t>
  </si>
  <si>
    <t>项目区每亩产值增加15元</t>
  </si>
  <si>
    <t>云阳县2024年平安镇化肥农药减量增效及绿色发展推广示范项目</t>
  </si>
  <si>
    <t>增加121人的临时务工机会</t>
  </si>
  <si>
    <t>云阳县2024年普安乡化肥农药减量增效及绿色发展推广示范项目</t>
  </si>
  <si>
    <t>建设化肥农药减量增效示范区200亩，购买并施（使）用有机肥和绿色防控产品。补助标准：有机肥购买不超过200元/亩，绿色防控产品购买不超过40元/亩。</t>
  </si>
  <si>
    <t>共和村</t>
  </si>
  <si>
    <t>建成化肥农药减量增效示范区200亩，示范区化肥农药使用量分别较上年减少20%以上，提升农产品质量安全水平、科学用肥覆盖面和病虫害绿色防控能力。</t>
  </si>
  <si>
    <t>建成化肥农药减量增效示范区200亩</t>
  </si>
  <si>
    <t>项目区每亩产值增加800元</t>
  </si>
  <si>
    <t>云阳县2024年青龙街道化肥农药减量增效及绿色发展推广示范项目</t>
  </si>
  <si>
    <t>建设化肥农药减量增效示范区550亩，购买并施（使）用有机肥和绿色防控产品。补助标准：有机肥购买不超过200元/亩，绿色防控产品购买不超过40元/亩。</t>
  </si>
  <si>
    <t>马沱村、杨沙社区</t>
  </si>
  <si>
    <t>建成化肥农药减量增效示范区550亩，示范区化肥农药使用量分别较上年减少20%以上，提升农产品质量安全水平、科学用肥覆盖面和病虫害绿色防控能力。</t>
  </si>
  <si>
    <t>建成化肥农药减量增效示范区550亩</t>
  </si>
  <si>
    <t>增加4人的临时务工机会</t>
  </si>
  <si>
    <t>青龙街道办事处</t>
  </si>
  <si>
    <t>冉洪丽</t>
  </si>
  <si>
    <t>云阳县2024年清水土家族乡化肥农药减量增效及绿色发展推广示范项目</t>
  </si>
  <si>
    <t>项目区每亩产值增加120元</t>
  </si>
  <si>
    <t>增加100人次的临时务工机会</t>
  </si>
  <si>
    <t>谭扬清</t>
  </si>
  <si>
    <t>云阳县2024年渠马镇化肥农药减量增效及绿色发展推广示范项目</t>
  </si>
  <si>
    <t>渠富村</t>
  </si>
  <si>
    <t>渠马镇人民政府</t>
  </si>
  <si>
    <t>刘静</t>
  </si>
  <si>
    <t>云阳县2024年人和街道化肥农药减量增效及绿色发展推广示范项目</t>
  </si>
  <si>
    <t>建设化肥农药减量增效示范区560亩，购买并施（使）用有机肥和绿色防控产品。补助标准：有机肥购买不超过200元/亩，绿色防控产品购买不超过40元/亩。</t>
  </si>
  <si>
    <t>晒经村</t>
  </si>
  <si>
    <t>建成化肥农药减量增效示范区560亩，示范区化肥农药使用量分别较上年减少20%以上，提升农产品质量安全水平、科学用肥覆盖面和病虫害绿色防控能力。</t>
  </si>
  <si>
    <t>60名群众参与项目建设、监督、管理带动60户农户（其中脱贫户52人）就业增收</t>
  </si>
  <si>
    <t>建成化肥农药减量增效示范区560亩</t>
  </si>
  <si>
    <t>项目区每亩产值增加1000元</t>
  </si>
  <si>
    <t>增加18人的临时务工机会</t>
  </si>
  <si>
    <t>项目存续年限≧1年</t>
  </si>
  <si>
    <t>何汉卿</t>
  </si>
  <si>
    <t>云阳县2024年上坝乡化肥农药减量增效及绿色发展推广示范项目</t>
  </si>
  <si>
    <t>建设化肥农药减量增效示范区300亩，购买并施（使）用有机肥和绿色防控产品。补助标准：有机肥购买不超过200元/亩，绿色防控产品购买不超过40元/亩。</t>
  </si>
  <si>
    <t>药场村</t>
  </si>
  <si>
    <t>建成化肥农药减量增效示范区300亩，示范区化肥农药使用量分别较上年减少20%以上，提升农产品质量安全水平、科学用肥覆盖面和病虫害绿色防控能力。</t>
  </si>
  <si>
    <t>建成化肥农药减量增效示范区300亩</t>
  </si>
  <si>
    <t>上坝乡人民政府</t>
  </si>
  <si>
    <t>吴秀文</t>
  </si>
  <si>
    <t>云阳县2024年水口镇化肥农药减量增效及绿色发展推广示范项目</t>
  </si>
  <si>
    <t>建设化肥农药减量增效示范区500亩，购买并施用有机肥和绿色防控产品。补助标准：有机肥购买不超过200元/亩，绿色防控产品购买不超过40元/亩。</t>
  </si>
  <si>
    <t>佛安村</t>
  </si>
  <si>
    <t>项目区每亩产值增加125元</t>
  </si>
  <si>
    <t>辐射带动周边农户25户</t>
  </si>
  <si>
    <t>王志勇</t>
  </si>
  <si>
    <t>云阳县2024年云安镇化肥农药减量增效及绿色发展推广示范项目</t>
  </si>
  <si>
    <t>项目区每亩产值增加50元</t>
  </si>
  <si>
    <t>熊中平</t>
  </si>
  <si>
    <t>云阳县2024年云阳镇化肥农药减量增效及绿色发展推广示范项目</t>
  </si>
  <si>
    <t>蔬菜村</t>
  </si>
  <si>
    <t>云阳镇人民政府</t>
  </si>
  <si>
    <t>牟伦敦</t>
  </si>
  <si>
    <t>云阳县2024年养鹿镇化肥农药减量增效及绿色发展推广示范项目</t>
  </si>
  <si>
    <t>宝寨村</t>
  </si>
  <si>
    <t>增加50人的临时务工机会</t>
  </si>
  <si>
    <t>周进</t>
  </si>
  <si>
    <t>云阳县2024年巴阳镇化肥农药减量增效及绿色发展推广示范项目</t>
  </si>
  <si>
    <t>建设化肥农药减量增效示范区7360亩，购买并施（使）用有机肥和绿色防控产品。补助标准：有机肥购买不超过200元/亩，绿色防控产品购买不超过40元/亩。</t>
  </si>
  <si>
    <t>巴阳村、望丰村、阳坪村、官塘村、双峰村、天山村、永利村</t>
  </si>
  <si>
    <t>建设化肥农药减量增效示范区7360亩，示范区化肥农药使用量分别较上年减少20%以上，提升农产品质量安全水平、科学用肥覆盖面和病虫害绿色防控能力。</t>
  </si>
  <si>
    <t>建设化肥农药减量增效示范区7360亩</t>
  </si>
  <si>
    <t>项目区每亩产值增加600元</t>
  </si>
  <si>
    <t>提高农户管护水平，带动周边农户76人临时务工</t>
  </si>
  <si>
    <t>云阳县2024年双龙镇化肥农药减量增效及绿色发展推广示范项目</t>
  </si>
  <si>
    <t>建设化肥农药减量增效示范区700亩，购买并施（使）用有机肥和绿色防控产品。补助标准：有机肥购买不超过200元/亩，绿色防控产品购买不超过40元/亩。</t>
  </si>
  <si>
    <t>三堂村、文龙社区、长兴村</t>
  </si>
  <si>
    <t>建成化肥农药减增效示范区700亩，示范区化肥农药使用量分别较上年减少20%以上，提升农产品质量安全水平、科学用肥覆盖面和病虫害绿色防控能力。</t>
  </si>
  <si>
    <t>建成化肥农药减增效示范区700亩</t>
  </si>
  <si>
    <t>增加21人的临时务工机会</t>
  </si>
  <si>
    <t>双龙镇人民政府</t>
  </si>
  <si>
    <t>熊鄂</t>
  </si>
  <si>
    <t>云阳县2024年外郎乡化肥农药减量增效及绿色发展推广示范项目</t>
  </si>
  <si>
    <t>建设化肥农药减量增效示范区100亩，购买并施（使）用有机肥和绿色防控产品。补助标准：有机肥购买不超过200元/亩，绿色防控产品购买不超过40元/亩。</t>
  </si>
  <si>
    <t>建成化肥农药减量增效示范区100亩，示范区化肥农药使用量分别较上年减少20%以上，提升农产品质量安全水平、科学用肥覆盖面和病虫害绿色防控能力。</t>
  </si>
  <si>
    <t>村民代表参与前期项目确定会议、决议，参与项目的选择，参与项目实施过程中施工质量和资金使用的监督；通过务工等方式带动农户6人增收。</t>
  </si>
  <si>
    <t>建成化肥农药减量增效示范区100亩</t>
  </si>
  <si>
    <t>增加3人的临时务工机会</t>
  </si>
  <si>
    <t>杨芳博</t>
  </si>
  <si>
    <t>云阳县2024年耀灵镇化肥农药减量增效及绿色发展推广示范项目</t>
  </si>
  <si>
    <t>柏木村</t>
  </si>
  <si>
    <t>村民代表参与前期项目确定会议、决议，参与项目的选择，参与项目实施过程中施工质量和资金使用的监督；通过务工等方式带动农户20人增收。</t>
  </si>
  <si>
    <t>耀灵镇人民政府</t>
  </si>
  <si>
    <t>邵年冬</t>
  </si>
  <si>
    <t>云阳县2024年双土镇化肥农药减量增效及绿色发展推广示范项目</t>
  </si>
  <si>
    <t>坪东村</t>
  </si>
  <si>
    <t>项目区每亩产值增加2000元以上</t>
  </si>
  <si>
    <t>云阳县2024年江口镇向家坪社区五星村产业园新建机耕道项目</t>
  </si>
  <si>
    <t>向家坪社区油茶园新建机耕道1000米、宽3m及以上、厚0.18m、C25，五星村新建中学高中部大门旁至余中云老屋旁田机耕道1000米、宽3m及以上、厚0.18m、C25混凝土，方便群众耕作。</t>
  </si>
  <si>
    <t>江口镇向家坪社区、
五星村</t>
  </si>
  <si>
    <t>通过新建机耕道2000米，项目建成后，村集体经济收益年增加1万元，项目区内受益农户 151户，年户均增收 960元，同时带动周边群众120户，年户均增收300元以上。</t>
  </si>
  <si>
    <t>5名村民参与前期项目确定会议、决议，参与项目的选择，参与项目实施过程中施工质量和资金使用的监督。带动当地10名群众参与务工，增加收入1万元。</t>
  </si>
  <si>
    <t>1.新建路基工程2000米
2.硬化水泥路面1080立方米
3.新建涵洞一座50米。</t>
  </si>
  <si>
    <t>工程完成及时率100%</t>
  </si>
  <si>
    <t>道路补助500元/米；总投入≦100万元</t>
  </si>
  <si>
    <t>受益一般农户人数≥1000，带动10名群众增收1万元。</t>
  </si>
  <si>
    <t>受益建档立卡脱贫人口数≥200人</t>
  </si>
  <si>
    <t>2024.11</t>
  </si>
  <si>
    <t>云阳县2024年路阳镇财金协同支持镇乡产业 发展奖补项目</t>
  </si>
  <si>
    <t>国土变更“非粮化”种植管护408.56亩、撂荒地种植管护36.169亩、耕地流出恢复种植管护89.05亩、整治山坪塘1口、溢洪道150米、秸秆加工厂配套设施建设、南海村9组产业路道路扩宽及平整，波纹管安装，铺装泥结碎石、秸秆回收补助、硬化4米宽道路125米、打造园区观光打卡节点。</t>
  </si>
  <si>
    <t>路阳镇龙王桥社区、中和村、文武村、迎瑞村、南海村</t>
  </si>
  <si>
    <t>通过粮油种植533.779亩，硬化3238.36平方米米，整治山坪塘1口，硬化4米宽道路125米，打造A粮油种植园区1处。撂荒地复耕复种、秸秆回收等方面可以增收160万元，带动16人务工等。</t>
  </si>
  <si>
    <t>参与前期项目确定会议、决议，监督委员会3人参与项目实施过程中施工质量和资金使用的监督，建设中及后期为脱贫户提供岗位10人，增加工资性收入2000元/人。</t>
  </si>
  <si>
    <t>1.粮油种植533.779亩；2.硬化3238.36平方米米；3.整治山坪塘1口；4.硬化4米宽道路125米；5.打造A粮油种植园区1处。</t>
  </si>
  <si>
    <t>1.路阳镇2023年耕地国土变更“非粮化”后续种植408.56亩，按300元/亩补助，申请财政补助12.2568万元
2.路阳镇2023年第一批撂荒地后续种植36.169亩，按500元/亩补助，申请财政补助1.80845万元。
3.路阳镇2023年耕地流出恢复后续种植89.05亩，按800元/亩补助，申请财政补助7.124万元。
4路阳镇文武村蔡家院子山坪塘内外护坎整治及溢洪道整，申请财政补助24万元。
5.云阳县2024年秸秆加工厂配套设施建设，硬化200mm厚C20砼面层1867.5平方米米，硬化150mm厚C25砼面层637.91平方米米，硬化50mm厚C25砼面层732.95平方米米，申请财政补助31.41008万元。
6.云阳县2024年南海村9组产业道路扩宽及平整，波纹管安装，铺装泥结碎石等，申请财政补助2.5655万元。
7.文武村2023年400吨秸秆回收补助，按100元/吨补助，申请财政补助4万元。
8.云阳县2024年文武村12组125米4米宽的产业路硬化，按100元/平方米米补助，申请财政补助5万元。
9.云阳县2024年粮油产业园A级园区打造，申请财政补助11.83517万元。</t>
  </si>
  <si>
    <t>项目实施后，撂荒地复耕复种、秸秆回收等方面可以增收160万元以上。</t>
  </si>
  <si>
    <t>带动16人务工</t>
  </si>
  <si>
    <t>项目存续年限≥6年</t>
  </si>
  <si>
    <t>2024.07</t>
  </si>
  <si>
    <t>2025.04</t>
  </si>
  <si>
    <t>云阳县2024年云安镇大华村油茶加工厂提能升级项目</t>
  </si>
  <si>
    <t>改建厂房900平方米米，磷处理池一个30立方米；购买中型油料加工精炼机1台，连续脱渣炼油机2台，炒籽机2台，提升机4台，榨油机1台，灌装机2台，储油罐6个，操作台6个，空压机1台，油泵8台及管道水电安装。</t>
  </si>
  <si>
    <t>大华村</t>
  </si>
  <si>
    <t>通过改建厂房900平方米米及购置加工设备等。项目建成后，云阳县燕子岩榨油厂收益全额上缴大华村经济联合社，每年保障6万以上；改建油料加工库房900平方米米，购买油料加工机器12台等；发展成熟的产生循环模式可以带动当地脱贫户参与临时性或合同式就业岗位不低于6个，使全村40户脱贫户144人，监测户7户15人可持续脱贫致富享受村集体收益分红，带动油茶种植4000亩以上，群众满意度95%以上。</t>
  </si>
  <si>
    <t>村民代表、小组组长，参与前期项目确定会议、决议，监督委员会参与项目实施过程中施工质量和资金使用的监督，带动当地脱贫户参与临时性或合同式就业岗位不低于6个，使全村40户脱贫户144人，监测户7户15人可持续脱贫致富享受村集体收益分红。</t>
  </si>
  <si>
    <t xml:space="preserve">    厂房建筑规划改造900平方米米4.5万元，财政补助4.5万元；磷处理池一个30立方米3万元，财政补助3万元；中型油料加工精炼机1台22.3万元，财政补助22.3万元；连续脱渣炼油机2台5万元，财政补助5万元；炒籽机2台2.1万元，财政补助2.1万元；提升机4台2万元，财政补助2万元；榨油机1台5.5万元，财政补助5.5万元；灌装机2台2.2万元，财政补助2.2万元；储油罐6个4.8万元，财政补助4.8万元；操作台6个1.2万元，财政补助1.2万元；空压机1个0.26万元，财政补助0.26万元；油泵8台0.64万元，财政补助0.64万元；水电安装及油管铺设及其他材料费用6.5万元，财政补助6.5万元。</t>
  </si>
  <si>
    <t>项目实施投产后村集体年增收≥6万元。</t>
  </si>
  <si>
    <t>带动带动当地脱贫户参与临时性或合同式就业岗位不低于6个，使全村40户脱贫户144人，监测户7户15人可持续脱贫致富享受村集体收益分红。</t>
  </si>
  <si>
    <t>村集体占财政补助资金100％，每年按照收益进行分红。</t>
  </si>
  <si>
    <t>云阳县2024年盘龙街道新建标准化仓储项目</t>
  </si>
  <si>
    <t>新建标准化仓储700㎡并配套水电及消防等设施。</t>
  </si>
  <si>
    <t>盘龙街道永安村</t>
  </si>
  <si>
    <t>新增集体固定资产700㎡物流仓储厂房，预计三龙社区、黑马村2个村集体经济年收入共增加7万元，增加就业岗位30个（其中脱贫人口5人）。</t>
  </si>
  <si>
    <t>1.新建及硬化场坪700㎡，1400元/㎡，补助98万元；
2.物流仓储厂房（层高8米）700㎡，600元/㎡，补助42万元。共计补助140万元。</t>
  </si>
  <si>
    <t>三龙社区、黑马村2个村集体经济年收入共增加7万元</t>
  </si>
  <si>
    <t>项目投产后提供就业岗位18个（其中脱贫人口4人），实现就业人口年均增收5000元。</t>
  </si>
  <si>
    <t>项目建设完工后出租给业主，预计2个村集体经济年收入共增加10万元，两村按出资比例平分收益，该项目收益纳入村集体经济组织年可分配收益，按照收益分配方案进形成员分红。</t>
  </si>
  <si>
    <t>熊术全、熊道斌</t>
  </si>
  <si>
    <t>熊术全：19115533809； 熊道斌：13996553665。</t>
  </si>
  <si>
    <t>云阳县2024年盘龙街道旺龙村粮油加工项目</t>
  </si>
  <si>
    <t>新建300㎡粮油加工厂房，并配套谷物烘干机、全自动隔油提升一体化油水分离装置、全自动液体定量多头灌装机等设施。</t>
  </si>
  <si>
    <t>新增集体固定资产300㎡加工厂房，预计村集体年收入增加3.5万元，新增就业岗位7个（其中脱贫人口2个）。</t>
  </si>
  <si>
    <t>30余名集体经济组织成员代表参与前期项目确定会议、决议，监督委员会3人参与项目实施过程中施工质量和资金使用的监督，建设中及后期为农户提供岗位7人（其中脱贫人口2人），增加工资性收入8000元/人/年。</t>
  </si>
  <si>
    <t>1. 粮油加工厂建设45万元；
2 . 配套设备25万元。</t>
  </si>
  <si>
    <t>项目实施投产后，年产值80万元。村集体年增收≥3.5万元。</t>
  </si>
  <si>
    <t>项目实施后，带动周边37户农户71人，其中7户脱贫户户均年增收1500元。</t>
  </si>
  <si>
    <t>预计项目可增加村集体经济年收入3.5万元，项目收益全部归村集体所有，纳入村集体经济组织年可分配收益，按照收益分配方案进形成员分红。</t>
  </si>
  <si>
    <t>程贻榜</t>
  </si>
  <si>
    <t>云阳县2024年江口镇强村公司组建项目</t>
  </si>
  <si>
    <t>新华村、佛桂村各出资70万元，联合组建强村公司，购买一台三一牌375型挖掘机、一台10吨随车吊，承接向阳水库基础设施建设等劳务。</t>
  </si>
  <si>
    <t>江口镇新华村、佛桂村</t>
  </si>
  <si>
    <t>新增集体固定资产三一牌375型挖掘机一台、10吨随车吊一台，预计向阳水库计划建设期限5.5年，工程机械使用年限8年以上，年折旧率约为12%。预计每年按设备总价值25%获得收入，增加强村公司30余万元劳务收入，2村按出资比例分红，新华村、佛桂村共6000余人（其中脱贫人口758人）享受分红收益。</t>
  </si>
  <si>
    <t>集体经济组织成员代表参与前期项目确定会议、决议，监事会3人参与项目实施过程中施工质量和资金使用的监督。项目实施后新华村、佛桂村共6000余人（其中脱贫人口758人）享受分红收益。</t>
  </si>
  <si>
    <t>1.新增三一牌375型挖掘机一台 2.新增10吨随车吊一台。</t>
  </si>
  <si>
    <t>财政补助成本140万元</t>
  </si>
  <si>
    <t>增加强村公司劳务收入≥30万元/年</t>
  </si>
  <si>
    <t>享受分红收益人口≥6000人</t>
  </si>
  <si>
    <t>工程机械使用年限≥5年</t>
  </si>
  <si>
    <t>预计每年按设备总价值25%获得收入，增加强村公司30余万元劳务收入，2村按出资比例分红，新华村、佛桂村共6000余人（其中脱贫人口758人）按收益分配方案享受分红收益。</t>
  </si>
  <si>
    <t>云阳县2024年南溪镇新建光伏电站项目</t>
  </si>
  <si>
    <t>光伏电站建设</t>
  </si>
  <si>
    <t>新建占地面积5亩的光伏电站及相关配套附属设施等。</t>
  </si>
  <si>
    <t>南溪镇
拱桥村</t>
  </si>
  <si>
    <t>通过项目实施后可新增集体固定资产5亩光伏电站，预计拱桥村、盐东村、宏实村3个村集体经济年收入共增加15万元。可解决5人（其中脱贫人口2人）就近就地务工，增加务工收入每人1500元以上。</t>
  </si>
  <si>
    <t>28位集体经济组织成员代表参与前期项目确定会议、决议，7位成员代表参与入库项目的选择，监事会3人参与项目实施过程中施工质量和资金使用的监督。拟通过新建光伏电站项目解决5人（其中脱贫人口2人）就近就地务工，增加务工收入每人1500元以上。</t>
  </si>
  <si>
    <t>新建占地面积5亩的光伏电站设施补助≦42万元/亩。</t>
  </si>
  <si>
    <t>拱桥村、盐东村、宏实村3个村集体年增收共15万元。</t>
  </si>
  <si>
    <t>受益人口满意度98％</t>
  </si>
  <si>
    <t>预计拱桥村、盐东村、宏实村3个村集体经济年收入共增加15万元，项目收益全部归村集体所有，纳入村集体经济组织年可分配收益，按照收益分配方案进形成员分红。</t>
  </si>
  <si>
    <t>王翼</t>
  </si>
  <si>
    <t>云阳县2024年高阳镇金惠村稻谷烘干加工一体化项目</t>
  </si>
  <si>
    <t>改建金惠村闲置木材加工厂一处（建筑面积约1430㎡），并购买烘干和加工设备共3套。</t>
  </si>
  <si>
    <t>高阳镇金惠村</t>
  </si>
  <si>
    <t>新增集体固定资产玉米烘干设备一套、水稻烘干设备一套、水稻加工设备一套，预计带动村集体年均增收5万元及以上，提供临时务工岗位10个（其中脱贫人口5人），增加务工收入每人5000元以上。</t>
  </si>
  <si>
    <t>15名集体经济组织成员参与前期项目确定会议、决议，监事会3人参与项目实施过程中施工质量和资金使用的监督，建设中及后期为脱贫户提供岗位5人，增加工资性收入5000元/人。</t>
  </si>
  <si>
    <t>总投资180万元。</t>
  </si>
  <si>
    <t>村集体年增收≥5万元。</t>
  </si>
  <si>
    <t>提供临时务工岗位10个（其中脱贫人口5人），增加务工收入每人5000元以上。</t>
  </si>
  <si>
    <t>预期项目可增加村集体经济年收入5万元，项目收益全部归村集体所有，纳入村集体经济组织年可支配收益。 接照收益分配方案进形成员分红。</t>
  </si>
  <si>
    <t>王万平</t>
  </si>
  <si>
    <t>云阳县2024年栖霞镇福星村稻谷烘干加工项目</t>
  </si>
  <si>
    <t>改建原福星村村校600㎡作为稻谷烘干加工厂房，新建厂棚（钢架结构）1000㎡，并配套稻谷烘干设备。</t>
  </si>
  <si>
    <t>通过改建原福星村村校600㎡作为稻谷烘干加工厂房，新建厂棚（钢架结构）1000㎡，并配套稻谷烘干设备。该项目实施后，新增固定资产全自动组合稻谷烘干机及全自动组合碾米机各一台，预计带动村集体年均增收5万元/年。项目实施后能解决附近10人（其中脱贫户2人）就近就地务工，增加务工收入每人2000元以上</t>
  </si>
  <si>
    <t>24名集体经济组织成员代表参与前期项目确定会议、决议，监事会3人参与项目实施过程中施工质量和资金使用的监督，建设中及后期为脱贫户提供岗位2人，增加工资性收入2000元/人。</t>
  </si>
  <si>
    <t>1.改建整修原福星村村校600㎡作为粮食仓储用房，补助8万元；                                                                                                2.整治场坪，补助约4万元；
3.新建厂棚（钢架结构）1000㎡，补助28万元；
4.购置动力设施，补助3万元；
5.购置厂房附属设备（防潮设施，输送设备），补助 6万元；
6.购置全自动组合稻谷烘干机+全自动组合碾米机，补助21万元。</t>
  </si>
  <si>
    <t>项目实施投产后，带动村集体年均增收5万元，提升稻谷烘干效率≥30%</t>
  </si>
  <si>
    <t>项目实施投产后，受益群众200人以上</t>
  </si>
  <si>
    <t xml:space="preserve">预计村集体年均增收5万元,项目收益全归村集体所有，纳入村集经济组织年可支配收益，接照收益分配方案进形成员分红。
</t>
  </si>
  <si>
    <t>云阳县2024年巴阳镇农产品仓储厂房建设项目</t>
  </si>
  <si>
    <t>建设3000㎡柑橘、枇杷等水果仓储厂房。</t>
  </si>
  <si>
    <t>巴阳镇巴阳社区</t>
  </si>
  <si>
    <t>新增集体固定资产农产品仓储厂房3000㎡，预计带动官塘村、双峰村、望丰村3个村集体年增收共15万元，直接带动3人（其中脱贫人口1人）以上就近就地务工，增加务工收入每人1500元以上。</t>
  </si>
  <si>
    <t>集体经济组织成员代表参与前期项目确定会议、决议，监事会3人参与项目实施过程中施工质量和资金使用的监督，项目带动3人（其中脱贫人口1人）以上就近就地务工，增加务工收入每人1500元以上。</t>
  </si>
  <si>
    <t>建成农产品仓储厂房3000㎡。</t>
  </si>
  <si>
    <t>仓储厂房补助700元/㎡，共计补助210万元。</t>
  </si>
  <si>
    <t>项目实施投产后，官塘村、双峰村、望丰村集体3个村共年增收≥15万元。</t>
  </si>
  <si>
    <t>有利于农户水果统一销售。</t>
  </si>
  <si>
    <t>预计官塘村、双峰村、望丰村3个村集体年增收共15万元，项目收益全部归村集体所有，纳入村集体经济组织年可分配收益，按照收益分配方案进形成员分红。</t>
  </si>
  <si>
    <t>云阳县2024年路阳镇文武村社会化服务提能升级项目</t>
  </si>
  <si>
    <t>购入全喂入式稻麦联合收割机1台、履带式自走式旋耕机2台、农业无人机一台、自走式方草打捆机1台，用于农业社会化服务。</t>
  </si>
  <si>
    <t>新增集体固定资产全喂入稻麦联合收割机1台、履带自走式旋耕机2台、农业无人机1台1台、自走式方草打捆机1台，预计带动村集体年增收20万元。项目实施后每年对外提供超过1800亩农业社会化服务，带动10人（其中脱贫人口7人）以上就近就地务工，增加务工收入每人3000元以上。</t>
  </si>
  <si>
    <t>19位集体经济组织成员代表参与前期项目确定会议、决议，9位成员代表参与入库项目的选择，监事会参与项目实施过程中施工质量和资金使用的监督,通过项目建设，带动农户10人（其中脱贫户7人）以上就近就地务工。</t>
  </si>
  <si>
    <t>1、购买全喂入稻麦联合收割机1台；
2、购买履带自走式旋耕机2台；
3、购买农业无人机1台；
4、购买自走式方草打捆机1台。</t>
  </si>
  <si>
    <t>全喂入稻麦联合收割机≤27万元；履带自走式旋耕机≤10.7万元；农业无人机≤5.6万元；自走式方草打捆机≤16万元</t>
  </si>
  <si>
    <t>项目实施后，带动村集体年增收20万元。</t>
  </si>
  <si>
    <t>项目实施后每年对外提供超过1800亩水稻收割服务，带动10人（其中脱贫人口7人）以上就近就地务工，增加务工收入每人3000元以上。</t>
  </si>
  <si>
    <t>预计村集体年均增收20万元，项目收益全部归村集体所有，纳入村集体经济组织年可分配收益，按照收益分配方案进形成员分红。</t>
  </si>
  <si>
    <t>云阳县2024年宝坪镇朝阳社区新建农产品销售中心项目</t>
  </si>
  <si>
    <t>新建葡萄、黄桃、高粱酒、蚕丝被等当地特色农产品销售中心350㎡。</t>
  </si>
  <si>
    <t>新增集体固定资产350㎡房屋。项目实施能解决3人（其中脱贫人口1人）就近就地务工，增加务工收入每人2000元以上；建成后，拟通过向镇内水果种植大户及农特产品种植户出租展示销售平台，收取租金实现收益，预计村集体可年增收3.5万元以上。</t>
  </si>
  <si>
    <t>集体经济组织成员代表参与前期项目确定会议、决议，监事会参与项目实施过程中施工质量和资金使用的监督,项目实施解决3人（其中脱贫人口1人）就近就地务工，增加务工收入每人2000元以上。</t>
  </si>
  <si>
    <t>新建农产品销售中心350㎡</t>
  </si>
  <si>
    <t>农产品销售中心350㎡框架结构主体建设（含水电和消防安装等）≦2000元/ ㎡。</t>
  </si>
  <si>
    <t>项目实施投产后，村集体年增收≥3.5万元。</t>
  </si>
  <si>
    <t>项目实施解决3人（其中脱贫人口1人）就近就地务工，增加务工收入每人2000元以上。</t>
  </si>
  <si>
    <t>预计村集体年均增收3.5万元，项目收益全部归村集体所有，纳入村集体经济组织年可分配收益，按照收益分配方案进形成员分红。</t>
  </si>
  <si>
    <t>云阳县2024年云阳镇硐村社区农旅融合开发项目</t>
  </si>
  <si>
    <t>新建生态鱼塘1200㎡，新修人行道200米，新建管理用房200㎡及配套相关设施。</t>
  </si>
  <si>
    <t>云阳镇硐村社区</t>
  </si>
  <si>
    <t>新增集体固定资产1200㎡鱼塘、200米人行道、200㎡管理用房。项目建成后解决5人（其中脱贫人口3人）就近就地务工，增加务工收入每人每年1000元以上；村集体通过自营增收，第一年村集体增加收入3万元，预计五年内达到年增收5万元。</t>
  </si>
  <si>
    <t>10名集体经济组织成员代表参与前期项目确定会议、决议，监事会3人参与项目实施过程中施工质量和资金使用的监督，建设中及后期为脱贫户提供岗位5人，增加工资性收入1000元/人。</t>
  </si>
  <si>
    <t>1、新建生态鱼塘约1200㎡，补助33万元；
2、新修人行道约200米，补助2.4万元；
3、新建管理用房200㎡及配套相关设施，补助34.6万元。</t>
  </si>
  <si>
    <t>村集体通过自营增收，第一年村集体增加收入3万元，预计五年内达到年增收5万元。</t>
  </si>
  <si>
    <t>增加务工收入每人每年1000元以上。</t>
  </si>
  <si>
    <t>预计村集体年均增收3万元以上，项目收益全部归村集体所有，纳入村集体经济组织年可分配收益，按照收益分配方案进形成员分红。</t>
  </si>
  <si>
    <t>云阳县2024年蔈草镇生田村强村公司项目</t>
  </si>
  <si>
    <t>购置垃圾清扫车1辆、酒水车1辆、无人机1台、旋耕机1台、日常保洁工具5套、大型吸尘器3台、家电清洗设备1台、软装清洗设备2套、农产品电商直播间设备1套用于物业、农业、培训(农村实用拔能)、电商等领域。</t>
  </si>
  <si>
    <t>新增集体固定资产垃圾清扫车1辆、洒水车1辆、无人机1台、旋耕机1台、吸尘器3台、清洗设备2套、农产品电商直播间设备1套，预计每年可增加村集体经济收入3.5—7.5万元。项目实施带动全村1976人(其中脱贫人口282人)享受分红收益。</t>
  </si>
  <si>
    <t>集体经济组织成员代表参与前期项目确定会议、决议，监事会参与项目实施过程中施工质量和资金使用的监督，项目实施预计带动全村1976人(其中脱贫人口282人)享受分红收益。</t>
  </si>
  <si>
    <t>1.购置垃圾清扫车1辆，2.购置洒水车1辆，3.购置无人机1台，4.购置旋耕机1台，5.购置吸尘器3台，6.购置清洗设备2套，7.购置农产品电商直播间设备1套。</t>
  </si>
  <si>
    <t>购置垃圾清扫车≤20万元，购置洒水车≤19万元，购置无人机≤7万元，购置旋耕
机≤13万元，购置吸尘器3台共1万元、清洗设备≤3万元，购买农产品电商直播间设备≤7万元。</t>
  </si>
  <si>
    <t>每年增加村集体经济收入3.5—7.5万元。</t>
  </si>
  <si>
    <t>项目实施后，带动全村1976人（其中脱贫人口282人）享受分红收益。</t>
  </si>
  <si>
    <t>预计村集体年均增收3.5万元以上，项目收益全部归村集体所有，纳入村集体经济组织年可分配收益，按照收益分配方案进形成员分红。</t>
  </si>
  <si>
    <t>云阳县2024年洞鹿乡青康村食品加工厂扩建项目</t>
  </si>
  <si>
    <t>1.新建食品加工厂房200㎡（含地面硬化）；2.新建烤房6个150㎡；3.新建管理房70㎡（含地面硬化）。</t>
  </si>
  <si>
    <t>洞鹿乡青康村</t>
  </si>
  <si>
    <t>新增集体固定资产200㎡厂房、150㎡烤房、70㎡管理房，项目实施稳定解决3人（其中脱贫人口1人）就近就地务工，增加务工收入每人1500元以上；预计可增加村集体经济收入5万元/年。</t>
  </si>
  <si>
    <t>18位集体经济组织成员代表参与前期项目确定会议、决议，监事会参与项目实施过程中施工质量和资金使用的监督。受益农户507户1576人，其中脱贫户和监测户91户331人。</t>
  </si>
  <si>
    <t>1.新建食品加工厂房200㎡（含地面硬化）；
2.新建烤房6个150㎡，；
3.新建管理房70㎡（含地面硬化）。</t>
  </si>
  <si>
    <t>受益脱贫人口和监测对象≥331人</t>
  </si>
  <si>
    <t>预计村集体可年增收5万元，项目收益全部归村集体所有，纳入村集体经济组织年可分配收益，按照收益分配方案进形成员分红。</t>
  </si>
  <si>
    <t>云阳县2024年到户产业补助项目</t>
  </si>
  <si>
    <t>对在家、有意愿发展农业产业低收入脱贫人口（即上年度五等份收入分组中属于低收入组的脱贫人口）按照每户1000元/年的标准给予补助，对风险未消除的监测对象按照每户2000元/年的标准给予补助。</t>
  </si>
  <si>
    <t>通过3000户以上低收入脱贫人口及风险未消除的监测对象发展农业产业，带动户均增收1500元以上。</t>
  </si>
  <si>
    <t>群众参与：在家、有意愿发展农业产业的风险未消除监测对象和上年度五等份收入分组中属于低收入组的脱贫人口实施到户产业项目，计划实施3000户以上。
利益联结机制：通过发展农业产业带动增收，户均增收1500元以上。</t>
  </si>
  <si>
    <t>到户产业发展户数3000户以上</t>
  </si>
  <si>
    <t>项目验收合格率达100%</t>
  </si>
  <si>
    <t>资金兑现及时率100%</t>
  </si>
  <si>
    <t>带动低收入脱贫人口及风险未消除的监测对象通过发展农业产业户均增收1500元以上。</t>
  </si>
  <si>
    <t>带动低收入脱贫人口及风险未消除的监测对象3000户以上增收</t>
  </si>
  <si>
    <t>补助对象满意度≥95%</t>
  </si>
  <si>
    <t>云阳县2024年两类群体人口就业或创业补贴</t>
  </si>
  <si>
    <t>就业创业</t>
  </si>
  <si>
    <t>就业创业补贴</t>
  </si>
  <si>
    <t>补贴有劳动能力的低收入脱贫人口和未消除风险的防止返贫监象中16—65周岁（不含在校生）稳定就业3个月以上、灵活就业或创业且全年收入超过8000元的劳动者7000人。</t>
  </si>
  <si>
    <t>通过补贴云阳县有劳动能力的低收入脱贫人口和未消除风险的防止返贫监象中16—65周岁（不含在校生）稳定就业3个月以上、灵活就业或创业且全年收入超过8000元的劳动者7000人，促进低收入脱贫人口和未消除风险防止返贫监测对象提低增收。</t>
  </si>
  <si>
    <t>通过补贴低收入脱贫人口和未消除风险防止返贫监测对象，促进提低增收。</t>
  </si>
  <si>
    <t>补贴云阳县有劳动能力的低收入脱贫人口和未消除风险的防止返贫监象中16—65周岁（不含在校生）稳定就业3个月以上、灵活就业或创业且全年收入超过8000元的劳动者7000人。</t>
  </si>
  <si>
    <t>补贴符合补助的人数7000人</t>
  </si>
  <si>
    <t>补助补贴对象资格符合率100%</t>
  </si>
  <si>
    <t>符合补贴条件的低收入脱贫人口按每人500元补贴，符合补助条件的未消除风险防止返贫监测对象按每人1000元的补贴。</t>
  </si>
  <si>
    <t>符合补助条件的对象家庭提低增收500元以上</t>
  </si>
  <si>
    <t>符合补助条件的对象家庭增收500元以上</t>
  </si>
  <si>
    <t>云阳县人力社保局</t>
  </si>
  <si>
    <t>李林云</t>
  </si>
  <si>
    <t>云阳县2024年秋季雨露计划补助资金</t>
  </si>
  <si>
    <t>云阳县脱贫户及监测户家庭中正在接受职业教育的子女享受职业教育补贴，按照每人每学期补助1500元的标准进行补助，计划补助3300人。</t>
  </si>
  <si>
    <t>符合补助条件的落实资助政策，做到应补尽补。</t>
  </si>
  <si>
    <t>加大政策执行力度，落实在校生职业教育补助到户就业帮扶政策，减轻补助对象家庭的经济压力，推动实施“雨露计划+”就业促进行动更加有效。</t>
  </si>
  <si>
    <t>符合补助条件的落实资助政策，计划补助3300人</t>
  </si>
  <si>
    <t>计划补助3300人</t>
  </si>
  <si>
    <t>云阳县2024年帮扶车间一次性建设补助</t>
  </si>
  <si>
    <t>帮扶车间建设</t>
  </si>
  <si>
    <t xml:space="preserve">支付2023年3个就业帮扶车间建设尾款
</t>
  </si>
  <si>
    <t>评估2023年已建的3个就业帮扶车间运行情况，绩效评估为合格及以上等次的车间，按程序支付车间剩余50%的一次性建设补助资金。</t>
  </si>
  <si>
    <t>鼓励车间吸纳农村劳动力就近就地就业，切实解决因灾等致家庭困难的低收入群体就近就业</t>
  </si>
  <si>
    <t>就业帮扶车间（基地）一次性建设补助3个。</t>
  </si>
  <si>
    <t xml:space="preserve">补助资金支出合规性100%
</t>
  </si>
  <si>
    <t>补助资金支出及时性100%</t>
  </si>
  <si>
    <t>补助标准≤25万元/个</t>
  </si>
  <si>
    <t>村集体每年按补助资金的1%比例参与企业分红金额≥0.5万元</t>
  </si>
  <si>
    <t>吸纳农村低收入人口（脱贫人口、监测对象）就业人数≥4人/个</t>
  </si>
  <si>
    <t>云阳县2024年就业创业技能培训项目</t>
  </si>
  <si>
    <t>就业创业技能培训200人次</t>
  </si>
  <si>
    <t>通过开展就业创业技能培训200人次，提升参训对象的就业创业能力，促进就业和增收。</t>
  </si>
  <si>
    <t>通过开展就业创业技能培训可提升参训对象的就业创业能力，促进就业和增收</t>
  </si>
  <si>
    <t>开展就业创业技能培训200人次，提升参训对象的就业创业能力，促进就业和增收。</t>
  </si>
  <si>
    <t>就业创业技能培训200次。</t>
  </si>
  <si>
    <t>培训对象政策符合率100%</t>
  </si>
  <si>
    <t>补贴人均标准4500元/人.期</t>
  </si>
  <si>
    <t>技能创业就业培训带动增收≥500元/人</t>
  </si>
  <si>
    <t>提升参训人员就业技能水平</t>
  </si>
  <si>
    <t>受训对象满意度≥95%</t>
  </si>
  <si>
    <t>云阳县2024年全国劳务品牌展销补助项目</t>
  </si>
  <si>
    <t xml:space="preserve">在全国性、高层次平台展示云阳面工劳务品牌技能水平，通过多媒体展播和现场展示劳务品牌特色产品，提升劳务品牌影响力。
</t>
  </si>
  <si>
    <t>通过全国性、高层次平台展示云阳面工劳务品牌技能水平，多媒体展播高质量就业情况和现场展示云阳面工劳务品牌特色产品，提升品牌影响力，促进高质量充分就业。</t>
  </si>
  <si>
    <t>提升云阳面工技能水平，展示劳务品牌特色产品，促进农村劳动力高质量就业</t>
  </si>
  <si>
    <t>参加全国性的劳务品牌特色产品成果展示2次以上</t>
  </si>
  <si>
    <t xml:space="preserve">补贴资金支出合规性100%
</t>
  </si>
  <si>
    <t>补助资金≤10万</t>
  </si>
  <si>
    <t>定性：通过全国性、高层次平台展示云阳面工劳务品牌，推动劳务品牌高质量发展，促进农村劳动力高质量充分就业。</t>
  </si>
  <si>
    <t>定性：通过多媒体展播和现场展示劳务品牌特色产品，显著提升劳务品牌影响力。</t>
  </si>
  <si>
    <t>云阳县2024年柑橘品种比较与区域试验园项目</t>
  </si>
  <si>
    <t>1. 果园日常运行费，包括肥料、农药、土地租金、临时用工费用、水电、网络及燃油费等；2. 盘龙区试园全园挖机土壤改良；3. 凤鸣中高山区试园蓄水池整修；4.提出1个适合我县种植的新品种。</t>
  </si>
  <si>
    <t>盘龙街道、凤鸣镇区试园</t>
  </si>
  <si>
    <t>1.管护区试园面积60亩；2.确保区试园苗木成活率95%以上；3.园区及时管护100%。4.提出1个适合我县种植的新品种。</t>
  </si>
  <si>
    <t>本项目为全县范围内柑橘产业方面的公益事业，主要探索品种在本区域内的适应性及品种特性，为区域品种选育提供科学依据，提出适合我县发展的1～2个新品种。促进农民增收致富，改善农村经济“二元化”结构、生态环境建设及对推动云阳县统筹城乡经济发展均具有重要作用。</t>
  </si>
  <si>
    <t>管护区试园面积60亩</t>
  </si>
  <si>
    <t>确保区试园苗木成活率95%以上</t>
  </si>
  <si>
    <t>园区及时管护100%</t>
  </si>
  <si>
    <t>提出1个适合我县种植的新品种。</t>
  </si>
  <si>
    <t>1年</t>
  </si>
  <si>
    <t>付东</t>
  </si>
  <si>
    <t>云阳县2024年清水土家族乡项目管理费</t>
  </si>
  <si>
    <t>用于项目规划、监督管理及项目综合验收等</t>
  </si>
  <si>
    <t>通过安排项目管理费38万元，保障全年农业产业项目管理正常开展，落实监管责任、为巩固拓展脱贫攻坚成果及推进乡村振兴发挥应有作用。</t>
  </si>
  <si>
    <t>通过安排项目管理费38万元，保障全年农业产业项目管理正常开展，落实监管责任、为巩固拓展脱贫攻坚成果及推进乡村振兴发挥应有作用</t>
  </si>
  <si>
    <t>安排项目管理费38万元</t>
  </si>
  <si>
    <t>项目管理费38万元/年</t>
  </si>
  <si>
    <t>周因海</t>
  </si>
  <si>
    <t>云阳县2024年农产品质量安全检测项目</t>
  </si>
  <si>
    <t>对全县范围内生产的食用农产品开展质量安全抽检，抽检农产品数量不低于850个。</t>
  </si>
  <si>
    <t>全县范围内</t>
  </si>
  <si>
    <t>通过对全县范围内生产的食用农产品开展抽检，抽检数量850批次，全面掌握农产品质量安全状况，及时发现安全隐患，确保全县农产品安全合格率保持在98.5%以上，保障人民群众的生命安全。</t>
  </si>
  <si>
    <t>抽检对象包括食用农产品生产企业、专业合作社、家庭农场和小农户，确保上市销售的农产品全部合格，保障人民群众生命安全。</t>
  </si>
  <si>
    <t>抽检农产品不低于850批次，农产品合格率保持在98.5%以上。</t>
  </si>
  <si>
    <t>抽检数量850批次。</t>
  </si>
  <si>
    <t>农产品合格率98.5%以上</t>
  </si>
  <si>
    <t>2024年10月30日前完成全部抽检，时效性100%。</t>
  </si>
  <si>
    <t>平均单个农产品检测成本不高于540元，总成本不高于46万元。</t>
  </si>
  <si>
    <t>及时发现农产品质量安全隐患，保证农产品生产者生产出的合格农产品可以上市销售，增收。</t>
  </si>
  <si>
    <t>农产品质量安全合格率98.5%以上，确保不发生系统性农产品质量安全事故。</t>
  </si>
  <si>
    <t>消费者对全县农产品质量安全状况满意度95%以上</t>
  </si>
  <si>
    <t>93万</t>
  </si>
  <si>
    <t>吕玲玲</t>
  </si>
  <si>
    <t>云阳县2024年农业品牌宣传推广项目</t>
  </si>
  <si>
    <t>1.按照《云阳县农业产业扶持政策》文件要求，对认证后的农产品进行资金补助；2.组织优质农产品参加国内外重要展会；3.举办云阳县农民丰收节活动；</t>
  </si>
  <si>
    <t>开展品牌认证补助，提升品牌意识；举办、参加展会，提高天生云阳品牌知名度，拓宽销售渠道，实现天生云阳农产品销售额年增长5%以上；举办农民丰收节活动，营造丰收氛围，充分团结三农群体，带动农产品销售和乡村旅游。</t>
  </si>
  <si>
    <t>带动天生云阳农产品年销售额增长5%以上，促进农产品生产者增收。</t>
  </si>
  <si>
    <t>实现天生云阳农产品销售额增长5%以上。</t>
  </si>
  <si>
    <t>对17个农产品品牌进行认证补助，组织参加重要展会1次，举办农民丰收节活动1场。</t>
  </si>
  <si>
    <t>项目验收合格率100%。</t>
  </si>
  <si>
    <t>2024年12月31日完成项目内容，时效性100%。</t>
  </si>
  <si>
    <t>1.品牌补助，新认证绿色食品每个补助2万元，绿色食品续展每个补助5000元；2.举办参加一次重要展会，展位费及搭建费17万元；3.举办一场农民丰收节活动45万元。</t>
  </si>
  <si>
    <t>实现天生云阳农产品年销售额增收5%。</t>
  </si>
  <si>
    <t>提高农产品生产者品牌意识；提升天生云阳农产品知名度；营造丰收氛围，团结三农群体，带动农产品销售及乡村旅游发展。</t>
  </si>
  <si>
    <t>持续提升天生云阳农产品知名度及美誉度，增加农产品销售额，带动农产品生产者增收。</t>
  </si>
  <si>
    <t>天生云阳农产品消费者满意度98%。</t>
  </si>
  <si>
    <t>云阳县2024年第二批易地扶贫搬迁融资贴息</t>
  </si>
  <si>
    <t>通过易地搬迁融资贴息，保证8.305亿元融资资金顺利贴息，各项五大件基础设施项目顺利实施</t>
  </si>
  <si>
    <t>8.305亿融资资金顺利到位，项目顺利实施。受益建档立卡脱贫人口数133569人</t>
  </si>
  <si>
    <t>保证8.305元融资资金顺利贴息，各项五大件基础设施项目顺利实施</t>
  </si>
  <si>
    <t>云阳县2024年江口镇向家坪社区农产品加工厂扩建项目</t>
  </si>
  <si>
    <t>加工业</t>
  </si>
  <si>
    <t>入股益象农产品加工厂，扩建硬化厂房场地1800平方米米，新建700平方米米加工厂房，新建护坡挡墙270立方米及涵洞60米、仓储间等其他附属设施。</t>
  </si>
  <si>
    <t>江口镇向家坪社区</t>
  </si>
  <si>
    <t>通过入股益象农产品加工厂，扩建硬化厂房场地1800平方米米，新建700平方米米加工厂房，新建护坡挡墙270立方米及涵洞60米、仓储间等其他附属设施，每年为村集体增收5万元以上，带动农户10户以上受益。</t>
  </si>
  <si>
    <t>村民代表参与前期项目确定会议、决议，参与项目的选择，参与项目实施过程中施工质量和资金使用的监督；通过流转土地、务工等方式带动脱贫户增收。</t>
  </si>
  <si>
    <t>入股益象农产品加工厂，扩建硬化厂房场地1800平方米米，新建700平方米米加工厂房，新建护坡挡墙270立方米及涵洞60米、仓储间等其他附属设施，每年为村集体增收5万元以上，带动农户10户以上受益。</t>
  </si>
  <si>
    <t>扩建硬化厂房场地1800平方米米，新建700平方米米加工厂房，新建护坡挡墙270立方米及涵洞60米、仓储间等其他附属设施</t>
  </si>
  <si>
    <t>财政补助成本50万元</t>
  </si>
  <si>
    <t>村集体经济年增收≧5万元</t>
  </si>
  <si>
    <t>受益农户≧10户</t>
  </si>
  <si>
    <t>入股分红</t>
  </si>
  <si>
    <t>云阳县204年第三批易地扶贫搬迁融资贴息</t>
  </si>
  <si>
    <t>云阳县2024年高阳镇涛阳水产养殖股份合作社瘦身鱼养殖项目</t>
  </si>
  <si>
    <t>新建高密度瘦身鱼养鱼池50个，配备相关设施设备。</t>
  </si>
  <si>
    <t>高阳镇小安村</t>
  </si>
  <si>
    <t>新建直径6米和8米的镀锌板高密度瘦身鱼养鱼池共≥50个；购买并安装100Kw发电机1台；购买并安装罗茨风机4套；购买并安装200W循环水泵60台；购买并安装投饵机15台；购买并安装增氧机20台；放养鱼苗≥8000公斤；放养成鱼≥21000公斤。项目建成后能正常使用；项目验收合格。2024年12月完成项目建设。项目总投资≥201.11万元；财政补助资金投入≦100万元。项目建成后每年能产销售瘦身鱼100吨，可实现年产值320余万元，实现利润50余万元。项目的建设能提供20人总计500日的建设用工；能为参与务工的人员总增收10余万元劳务收入；能为4人脱贫户每人增加0.6万元务工收入；项目建成投产后可提供固定工作岗位4个；灵活用工100天每年；资金使用无重大违规违纪问题；能为高阳镇小安村增加集体经济3000元以上。尾水排放达标率100%；促进水产绿色健康发展；渔业生产对生态环境影响降低。优质水产品稳产保供能力提升；改造后的基建基础设施正常运行5年以上。</t>
  </si>
  <si>
    <t>项目的建设能提供20人总计500日的建设用工；能为参与务工的人员总增收10余万元劳务收入；能为4人脱贫户每人增加0.6万元务工收入；项目建成投产后可提供固定工作岗位4个；灵活用工100天每年；资金使用无重大违规违纪问题；能为高阳镇小安村增加集体经济3000元以上。</t>
  </si>
  <si>
    <t>新建高密度瘦身鱼养鱼池50个。</t>
  </si>
  <si>
    <t>新建直径6米和8米的镀锌板高密度瘦身鱼养鱼池共≥50个；购买并安装100Kw发电机1台；购买并安装罗茨风机4套；购买并安装200W循环水泵60台；购买并安装投饵机15台；购买并安装增氧机20台；放养鱼苗≥8000公斤；放养成鱼≥21000公斤。</t>
  </si>
  <si>
    <t>项目建成后能正常使用；项目（工程）验收合格率100%</t>
  </si>
  <si>
    <t>项目总投资≥201.11万元；财政补助资金投入≦100万元。</t>
  </si>
  <si>
    <t>项目建成后每年能产销售瘦身鱼100吨，可实现年产值320余万元，实现利润50余万元。</t>
  </si>
  <si>
    <t>改造后的基建基础设施正常运行5年以上。</t>
  </si>
  <si>
    <t>2024年—2025年</t>
  </si>
  <si>
    <t>固定支付给村集体经济组织3000元</t>
  </si>
  <si>
    <t>温定银</t>
  </si>
  <si>
    <t>云阳县2024年凤鸣镇太地村春耕生产示范片建设项目</t>
  </si>
  <si>
    <t>整修耕作便道173米，整修水渠2千米，整治撂荒地20亩，购买水稻、玉米、甘薯等春季农业生产种子，配套购买育种肥料、农药及其它相关物资，建立生产示范片，组织开展相关会议、展示、宣传和参观活动。</t>
  </si>
  <si>
    <t>凤鸣镇太地村</t>
  </si>
  <si>
    <t>组织、举办春季农业生产宣传、示范活动一场；推动区域内粮油种植技术发展；资金使用无重大违规违纪问题；粮油稳产保供能力提升；粮油品质提升；对周边地区形成示范效应</t>
  </si>
  <si>
    <t>示范片内多名村民代表、小组组长，参与前期项目确定会议、决议，镇党委（政府）参与项目实施过程中施工质量和资金使用的监督，建设中为脱贫户提供岗位2人，增加工资性收入1000元/人。</t>
  </si>
  <si>
    <t>组织、举办春季农业生产宣传、示范活动一场</t>
  </si>
  <si>
    <t>补助18.7万元：包括示范片建设所需农农资、青苗补助、农事作业人工、机器租赁、生活费、广告费、交通费、相关器材及开展会务活动所需费用等</t>
  </si>
  <si>
    <t>园区内务工农户户增1000元以上</t>
  </si>
  <si>
    <t>粮油稳产保供能力提升</t>
  </si>
  <si>
    <t>云阳县凤鸣镇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</si>
</sst>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58">
    <font>
      <sz val="11"/>
      <color theme="1"/>
      <name val="等线"/>
      <charset val="134"/>
      <scheme val="minor"/>
    </font>
    <font>
      <sz val="11"/>
      <name val="等线"/>
      <charset val="134"/>
      <scheme val="minor"/>
    </font>
    <font>
      <sz val="9"/>
      <name val="方正仿宋_GBK"/>
      <charset val="134"/>
    </font>
    <font>
      <sz val="9"/>
      <name val="宋体"/>
      <charset val="134"/>
    </font>
    <font>
      <sz val="20"/>
      <name val="方正小标宋_GBK"/>
      <charset val="134"/>
    </font>
    <font>
      <sz val="9"/>
      <name val="等线"/>
      <charset val="134"/>
      <scheme val="minor"/>
    </font>
    <font>
      <b/>
      <sz val="9"/>
      <name val="宋体"/>
      <charset val="134"/>
    </font>
    <font>
      <b/>
      <sz val="9"/>
      <name val="等线"/>
      <charset val="134"/>
      <scheme val="minor"/>
    </font>
    <font>
      <sz val="9"/>
      <color theme="1"/>
      <name val="方正仿宋_GBK"/>
      <charset val="134"/>
    </font>
    <font>
      <sz val="10"/>
      <name val="方正仿宋_GBK"/>
      <charset val="134"/>
    </font>
    <font>
      <sz val="10"/>
      <name val="Times New Roman"/>
      <charset val="134"/>
    </font>
    <font>
      <sz val="8"/>
      <name val="方正仿宋_GBK"/>
      <charset val="134"/>
    </font>
    <font>
      <sz val="8"/>
      <name val="Times New Roman"/>
      <charset val="134"/>
    </font>
    <font>
      <sz val="9"/>
      <color rgb="FFFF0000"/>
      <name val="方正仿宋_GBK"/>
      <charset val="134"/>
    </font>
    <font>
      <sz val="14"/>
      <name val="方正黑体_GBK"/>
      <charset val="134"/>
    </font>
    <font>
      <b/>
      <sz val="9"/>
      <name val="方正仿宋_GBK"/>
      <charset val="134"/>
    </font>
    <font>
      <sz val="9"/>
      <color rgb="FF000000"/>
      <name val="方正仿宋_GBK"/>
      <charset val="134"/>
    </font>
    <font>
      <sz val="7"/>
      <name val="方正仿宋_GBK"/>
      <charset val="134"/>
    </font>
    <font>
      <sz val="8"/>
      <color theme="1"/>
      <name val="方正仿宋_GBK"/>
      <charset val="134"/>
    </font>
    <font>
      <sz val="10"/>
      <color rgb="FFFF0000"/>
      <name val="方正仿宋_GBK"/>
      <charset val="134"/>
    </font>
    <font>
      <sz val="8"/>
      <name val="宋体"/>
      <charset val="134"/>
    </font>
    <font>
      <sz val="10"/>
      <color rgb="FFFF0000"/>
      <name val="Times New Roman"/>
      <charset val="134"/>
    </font>
    <font>
      <sz val="10"/>
      <name val="宋体"/>
      <charset val="134"/>
    </font>
    <font>
      <sz val="10"/>
      <name val="等线"/>
      <charset val="134"/>
      <scheme val="minor"/>
    </font>
    <font>
      <sz val="12"/>
      <name val="宋体"/>
      <charset val="134"/>
    </font>
    <font>
      <sz val="11"/>
      <name val="宋体"/>
      <charset val="134"/>
    </font>
    <font>
      <sz val="10.5"/>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10"/>
      <name val="Arial"/>
      <charset val="134"/>
    </font>
    <font>
      <sz val="11"/>
      <color rgb="FF000000"/>
      <name val="宋体"/>
      <charset val="134"/>
    </font>
    <font>
      <sz val="9"/>
      <color rgb="FF000000"/>
      <name val="宋体"/>
      <charset val="134"/>
    </font>
    <font>
      <vertAlign val="superscript"/>
      <sz val="10"/>
      <name val="Times New Roman"/>
      <charset val="134"/>
    </font>
    <font>
      <sz val="9"/>
      <color theme="1"/>
      <name val="宋体"/>
      <charset val="134"/>
    </font>
    <font>
      <sz val="9"/>
      <name val="宋体"/>
      <charset val="0"/>
    </font>
    <font>
      <sz val="11"/>
      <name val="Times New Roman"/>
      <charset val="134"/>
    </font>
    <font>
      <sz val="11"/>
      <name val="方正仿宋_GBK"/>
      <charset val="134"/>
    </font>
    <font>
      <sz val="10"/>
      <color rgb="FFFF0000"/>
      <name val="宋体"/>
      <charset val="134"/>
    </font>
    <font>
      <vertAlign val="superscript"/>
      <sz val="9"/>
      <color theme="1"/>
      <name val="方正仿宋_GBK"/>
      <charset val="134"/>
    </font>
    <font>
      <sz val="9"/>
      <name val="宋体"/>
      <charset val="134"/>
    </font>
  </fonts>
  <fills count="3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DDDDDD"/>
        <bgColor rgb="FFCCFFCC"/>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5" borderId="11"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2" applyNumberFormat="0" applyFill="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4" fillId="0" borderId="0" applyNumberFormat="0" applyFill="0" applyBorder="0" applyAlignment="0" applyProtection="0">
      <alignment vertical="center"/>
    </xf>
    <xf numFmtId="0" fontId="35" fillId="6" borderId="14" applyNumberFormat="0" applyAlignment="0" applyProtection="0">
      <alignment vertical="center"/>
    </xf>
    <xf numFmtId="0" fontId="36" fillId="7" borderId="15" applyNumberFormat="0" applyAlignment="0" applyProtection="0">
      <alignment vertical="center"/>
    </xf>
    <xf numFmtId="0" fontId="37" fillId="7" borderId="14" applyNumberFormat="0" applyAlignment="0" applyProtection="0">
      <alignment vertical="center"/>
    </xf>
    <xf numFmtId="0" fontId="38" fillId="8" borderId="16" applyNumberFormat="0" applyAlignment="0" applyProtection="0">
      <alignment vertical="center"/>
    </xf>
    <xf numFmtId="0" fontId="39" fillId="0" borderId="17" applyNumberFormat="0" applyFill="0" applyAlignment="0" applyProtection="0">
      <alignment vertical="center"/>
    </xf>
    <xf numFmtId="0" fontId="40" fillId="0" borderId="18" applyNumberFormat="0" applyFill="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4" fillId="35"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4" fillId="0" borderId="0" applyBorder="0"/>
    <xf numFmtId="0" fontId="0" fillId="0" borderId="0">
      <alignment vertical="center"/>
    </xf>
    <xf numFmtId="0" fontId="0" fillId="0" borderId="0">
      <alignment vertical="center"/>
    </xf>
    <xf numFmtId="0" fontId="46" fillId="0" borderId="0">
      <alignment vertical="center"/>
    </xf>
    <xf numFmtId="0" fontId="47" fillId="0" borderId="0"/>
    <xf numFmtId="0" fontId="0" fillId="0" borderId="0">
      <alignment vertical="center"/>
    </xf>
    <xf numFmtId="0" fontId="24" fillId="0" borderId="0" applyBorder="0">
      <alignment vertical="center"/>
    </xf>
    <xf numFmtId="0" fontId="48" fillId="36" borderId="0" applyBorder="0" applyAlignment="0" applyProtection="0"/>
    <xf numFmtId="0" fontId="0" fillId="0" borderId="0"/>
  </cellStyleXfs>
  <cellXfs count="394">
    <xf numFmtId="0" fontId="0" fillId="0" borderId="0" xfId="0"/>
    <xf numFmtId="0" fontId="1" fillId="0" borderId="0" xfId="0" applyFont="1" applyFill="1"/>
    <xf numFmtId="0" fontId="2" fillId="0" borderId="0" xfId="0" applyFont="1" applyFill="1"/>
    <xf numFmtId="0" fontId="3" fillId="0" borderId="0" xfId="0" applyFont="1" applyFill="1"/>
    <xf numFmtId="0" fontId="1" fillId="0" borderId="0" xfId="0" applyFont="1" applyFill="1" applyProtection="1">
      <protection locked="0"/>
    </xf>
    <xf numFmtId="0" fontId="1" fillId="0" borderId="0" xfId="0" applyFont="1" applyFill="1" applyAlignment="1" applyProtection="1">
      <alignment horizontal="left"/>
      <protection locked="0"/>
    </xf>
    <xf numFmtId="0" fontId="1" fillId="0" borderId="0" xfId="0" applyFont="1" applyFill="1" applyAlignment="1" applyProtection="1">
      <alignment horizontal="center" vertical="center" wrapText="1"/>
      <protection locked="0"/>
    </xf>
    <xf numFmtId="0" fontId="1" fillId="0" borderId="0" xfId="0" applyFont="1" applyFill="1" applyAlignment="1">
      <alignment horizontal="center" vertical="center" wrapText="1"/>
    </xf>
    <xf numFmtId="0" fontId="1" fillId="0" borderId="0" xfId="0" applyFont="1" applyFill="1" applyAlignment="1">
      <alignment horizontal="center"/>
    </xf>
    <xf numFmtId="0" fontId="4" fillId="0" borderId="0" xfId="61" applyFont="1" applyFill="1" applyAlignment="1" applyProtection="1">
      <alignment horizontal="center" vertical="center" wrapText="1"/>
      <protection locked="0"/>
    </xf>
    <xf numFmtId="0" fontId="4" fillId="0" borderId="0" xfId="61" applyFont="1" applyFill="1" applyAlignment="1">
      <alignment horizontal="center" vertical="center" wrapText="1"/>
    </xf>
    <xf numFmtId="176" fontId="5" fillId="0" borderId="0" xfId="58" applyNumberFormat="1" applyFont="1" applyFill="1" applyBorder="1" applyAlignment="1" applyProtection="1">
      <alignment horizontal="center" vertical="center" wrapText="1"/>
      <protection locked="0"/>
    </xf>
    <xf numFmtId="0" fontId="5" fillId="0" borderId="0" xfId="58" applyFont="1" applyFill="1" applyBorder="1" applyAlignment="1" applyProtection="1">
      <alignment horizontal="left" vertical="center" wrapText="1"/>
      <protection locked="0"/>
    </xf>
    <xf numFmtId="0" fontId="5" fillId="0" borderId="0" xfId="58" applyFont="1" applyFill="1" applyBorder="1" applyAlignment="1" applyProtection="1">
      <alignment horizontal="center" vertical="center" wrapText="1"/>
      <protection locked="0"/>
    </xf>
    <xf numFmtId="0" fontId="5" fillId="0" borderId="0" xfId="58" applyFont="1" applyFill="1" applyBorder="1" applyAlignment="1">
      <alignment horizontal="center" vertical="center" wrapText="1"/>
    </xf>
    <xf numFmtId="176" fontId="6" fillId="0" borderId="1" xfId="61" applyNumberFormat="1" applyFont="1" applyFill="1" applyBorder="1" applyAlignment="1" applyProtection="1">
      <alignment horizontal="center" vertical="center" wrapText="1"/>
      <protection locked="0"/>
    </xf>
    <xf numFmtId="0" fontId="6" fillId="0" borderId="1" xfId="61" applyFont="1" applyFill="1" applyBorder="1" applyAlignment="1" applyProtection="1">
      <alignment horizontal="center" vertical="center" wrapText="1"/>
      <protection locked="0"/>
    </xf>
    <xf numFmtId="0" fontId="6" fillId="0" borderId="2" xfId="61" applyFont="1" applyFill="1" applyBorder="1" applyAlignment="1" applyProtection="1">
      <alignment horizontal="center" vertical="center" wrapText="1"/>
      <protection locked="0"/>
    </xf>
    <xf numFmtId="0" fontId="6" fillId="0" borderId="1" xfId="61" applyFont="1" applyFill="1" applyBorder="1" applyAlignment="1">
      <alignment horizontal="center" vertical="center" wrapText="1"/>
    </xf>
    <xf numFmtId="0" fontId="6" fillId="0" borderId="3" xfId="61" applyFont="1" applyFill="1" applyBorder="1" applyAlignment="1" applyProtection="1">
      <alignment horizontal="center" vertical="center" wrapText="1"/>
      <protection locked="0"/>
    </xf>
    <xf numFmtId="0" fontId="6" fillId="0" borderId="4" xfId="61" applyFont="1" applyFill="1" applyBorder="1" applyAlignment="1" applyProtection="1">
      <alignment horizontal="center" vertical="center" wrapText="1"/>
      <protection locked="0"/>
    </xf>
    <xf numFmtId="176" fontId="3" fillId="0" borderId="1" xfId="61"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56" applyFont="1" applyFill="1" applyBorder="1" applyAlignment="1">
      <alignment horizontal="center" vertical="center" wrapText="1"/>
    </xf>
    <xf numFmtId="0" fontId="3" fillId="0" borderId="1" xfId="57" applyNumberFormat="1"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wrapText="1"/>
    </xf>
    <xf numFmtId="0" fontId="7" fillId="0" borderId="0" xfId="58" applyFont="1" applyFill="1" applyBorder="1" applyAlignment="1">
      <alignment horizontal="center" vertical="center" wrapText="1"/>
    </xf>
    <xf numFmtId="0" fontId="3" fillId="0" borderId="1" xfId="57" applyNumberFormat="1" applyFont="1" applyFill="1" applyBorder="1" applyAlignment="1">
      <alignment horizontal="center" vertical="center" wrapText="1"/>
    </xf>
    <xf numFmtId="0" fontId="3" fillId="0" borderId="1" xfId="57"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0" xfId="0" applyFont="1" applyAlignment="1"/>
    <xf numFmtId="0" fontId="2" fillId="0" borderId="0" xfId="0" applyFont="1" applyFill="1" applyAlignment="1"/>
    <xf numFmtId="0" fontId="8" fillId="0" borderId="0" xfId="0" applyFont="1" applyFill="1" applyAlignment="1"/>
    <xf numFmtId="176" fontId="2" fillId="2" borderId="1" xfId="61" applyNumberFormat="1" applyFont="1" applyFill="1" applyBorder="1" applyAlignment="1">
      <alignment horizontal="center" vertical="center"/>
    </xf>
    <xf numFmtId="0" fontId="2" fillId="2" borderId="1" xfId="57" applyFont="1" applyFill="1" applyBorder="1" applyAlignment="1">
      <alignment horizontal="center" vertical="center"/>
    </xf>
    <xf numFmtId="0" fontId="2" fillId="2" borderId="1" xfId="49" applyFont="1" applyFill="1" applyBorder="1" applyAlignment="1">
      <alignment horizontal="center" vertical="center"/>
    </xf>
    <xf numFmtId="0" fontId="2" fillId="2" borderId="1" xfId="57" applyNumberFormat="1" applyFont="1" applyFill="1" applyBorder="1" applyAlignment="1" applyProtection="1">
      <alignment horizontal="center" vertical="center"/>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9" fillId="2" borderId="1" xfId="57" applyFont="1" applyFill="1" applyBorder="1" applyAlignment="1">
      <alignment horizontal="center" vertical="center"/>
    </xf>
    <xf numFmtId="0" fontId="9" fillId="2" borderId="1" xfId="49" applyFont="1" applyFill="1" applyBorder="1" applyAlignment="1">
      <alignment horizontal="center" vertical="center"/>
    </xf>
    <xf numFmtId="0" fontId="9" fillId="2" borderId="1" xfId="57" applyNumberFormat="1" applyFont="1" applyFill="1" applyBorder="1" applyAlignment="1" applyProtection="1">
      <alignment horizontal="center" vertical="center"/>
    </xf>
    <xf numFmtId="0" fontId="10" fillId="2" borderId="1" xfId="57" applyFont="1" applyFill="1" applyBorder="1" applyAlignment="1">
      <alignment horizontal="center" vertical="center"/>
    </xf>
    <xf numFmtId="0" fontId="9"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2" borderId="1" xfId="49" applyNumberFormat="1" applyFont="1" applyFill="1" applyBorder="1" applyAlignment="1">
      <alignment horizontal="center" vertical="center"/>
    </xf>
    <xf numFmtId="49" fontId="2" fillId="2" borderId="1" xfId="0" applyNumberFormat="1" applyFont="1" applyFill="1" applyBorder="1" applyAlignment="1" applyProtection="1">
      <alignment horizontal="center" vertical="center"/>
    </xf>
    <xf numFmtId="0" fontId="11" fillId="0" borderId="1" xfId="0" applyFont="1" applyFill="1" applyBorder="1" applyAlignment="1">
      <alignment horizontal="center" vertical="center"/>
    </xf>
    <xf numFmtId="0" fontId="11" fillId="0" borderId="1" xfId="57" applyFont="1" applyFill="1" applyBorder="1" applyAlignment="1">
      <alignment horizontal="center" vertical="center"/>
    </xf>
    <xf numFmtId="0" fontId="2" fillId="2" borderId="1" xfId="53" applyFont="1" applyFill="1" applyBorder="1" applyAlignment="1">
      <alignment horizontal="center" vertical="center"/>
    </xf>
    <xf numFmtId="0" fontId="2" fillId="2" borderId="1" xfId="56" applyFont="1" applyFill="1" applyBorder="1" applyAlignment="1">
      <alignment horizontal="center" vertical="center"/>
    </xf>
    <xf numFmtId="0" fontId="10" fillId="2" borderId="1" xfId="57" applyNumberFormat="1" applyFont="1" applyFill="1" applyBorder="1" applyAlignment="1" applyProtection="1">
      <alignment horizontal="center" vertical="center"/>
    </xf>
    <xf numFmtId="0" fontId="9" fillId="2" borderId="1" xfId="53" applyFont="1" applyFill="1" applyBorder="1" applyAlignment="1">
      <alignment horizontal="center" vertical="center"/>
    </xf>
    <xf numFmtId="49" fontId="2" fillId="2" borderId="1" xfId="57" applyNumberFormat="1" applyFont="1" applyFill="1" applyBorder="1" applyAlignment="1">
      <alignment horizontal="center" vertical="center"/>
    </xf>
    <xf numFmtId="49" fontId="2" fillId="2" borderId="1" xfId="53" applyNumberFormat="1" applyFont="1" applyFill="1" applyBorder="1" applyAlignment="1">
      <alignment horizontal="center" vertical="center"/>
    </xf>
    <xf numFmtId="0" fontId="12" fillId="0" borderId="1" xfId="0" applyFont="1" applyFill="1" applyBorder="1" applyAlignment="1">
      <alignment horizontal="center" vertical="center"/>
    </xf>
    <xf numFmtId="9" fontId="2" fillId="2" borderId="1" xfId="61" applyNumberFormat="1" applyFont="1" applyFill="1" applyBorder="1" applyAlignment="1">
      <alignment horizontal="center" vertical="center"/>
    </xf>
    <xf numFmtId="0" fontId="2" fillId="2" borderId="1" xfId="61" applyFont="1" applyFill="1" applyBorder="1" applyAlignment="1">
      <alignment horizontal="center" vertical="center"/>
    </xf>
    <xf numFmtId="0" fontId="2" fillId="2" borderId="1" xfId="57" applyNumberFormat="1" applyFont="1" applyFill="1" applyBorder="1" applyAlignment="1">
      <alignment horizontal="center" vertical="center"/>
    </xf>
    <xf numFmtId="9" fontId="9" fillId="2" borderId="1" xfId="61" applyNumberFormat="1" applyFont="1" applyFill="1" applyBorder="1" applyAlignment="1">
      <alignment horizontal="center" vertical="center"/>
    </xf>
    <xf numFmtId="0" fontId="9" fillId="2" borderId="1" xfId="61" applyFont="1" applyFill="1" applyBorder="1" applyAlignment="1">
      <alignment horizontal="center" vertical="center"/>
    </xf>
    <xf numFmtId="0" fontId="10" fillId="2" borderId="1" xfId="61" applyFont="1" applyFill="1" applyBorder="1" applyAlignment="1">
      <alignment horizontal="center" vertical="center"/>
    </xf>
    <xf numFmtId="49" fontId="2" fillId="2" borderId="1" xfId="61" applyNumberFormat="1" applyFont="1" applyFill="1" applyBorder="1" applyAlignment="1">
      <alignment horizontal="center" vertical="center"/>
    </xf>
    <xf numFmtId="0" fontId="11" fillId="0" borderId="1" xfId="57" applyNumberFormat="1" applyFont="1" applyFill="1" applyBorder="1" applyAlignment="1" applyProtection="1">
      <alignment horizontal="center" vertical="center"/>
    </xf>
    <xf numFmtId="49" fontId="12" fillId="0" borderId="1" xfId="0" applyNumberFormat="1" applyFont="1" applyFill="1" applyBorder="1" applyAlignment="1">
      <alignment horizontal="center" vertical="center"/>
    </xf>
    <xf numFmtId="0" fontId="10" fillId="2" borderId="1" xfId="57" applyNumberFormat="1" applyFont="1" applyFill="1" applyBorder="1" applyAlignment="1">
      <alignment horizontal="center" vertical="center"/>
    </xf>
    <xf numFmtId="0" fontId="2" fillId="2" borderId="1" xfId="0" applyFont="1" applyFill="1" applyBorder="1" applyAlignment="1">
      <alignment horizontal="center"/>
    </xf>
    <xf numFmtId="0" fontId="12" fillId="0" borderId="1" xfId="57" applyFont="1" applyFill="1" applyBorder="1" applyAlignment="1">
      <alignment horizontal="center" vertical="center"/>
    </xf>
    <xf numFmtId="0" fontId="12" fillId="0" borderId="1" xfId="0" applyFont="1" applyFill="1" applyBorder="1" applyAlignment="1">
      <alignment horizontal="center"/>
    </xf>
    <xf numFmtId="0" fontId="11" fillId="0" borderId="1" xfId="0" applyFont="1" applyFill="1" applyBorder="1" applyAlignment="1">
      <alignment horizontal="center"/>
    </xf>
    <xf numFmtId="0" fontId="2" fillId="2" borderId="1" xfId="55" applyFont="1" applyFill="1" applyBorder="1" applyAlignment="1">
      <alignment horizontal="center" vertical="center"/>
    </xf>
    <xf numFmtId="0" fontId="2" fillId="2" borderId="1" xfId="52" applyFont="1" applyFill="1" applyBorder="1" applyAlignment="1">
      <alignment horizontal="center" vertical="center"/>
    </xf>
    <xf numFmtId="0" fontId="9" fillId="2" borderId="1" xfId="55" applyFont="1" applyFill="1" applyBorder="1" applyAlignment="1">
      <alignment horizontal="center" vertical="center"/>
    </xf>
    <xf numFmtId="49" fontId="2" fillId="2" borderId="1" xfId="55" applyNumberFormat="1" applyFont="1" applyFill="1" applyBorder="1" applyAlignment="1">
      <alignment horizontal="center" vertical="center"/>
    </xf>
    <xf numFmtId="0" fontId="2" fillId="2" borderId="5" xfId="0" applyFont="1" applyFill="1" applyBorder="1" applyAlignment="1">
      <alignment horizontal="center" vertical="center"/>
    </xf>
    <xf numFmtId="0" fontId="0" fillId="0" borderId="0" xfId="0" applyAlignment="1">
      <alignment vertical="center"/>
    </xf>
    <xf numFmtId="0" fontId="10" fillId="2" borderId="5" xfId="57" applyNumberFormat="1" applyFont="1" applyFill="1" applyBorder="1" applyAlignment="1" applyProtection="1">
      <alignment horizontal="center" vertical="center"/>
    </xf>
    <xf numFmtId="49" fontId="2" fillId="2" borderId="5" xfId="0" applyNumberFormat="1" applyFont="1" applyFill="1" applyBorder="1" applyAlignment="1">
      <alignment horizontal="center" vertical="center"/>
    </xf>
    <xf numFmtId="0" fontId="12" fillId="0" borderId="5" xfId="0" applyFont="1" applyFill="1" applyBorder="1" applyAlignment="1">
      <alignment horizontal="center"/>
    </xf>
    <xf numFmtId="0" fontId="8" fillId="0" borderId="0" xfId="0" applyFont="1" applyFill="1" applyAlignment="1">
      <alignment horizontal="center"/>
    </xf>
    <xf numFmtId="0" fontId="2" fillId="0" borderId="0" xfId="0" applyFont="1" applyFill="1" applyBorder="1" applyAlignment="1">
      <alignment vertical="center"/>
    </xf>
    <xf numFmtId="0" fontId="8" fillId="2" borderId="0" xfId="0" applyFont="1" applyFill="1" applyAlignment="1"/>
    <xf numFmtId="0" fontId="13" fillId="0"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Alignment="1">
      <alignment horizontal="center" vertical="center"/>
    </xf>
    <xf numFmtId="0" fontId="8" fillId="3" borderId="0" xfId="0" applyFont="1" applyFill="1" applyAlignment="1"/>
    <xf numFmtId="0" fontId="8" fillId="0" borderId="0" xfId="0" applyFont="1" applyFill="1" applyAlignment="1">
      <alignment vertical="center"/>
    </xf>
    <xf numFmtId="0" fontId="8" fillId="0" borderId="0" xfId="0" applyFont="1" applyAlignment="1">
      <alignment vertical="center"/>
    </xf>
    <xf numFmtId="0" fontId="0" fillId="2" borderId="0" xfId="0" applyFill="1" applyAlignment="1"/>
    <xf numFmtId="0" fontId="1" fillId="0" borderId="0" xfId="0" applyFont="1"/>
    <xf numFmtId="0" fontId="0" fillId="0" borderId="0" xfId="0" applyFill="1" applyAlignment="1">
      <alignment vertical="center"/>
    </xf>
    <xf numFmtId="0" fontId="0" fillId="0" borderId="0" xfId="0" applyAlignment="1">
      <alignment vertical="center" wrapText="1"/>
    </xf>
    <xf numFmtId="0" fontId="0" fillId="2" borderId="0" xfId="0" applyFill="1"/>
    <xf numFmtId="0" fontId="0" fillId="2" borderId="0" xfId="0" applyFill="1" applyAlignment="1">
      <alignment horizontal="center"/>
    </xf>
    <xf numFmtId="0" fontId="0" fillId="2" borderId="0" xfId="0" applyFill="1" applyAlignment="1">
      <alignment horizontal="center" vertical="center" wrapText="1"/>
    </xf>
    <xf numFmtId="0" fontId="14" fillId="2" borderId="0" xfId="61" applyFont="1" applyFill="1" applyAlignment="1">
      <alignment horizontal="left" vertical="center"/>
    </xf>
    <xf numFmtId="0" fontId="14" fillId="2" borderId="0" xfId="61" applyFont="1" applyFill="1" applyAlignment="1">
      <alignment horizontal="center" vertical="center" wrapText="1"/>
    </xf>
    <xf numFmtId="0" fontId="1" fillId="2" borderId="0" xfId="61" applyFont="1" applyFill="1" applyAlignment="1">
      <alignment horizontal="center" vertical="center" wrapText="1"/>
    </xf>
    <xf numFmtId="0" fontId="4" fillId="2" borderId="0" xfId="61" applyFont="1" applyFill="1" applyBorder="1" applyAlignment="1">
      <alignment horizontal="center" vertical="center" wrapText="1"/>
    </xf>
    <xf numFmtId="176" fontId="5" fillId="2" borderId="0" xfId="58" applyNumberFormat="1" applyFont="1" applyFill="1" applyBorder="1" applyAlignment="1">
      <alignment horizontal="center" vertical="center" wrapText="1"/>
    </xf>
    <xf numFmtId="0" fontId="5" fillId="2" borderId="0" xfId="58" applyFont="1" applyFill="1" applyBorder="1" applyAlignment="1">
      <alignment horizontal="center" vertical="center" wrapText="1"/>
    </xf>
    <xf numFmtId="176" fontId="15" fillId="2" borderId="1" xfId="61" applyNumberFormat="1" applyFont="1" applyFill="1" applyBorder="1" applyAlignment="1">
      <alignment horizontal="center" vertical="center" wrapText="1"/>
    </xf>
    <xf numFmtId="0" fontId="15" fillId="2" borderId="1" xfId="61" applyFont="1" applyFill="1" applyBorder="1" applyAlignment="1">
      <alignment horizontal="center" vertical="center" wrapText="1"/>
    </xf>
    <xf numFmtId="0" fontId="15" fillId="2" borderId="2" xfId="61" applyFont="1" applyFill="1" applyBorder="1" applyAlignment="1">
      <alignment horizontal="center" vertical="center" wrapText="1"/>
    </xf>
    <xf numFmtId="0" fontId="15" fillId="2" borderId="3" xfId="61" applyFont="1" applyFill="1" applyBorder="1" applyAlignment="1">
      <alignment horizontal="center" vertical="center" wrapText="1"/>
    </xf>
    <xf numFmtId="0" fontId="15" fillId="2" borderId="4" xfId="61" applyFont="1" applyFill="1" applyBorder="1" applyAlignment="1">
      <alignment horizontal="center" vertical="center" wrapText="1"/>
    </xf>
    <xf numFmtId="176" fontId="2" fillId="2" borderId="1" xfId="6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57" applyFont="1" applyFill="1" applyBorder="1" applyAlignment="1">
      <alignment horizontal="center" vertical="center" wrapText="1"/>
    </xf>
    <xf numFmtId="0" fontId="2" fillId="2" borderId="1" xfId="49" applyFont="1" applyFill="1" applyBorder="1" applyAlignment="1">
      <alignment horizontal="center" vertical="center" wrapText="1"/>
    </xf>
    <xf numFmtId="0" fontId="2" fillId="2" borderId="1" xfId="57" applyNumberFormat="1" applyFont="1" applyFill="1" applyBorder="1" applyAlignment="1" applyProtection="1">
      <alignment horizontal="center" vertical="center" wrapText="1"/>
    </xf>
    <xf numFmtId="0"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Font="1" applyFill="1" applyBorder="1" applyAlignment="1" applyProtection="1">
      <alignment horizontal="center" vertical="center" wrapText="1"/>
    </xf>
    <xf numFmtId="0" fontId="8" fillId="2" borderId="1" xfId="57" applyFont="1" applyFill="1" applyBorder="1" applyAlignment="1">
      <alignment horizontal="center" vertical="center" wrapText="1"/>
    </xf>
    <xf numFmtId="49" fontId="2" fillId="2" borderId="1" xfId="57" applyNumberFormat="1" applyFont="1" applyFill="1" applyBorder="1" applyAlignment="1" applyProtection="1">
      <alignment horizontal="center" vertical="center" wrapText="1"/>
    </xf>
    <xf numFmtId="0" fontId="1" fillId="2" borderId="0" xfId="61" applyFont="1" applyFill="1" applyAlignment="1">
      <alignment horizontal="center" vertical="center"/>
    </xf>
    <xf numFmtId="0" fontId="2" fillId="2" borderId="1" xfId="56" applyFont="1" applyFill="1" applyBorder="1" applyAlignment="1">
      <alignment horizontal="center" vertical="center" wrapText="1"/>
    </xf>
    <xf numFmtId="0" fontId="2" fillId="2" borderId="1" xfId="53" applyFont="1" applyFill="1" applyBorder="1" applyAlignment="1">
      <alignment horizontal="center" vertical="center" wrapText="1"/>
    </xf>
    <xf numFmtId="176" fontId="2" fillId="2" borderId="1" xfId="57" applyNumberFormat="1" applyFont="1" applyFill="1" applyBorder="1" applyAlignment="1">
      <alignment horizontal="center" vertical="center" wrapText="1"/>
    </xf>
    <xf numFmtId="0" fontId="8" fillId="2" borderId="1" xfId="0" applyFont="1" applyFill="1" applyBorder="1" applyAlignment="1" applyProtection="1">
      <alignment horizontal="center" vertical="center" wrapText="1"/>
    </xf>
    <xf numFmtId="0" fontId="8" fillId="2" borderId="1" xfId="57" applyFont="1" applyFill="1" applyBorder="1" applyAlignment="1" applyProtection="1">
      <alignment horizontal="center" vertical="center" wrapText="1"/>
      <protection locked="0"/>
    </xf>
    <xf numFmtId="0" fontId="11" fillId="2" borderId="1" xfId="57" applyFont="1" applyFill="1" applyBorder="1" applyAlignment="1">
      <alignment horizontal="center" vertical="center" wrapText="1"/>
    </xf>
    <xf numFmtId="0" fontId="2" fillId="2" borderId="0" xfId="0" applyFont="1" applyFill="1" applyAlignment="1">
      <alignment horizontal="center" vertical="center" wrapText="1"/>
    </xf>
    <xf numFmtId="0" fontId="11" fillId="2" borderId="1" xfId="0" applyFont="1" applyFill="1" applyBorder="1" applyAlignment="1" applyProtection="1">
      <alignment horizontal="center" vertical="center" wrapText="1"/>
    </xf>
    <xf numFmtId="49" fontId="2" fillId="2" borderId="1" xfId="0" applyNumberFormat="1" applyFont="1" applyFill="1" applyBorder="1" applyAlignment="1">
      <alignment horizontal="center" vertical="center" wrapText="1"/>
    </xf>
    <xf numFmtId="49" fontId="2" fillId="2" borderId="1" xfId="57" applyNumberFormat="1" applyFont="1" applyFill="1" applyBorder="1" applyAlignment="1">
      <alignment horizontal="center" vertical="center" wrapText="1"/>
    </xf>
    <xf numFmtId="9" fontId="2" fillId="2" borderId="1" xfId="61" applyNumberFormat="1" applyFont="1" applyFill="1" applyBorder="1" applyAlignment="1">
      <alignment horizontal="center" vertical="center" wrapText="1"/>
    </xf>
    <xf numFmtId="0" fontId="2" fillId="2" borderId="1" xfId="61" applyFont="1" applyFill="1" applyBorder="1" applyAlignment="1">
      <alignment horizontal="center" vertical="center" wrapText="1"/>
    </xf>
    <xf numFmtId="0" fontId="8" fillId="2" borderId="1" xfId="57" applyNumberFormat="1" applyFont="1" applyFill="1" applyBorder="1" applyAlignment="1" applyProtection="1">
      <alignment horizontal="center" vertical="center" wrapText="1"/>
    </xf>
    <xf numFmtId="0" fontId="8" fillId="2" borderId="1" xfId="61" applyFont="1" applyFill="1" applyBorder="1" applyAlignment="1">
      <alignment horizontal="center" vertical="center" wrapText="1"/>
    </xf>
    <xf numFmtId="0" fontId="2" fillId="2" borderId="1" xfId="55" applyFont="1" applyFill="1" applyBorder="1" applyAlignment="1">
      <alignment horizontal="center" vertical="center" wrapText="1"/>
    </xf>
    <xf numFmtId="0" fontId="7" fillId="2" borderId="0" xfId="58" applyFont="1" applyFill="1" applyBorder="1" applyAlignment="1">
      <alignment horizontal="center" vertical="center" wrapText="1"/>
    </xf>
    <xf numFmtId="0" fontId="2" fillId="2" borderId="1" xfId="57" applyNumberFormat="1" applyFont="1" applyFill="1" applyBorder="1" applyAlignment="1">
      <alignment horizontal="center" vertical="center" wrapText="1"/>
    </xf>
    <xf numFmtId="0" fontId="2" fillId="2" borderId="1" xfId="52"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2" fillId="2" borderId="5" xfId="57" applyNumberFormat="1" applyFont="1" applyFill="1" applyBorder="1" applyAlignment="1" applyProtection="1">
      <alignment horizontal="center" vertical="center" wrapText="1"/>
    </xf>
    <xf numFmtId="0" fontId="16" fillId="2" borderId="1" xfId="0"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1" xfId="0" applyFont="1" applyFill="1" applyBorder="1" applyAlignment="1">
      <alignment horizontal="left" vertical="center" wrapText="1"/>
    </xf>
    <xf numFmtId="0" fontId="16" fillId="2" borderId="7" xfId="0" applyNumberFormat="1" applyFont="1" applyFill="1" applyBorder="1" applyAlignment="1">
      <alignment horizontal="center" vertical="center" wrapText="1"/>
    </xf>
    <xf numFmtId="0" fontId="16" fillId="2" borderId="2" xfId="0" applyFont="1" applyFill="1" applyBorder="1" applyAlignment="1">
      <alignment horizontal="center" vertical="center" wrapText="1"/>
    </xf>
    <xf numFmtId="0" fontId="2" fillId="2" borderId="2" xfId="57" applyFont="1" applyFill="1" applyBorder="1" applyAlignment="1">
      <alignment horizontal="center" vertical="center" wrapText="1"/>
    </xf>
    <xf numFmtId="49" fontId="2" fillId="2" borderId="1" xfId="49" applyNumberFormat="1" applyFont="1" applyFill="1" applyBorder="1" applyAlignment="1">
      <alignment horizontal="center" vertical="center" wrapText="1"/>
    </xf>
    <xf numFmtId="0" fontId="16" fillId="2" borderId="1" xfId="61" applyNumberFormat="1" applyFont="1" applyFill="1" applyBorder="1" applyAlignment="1">
      <alignment horizontal="center" vertical="center" wrapText="1"/>
    </xf>
    <xf numFmtId="0" fontId="16" fillId="2" borderId="1" xfId="0" applyFont="1" applyFill="1" applyBorder="1" applyAlignment="1">
      <alignment horizontal="justify" vertical="center" wrapText="1"/>
    </xf>
    <xf numFmtId="0" fontId="16" fillId="2" borderId="2" xfId="0" applyFont="1" applyFill="1" applyBorder="1" applyAlignment="1">
      <alignment horizontal="left" vertical="center" wrapText="1"/>
    </xf>
    <xf numFmtId="0" fontId="16" fillId="2" borderId="2" xfId="0" applyFont="1" applyFill="1" applyBorder="1" applyAlignment="1">
      <alignment horizontal="justify" vertical="center" wrapText="1"/>
    </xf>
    <xf numFmtId="0" fontId="11" fillId="2" borderId="1" xfId="0" applyFont="1" applyFill="1" applyBorder="1" applyAlignment="1">
      <alignment horizontal="center" vertical="center" wrapText="1"/>
    </xf>
    <xf numFmtId="0" fontId="2" fillId="2" borderId="2" xfId="57" applyNumberFormat="1" applyFont="1" applyFill="1" applyBorder="1" applyAlignment="1" applyProtection="1">
      <alignment horizontal="center" vertical="center" wrapText="1"/>
    </xf>
    <xf numFmtId="0" fontId="2" fillId="2" borderId="2" xfId="53" applyFont="1" applyFill="1" applyBorder="1" applyAlignment="1">
      <alignment horizontal="center" vertical="center" wrapText="1"/>
    </xf>
    <xf numFmtId="0" fontId="11" fillId="2" borderId="2" xfId="57" applyFont="1" applyFill="1" applyBorder="1" applyAlignment="1">
      <alignment horizontal="center" vertical="center" wrapText="1"/>
    </xf>
    <xf numFmtId="0" fontId="8" fillId="2" borderId="1" xfId="53"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0" fontId="16" fillId="2" borderId="1" xfId="0" applyFont="1" applyFill="1" applyBorder="1" applyAlignment="1">
      <alignment vertical="center" wrapText="1"/>
    </xf>
    <xf numFmtId="9" fontId="2" fillId="2" borderId="2" xfId="61" applyNumberFormat="1" applyFont="1" applyFill="1" applyBorder="1" applyAlignment="1">
      <alignment horizontal="center" vertical="center" wrapText="1"/>
    </xf>
    <xf numFmtId="0" fontId="2" fillId="2" borderId="2" xfId="55" applyFont="1" applyFill="1" applyBorder="1" applyAlignment="1">
      <alignment horizontal="center" vertical="center" wrapText="1"/>
    </xf>
    <xf numFmtId="0" fontId="2" fillId="2" borderId="2" xfId="61" applyFont="1" applyFill="1" applyBorder="1" applyAlignment="1">
      <alignment horizontal="center" vertical="center" wrapText="1"/>
    </xf>
    <xf numFmtId="9" fontId="8" fillId="2" borderId="1" xfId="61" applyNumberFormat="1" applyFont="1" applyFill="1" applyBorder="1" applyAlignment="1">
      <alignment horizontal="center" vertical="center" wrapText="1"/>
    </xf>
    <xf numFmtId="0" fontId="8" fillId="2" borderId="1" xfId="55"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2" xfId="57" applyNumberFormat="1" applyFont="1" applyFill="1" applyBorder="1" applyAlignment="1">
      <alignment horizontal="center" vertical="center" wrapText="1"/>
    </xf>
    <xf numFmtId="0" fontId="8" fillId="2" borderId="0" xfId="0" applyFont="1" applyFill="1" applyAlignment="1">
      <alignment wrapText="1"/>
    </xf>
    <xf numFmtId="0" fontId="8" fillId="2" borderId="1" xfId="0" applyFont="1" applyFill="1" applyBorder="1" applyAlignment="1">
      <alignment wrapText="1"/>
    </xf>
    <xf numFmtId="0" fontId="8" fillId="2" borderId="2" xfId="57" applyFont="1" applyFill="1" applyBorder="1" applyAlignment="1">
      <alignment horizontal="center" vertical="center" wrapText="1"/>
    </xf>
    <xf numFmtId="0" fontId="2" fillId="2" borderId="5" xfId="0" applyFont="1" applyFill="1" applyBorder="1" applyAlignment="1">
      <alignment horizontal="center" vertical="center" wrapText="1"/>
    </xf>
    <xf numFmtId="0" fontId="8" fillId="2" borderId="1" xfId="49" applyFont="1" applyFill="1" applyBorder="1" applyAlignment="1">
      <alignment horizontal="center" vertical="center" wrapText="1"/>
    </xf>
    <xf numFmtId="0" fontId="8" fillId="2" borderId="6" xfId="0" applyFont="1" applyFill="1" applyBorder="1" applyAlignment="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1" xfId="57" applyFont="1" applyFill="1" applyBorder="1" applyAlignment="1" applyProtection="1">
      <alignment horizontal="center" vertical="center" wrapText="1"/>
    </xf>
    <xf numFmtId="0" fontId="16" fillId="2" borderId="1" xfId="57" applyFont="1" applyFill="1" applyBorder="1" applyAlignment="1">
      <alignment horizontal="center" vertical="center" wrapText="1"/>
    </xf>
    <xf numFmtId="49" fontId="8" fillId="2" borderId="1" xfId="57" applyNumberFormat="1" applyFont="1" applyFill="1" applyBorder="1" applyAlignment="1">
      <alignment horizontal="center" vertical="center" wrapText="1"/>
    </xf>
    <xf numFmtId="49" fontId="8" fillId="2" borderId="1" xfId="57"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8" fillId="2" borderId="0" xfId="0" applyFont="1" applyFill="1" applyAlignment="1">
      <alignment horizontal="center" vertical="center" wrapText="1"/>
    </xf>
    <xf numFmtId="176" fontId="2" fillId="2" borderId="1" xfId="0" applyNumberFormat="1" applyFont="1" applyFill="1" applyBorder="1" applyAlignment="1" applyProtection="1">
      <alignment horizontal="center" vertical="center" wrapText="1"/>
    </xf>
    <xf numFmtId="0" fontId="2" fillId="2" borderId="2" xfId="0" applyFont="1" applyFill="1" applyBorder="1" applyAlignment="1">
      <alignment horizontal="center" vertical="center" wrapText="1"/>
    </xf>
    <xf numFmtId="0" fontId="16" fillId="2" borderId="1" xfId="53" applyFont="1" applyFill="1" applyBorder="1" applyAlignment="1">
      <alignment horizontal="center" vertical="center" wrapText="1"/>
    </xf>
    <xf numFmtId="0" fontId="17" fillId="2" borderId="1" xfId="57" applyFont="1" applyFill="1" applyBorder="1" applyAlignment="1">
      <alignment horizontal="center" vertical="center" wrapText="1"/>
    </xf>
    <xf numFmtId="0" fontId="16" fillId="2" borderId="1" xfId="57" applyNumberFormat="1" applyFont="1" applyFill="1" applyBorder="1" applyAlignment="1" applyProtection="1">
      <alignment horizontal="center" vertical="center" wrapText="1"/>
    </xf>
    <xf numFmtId="49" fontId="2" fillId="2" borderId="1" xfId="53"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2" fillId="0" borderId="1" xfId="53" applyFont="1" applyFill="1" applyBorder="1" applyAlignment="1">
      <alignment horizontal="center" vertical="center" wrapText="1"/>
    </xf>
    <xf numFmtId="0" fontId="8" fillId="2" borderId="2" xfId="0" applyFont="1" applyFill="1" applyBorder="1" applyAlignment="1">
      <alignment horizontal="center" vertical="center" wrapText="1"/>
    </xf>
    <xf numFmtId="0" fontId="17" fillId="2" borderId="1" xfId="0" applyFont="1" applyFill="1" applyBorder="1" applyAlignment="1">
      <alignment horizontal="center" vertical="center" wrapText="1"/>
    </xf>
    <xf numFmtId="49" fontId="2" fillId="2" borderId="1" xfId="61" applyNumberFormat="1" applyFont="1" applyFill="1" applyBorder="1" applyAlignment="1">
      <alignment horizontal="center" vertical="center" wrapText="1"/>
    </xf>
    <xf numFmtId="49" fontId="2" fillId="2" borderId="1" xfId="0" applyNumberFormat="1" applyFont="1" applyFill="1" applyBorder="1" applyAlignment="1" applyProtection="1">
      <alignment horizontal="center" vertical="center" wrapText="1"/>
    </xf>
    <xf numFmtId="9" fontId="2" fillId="0" borderId="1" xfId="61" applyNumberFormat="1" applyFont="1" applyFill="1" applyBorder="1" applyAlignment="1">
      <alignment horizontal="center" vertical="center" wrapText="1"/>
    </xf>
    <xf numFmtId="0" fontId="2" fillId="0" borderId="1" xfId="61" applyFont="1" applyFill="1" applyBorder="1" applyAlignment="1">
      <alignment horizontal="center" vertical="center" wrapText="1"/>
    </xf>
    <xf numFmtId="0" fontId="8" fillId="2" borderId="1" xfId="57" applyNumberFormat="1" applyFont="1" applyFill="1" applyBorder="1" applyAlignment="1">
      <alignment horizontal="center" vertical="center" wrapText="1"/>
    </xf>
    <xf numFmtId="0" fontId="2"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wrapText="1" shrinkToFit="1"/>
    </xf>
    <xf numFmtId="0" fontId="2" fillId="2" borderId="6" xfId="57" applyFont="1" applyFill="1" applyBorder="1" applyAlignment="1">
      <alignment horizontal="center" vertical="center" wrapText="1"/>
    </xf>
    <xf numFmtId="0" fontId="2" fillId="2" borderId="5" xfId="57"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center" wrapText="1"/>
    </xf>
    <xf numFmtId="0" fontId="2" fillId="2" borderId="4" xfId="57" applyFont="1" applyFill="1" applyBorder="1" applyAlignment="1">
      <alignment horizontal="center" vertical="center" wrapText="1"/>
    </xf>
    <xf numFmtId="49" fontId="2" fillId="2" borderId="1" xfId="55" applyNumberFormat="1" applyFont="1" applyFill="1" applyBorder="1" applyAlignment="1">
      <alignment horizontal="center" vertical="center" wrapText="1"/>
    </xf>
    <xf numFmtId="0" fontId="2" fillId="2" borderId="8" xfId="0" applyNumberFormat="1" applyFont="1" applyFill="1" applyBorder="1" applyAlignment="1">
      <alignment horizontal="center" vertical="center" wrapText="1"/>
    </xf>
    <xf numFmtId="49" fontId="2" fillId="2" borderId="1" xfId="52" applyNumberFormat="1" applyFont="1" applyFill="1" applyBorder="1" applyAlignment="1">
      <alignment horizontal="center" vertical="center" wrapText="1"/>
    </xf>
    <xf numFmtId="0" fontId="8" fillId="2" borderId="5" xfId="57" applyNumberFormat="1" applyFont="1" applyFill="1" applyBorder="1" applyAlignment="1" applyProtection="1">
      <alignment horizontal="center" vertical="center" wrapText="1"/>
    </xf>
    <xf numFmtId="0" fontId="2" fillId="2" borderId="9"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2" fillId="2" borderId="6" xfId="57" applyNumberFormat="1" applyFont="1" applyFill="1" applyBorder="1" applyAlignment="1" applyProtection="1">
      <alignment horizontal="center" vertical="center" wrapText="1"/>
    </xf>
    <xf numFmtId="49" fontId="2" fillId="2" borderId="5" xfId="57" applyNumberFormat="1" applyFont="1" applyFill="1" applyBorder="1" applyAlignment="1" applyProtection="1">
      <alignment horizontal="center" vertical="center" wrapText="1"/>
    </xf>
    <xf numFmtId="49" fontId="8" fillId="2" borderId="1" xfId="49"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0" fontId="17" fillId="2" borderId="1" xfId="0" applyNumberFormat="1" applyFont="1" applyFill="1" applyBorder="1" applyAlignment="1">
      <alignment horizontal="center" vertical="center" wrapText="1"/>
    </xf>
    <xf numFmtId="0" fontId="8" fillId="2" borderId="5" xfId="57" applyNumberFormat="1" applyFont="1" applyFill="1" applyBorder="1" applyAlignment="1">
      <alignment horizontal="center" vertical="center" wrapText="1"/>
    </xf>
    <xf numFmtId="49" fontId="8" fillId="2" borderId="1" xfId="59"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49" fontId="8" fillId="2" borderId="5" xfId="59" applyNumberFormat="1" applyFont="1" applyFill="1" applyBorder="1" applyAlignment="1">
      <alignment horizontal="center" vertical="center" wrapText="1"/>
    </xf>
    <xf numFmtId="49" fontId="2" fillId="2" borderId="5" xfId="59"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8" fillId="2" borderId="1" xfId="0" applyFont="1" applyFill="1" applyBorder="1" applyAlignment="1">
      <alignment vertical="center" wrapText="1"/>
    </xf>
    <xf numFmtId="0" fontId="2" fillId="2" borderId="1" xfId="58" applyFont="1" applyFill="1" applyBorder="1" applyAlignment="1">
      <alignment horizontal="center" vertical="center" wrapText="1"/>
    </xf>
    <xf numFmtId="0" fontId="11" fillId="2" borderId="1" xfId="57" applyNumberFormat="1" applyFont="1" applyFill="1" applyBorder="1" applyAlignment="1" applyProtection="1">
      <alignment horizontal="center" vertical="center" wrapText="1"/>
    </xf>
    <xf numFmtId="0" fontId="18" fillId="2" borderId="1" xfId="0" applyFont="1" applyFill="1" applyBorder="1" applyAlignment="1">
      <alignment horizontal="center" vertical="center" wrapText="1"/>
    </xf>
    <xf numFmtId="0" fontId="2" fillId="2" borderId="1" xfId="0" applyFont="1" applyFill="1" applyBorder="1" applyAlignment="1" applyProtection="1">
      <alignment vertical="center" wrapText="1"/>
    </xf>
    <xf numFmtId="0" fontId="18" fillId="2" borderId="1" xfId="0" applyFont="1" applyFill="1" applyBorder="1" applyAlignment="1">
      <alignment vertical="center" wrapText="1"/>
    </xf>
    <xf numFmtId="0" fontId="8" fillId="2" borderId="2" xfId="0" applyFont="1" applyFill="1" applyBorder="1" applyAlignment="1">
      <alignment vertical="center" wrapText="1"/>
    </xf>
    <xf numFmtId="0" fontId="2" fillId="2" borderId="2" xfId="58" applyFont="1" applyFill="1" applyBorder="1" applyAlignment="1">
      <alignment horizontal="center" vertical="center" wrapText="1"/>
    </xf>
    <xf numFmtId="0" fontId="8" fillId="2" borderId="1" xfId="0" applyFont="1" applyFill="1" applyBorder="1" applyAlignment="1">
      <alignment horizontal="center" wrapText="1"/>
    </xf>
    <xf numFmtId="0" fontId="2" fillId="2" borderId="1" xfId="63" applyFont="1" applyFill="1" applyBorder="1" applyAlignment="1" applyProtection="1">
      <alignment horizontal="center" vertical="center" wrapText="1"/>
    </xf>
    <xf numFmtId="0" fontId="8" fillId="2" borderId="1" xfId="52" applyFont="1" applyFill="1" applyBorder="1" applyAlignment="1">
      <alignment horizontal="center" vertical="center" wrapText="1"/>
    </xf>
    <xf numFmtId="0" fontId="8" fillId="2" borderId="1" xfId="57" applyFont="1" applyFill="1" applyBorder="1" applyAlignment="1">
      <alignment horizontal="left" vertical="center" wrapText="1"/>
    </xf>
    <xf numFmtId="0" fontId="8" fillId="2" borderId="1" xfId="0" applyFont="1" applyFill="1" applyBorder="1" applyAlignment="1">
      <alignment horizontal="left" vertical="center" wrapText="1"/>
    </xf>
    <xf numFmtId="0" fontId="11" fillId="2" borderId="1" xfId="61" applyFont="1" applyFill="1" applyBorder="1" applyAlignment="1">
      <alignment horizontal="center" vertical="center" wrapText="1"/>
    </xf>
    <xf numFmtId="0" fontId="2" fillId="2" borderId="1" xfId="57" applyNumberFormat="1" applyFont="1" applyFill="1" applyBorder="1" applyAlignment="1" applyProtection="1">
      <alignment horizontal="left" vertical="center" wrapText="1"/>
    </xf>
    <xf numFmtId="0" fontId="8" fillId="2" borderId="1" xfId="57" applyNumberFormat="1" applyFont="1" applyFill="1" applyBorder="1" applyAlignment="1" applyProtection="1">
      <alignment horizontal="left" vertical="center" wrapText="1"/>
    </xf>
    <xf numFmtId="176" fontId="8" fillId="2" borderId="1" xfId="57" applyNumberFormat="1" applyFont="1" applyFill="1" applyBorder="1" applyAlignment="1">
      <alignment horizontal="center" vertical="center" wrapText="1"/>
    </xf>
    <xf numFmtId="0" fontId="2" fillId="2" borderId="1" xfId="61" applyNumberFormat="1" applyFont="1" applyFill="1" applyBorder="1" applyAlignment="1">
      <alignment horizontal="center" vertical="center" wrapText="1"/>
    </xf>
    <xf numFmtId="0" fontId="2" fillId="2" borderId="1" xfId="57" applyFont="1" applyFill="1" applyBorder="1" applyAlignment="1">
      <alignment horizontal="left" vertical="center" wrapText="1"/>
    </xf>
    <xf numFmtId="0" fontId="2" fillId="2" borderId="1" xfId="0" applyFont="1" applyFill="1" applyBorder="1" applyAlignment="1">
      <alignment vertical="center" wrapText="1"/>
    </xf>
    <xf numFmtId="0" fontId="16" fillId="2" borderId="8" xfId="0" applyNumberFormat="1" applyFont="1" applyFill="1" applyBorder="1" applyAlignment="1">
      <alignment horizontal="center" vertical="center" wrapText="1"/>
    </xf>
    <xf numFmtId="176" fontId="2" fillId="2" borderId="5" xfId="57" applyNumberFormat="1" applyFont="1" applyFill="1" applyBorder="1" applyAlignment="1">
      <alignment horizontal="center" vertical="center" wrapText="1"/>
    </xf>
    <xf numFmtId="0" fontId="2" fillId="2" borderId="5" xfId="61" applyFont="1" applyFill="1" applyBorder="1" applyAlignment="1">
      <alignment horizontal="center" vertical="center" wrapText="1"/>
    </xf>
    <xf numFmtId="0" fontId="2" fillId="2" borderId="1" xfId="50" applyFont="1" applyFill="1" applyBorder="1" applyAlignment="1">
      <alignment horizontal="center" vertical="center" wrapText="1"/>
    </xf>
    <xf numFmtId="0" fontId="8" fillId="0" borderId="1" xfId="57" applyFont="1" applyFill="1" applyBorder="1" applyAlignment="1">
      <alignment horizontal="left" vertical="center" wrapText="1"/>
    </xf>
    <xf numFmtId="0" fontId="8" fillId="0" borderId="1" xfId="49" applyFont="1" applyFill="1" applyBorder="1" applyAlignment="1">
      <alignment horizontal="center" vertical="center" wrapText="1"/>
    </xf>
    <xf numFmtId="0" fontId="8" fillId="0" borderId="1" xfId="57" applyNumberFormat="1" applyFont="1" applyFill="1" applyBorder="1" applyAlignment="1" applyProtection="1">
      <alignment horizontal="center" vertical="center" wrapText="1"/>
    </xf>
    <xf numFmtId="0" fontId="8" fillId="0" borderId="1" xfId="57" applyFont="1" applyFill="1" applyBorder="1" applyAlignment="1">
      <alignment horizontal="center" vertical="center" wrapText="1"/>
    </xf>
    <xf numFmtId="0" fontId="2" fillId="0" borderId="1" xfId="57" applyFont="1" applyFill="1" applyBorder="1" applyAlignment="1">
      <alignment horizontal="left" vertical="center" wrapText="1"/>
    </xf>
    <xf numFmtId="0" fontId="2" fillId="0" borderId="1" xfId="49" applyFont="1" applyFill="1" applyBorder="1" applyAlignment="1">
      <alignment horizontal="center" vertical="center" wrapText="1"/>
    </xf>
    <xf numFmtId="0" fontId="2" fillId="0" borderId="1" xfId="57" applyFont="1" applyFill="1" applyBorder="1" applyAlignment="1">
      <alignment horizontal="center" vertical="center" wrapText="1"/>
    </xf>
    <xf numFmtId="0" fontId="2" fillId="2" borderId="1" xfId="62" applyFont="1" applyFill="1" applyBorder="1" applyAlignment="1">
      <alignment horizontal="center" vertical="center" wrapText="1"/>
    </xf>
    <xf numFmtId="0" fontId="2" fillId="2" borderId="1" xfId="54" applyFont="1" applyFill="1" applyBorder="1" applyAlignment="1">
      <alignment horizontal="center" vertical="center" wrapText="1"/>
    </xf>
    <xf numFmtId="0" fontId="8" fillId="2" borderId="1" xfId="54" applyFont="1" applyFill="1" applyBorder="1" applyAlignment="1">
      <alignment horizontal="center" vertical="center" wrapText="1"/>
    </xf>
    <xf numFmtId="0" fontId="8" fillId="0" borderId="1" xfId="57" applyNumberFormat="1" applyFont="1" applyFill="1" applyBorder="1" applyAlignment="1" applyProtection="1">
      <alignment horizontal="left" vertical="center" wrapText="1"/>
    </xf>
    <xf numFmtId="0" fontId="8" fillId="0" borderId="1" xfId="53" applyFont="1" applyFill="1" applyBorder="1" applyAlignment="1">
      <alignment horizontal="center" vertical="center" wrapText="1"/>
    </xf>
    <xf numFmtId="0" fontId="2" fillId="0" borderId="1" xfId="57" applyNumberFormat="1" applyFont="1" applyFill="1" applyBorder="1" applyAlignment="1" applyProtection="1">
      <alignment horizontal="left" vertical="center" wrapText="1"/>
    </xf>
    <xf numFmtId="0" fontId="8" fillId="2" borderId="1" xfId="56" applyFont="1" applyFill="1" applyBorder="1" applyAlignment="1">
      <alignment horizontal="center" vertical="center" wrapText="1"/>
    </xf>
    <xf numFmtId="9" fontId="8" fillId="0" borderId="1" xfId="61" applyNumberFormat="1" applyFont="1" applyFill="1" applyBorder="1" applyAlignment="1">
      <alignment horizontal="center" vertical="center" wrapText="1"/>
    </xf>
    <xf numFmtId="0" fontId="8" fillId="0" borderId="1" xfId="61" applyFont="1" applyFill="1" applyBorder="1" applyAlignment="1">
      <alignment horizontal="center" vertical="center" wrapText="1"/>
    </xf>
    <xf numFmtId="0" fontId="2" fillId="0" borderId="1" xfId="57" applyNumberFormat="1" applyFont="1" applyFill="1" applyBorder="1" applyAlignment="1" applyProtection="1">
      <alignment horizontal="center" vertical="center" wrapText="1"/>
    </xf>
    <xf numFmtId="9" fontId="8" fillId="0" borderId="1" xfId="61" applyNumberFormat="1" applyFont="1" applyBorder="1" applyAlignment="1">
      <alignment horizontal="center" vertical="center" wrapText="1"/>
    </xf>
    <xf numFmtId="0" fontId="8" fillId="0" borderId="1" xfId="61" applyFont="1" applyBorder="1" applyAlignment="1">
      <alignment horizontal="center" vertical="center" wrapText="1"/>
    </xf>
    <xf numFmtId="49" fontId="2" fillId="2" borderId="1" xfId="64" applyNumberFormat="1" applyFont="1" applyFill="1" applyBorder="1" applyAlignment="1">
      <alignment horizontal="center" vertical="center" wrapText="1"/>
    </xf>
    <xf numFmtId="177"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8" fillId="0" borderId="1" xfId="57" applyNumberFormat="1" applyFont="1" applyFill="1" applyBorder="1" applyAlignment="1">
      <alignment horizontal="center" vertical="center" wrapText="1"/>
    </xf>
    <xf numFmtId="0" fontId="2" fillId="0" borderId="1" xfId="57" applyNumberFormat="1" applyFont="1" applyFill="1" applyBorder="1" applyAlignment="1">
      <alignment horizontal="center" vertical="center" wrapText="1"/>
    </xf>
    <xf numFmtId="0" fontId="8" fillId="0" borderId="1" xfId="55" applyFont="1" applyFill="1" applyBorder="1" applyAlignment="1">
      <alignment horizontal="center" vertical="center" wrapText="1"/>
    </xf>
    <xf numFmtId="0" fontId="8" fillId="0" borderId="1" xfId="52" applyFont="1" applyFill="1" applyBorder="1" applyAlignment="1">
      <alignment horizontal="center" vertical="center" wrapText="1"/>
    </xf>
    <xf numFmtId="0" fontId="2" fillId="0" borderId="1" xfId="55" applyFont="1" applyFill="1" applyBorder="1" applyAlignment="1">
      <alignment horizontal="center" vertical="center" wrapText="1"/>
    </xf>
    <xf numFmtId="0" fontId="2" fillId="0" borderId="1" xfId="52" applyFont="1" applyFill="1" applyBorder="1" applyAlignment="1">
      <alignment horizontal="center" vertical="center" wrapText="1"/>
    </xf>
    <xf numFmtId="0" fontId="8" fillId="2" borderId="8" xfId="0" applyNumberFormat="1" applyFont="1" applyFill="1" applyBorder="1" applyAlignment="1">
      <alignment horizontal="center" vertical="center" wrapText="1"/>
    </xf>
    <xf numFmtId="0" fontId="8" fillId="2" borderId="5" xfId="6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8" fillId="2" borderId="1" xfId="0" applyNumberFormat="1" applyFont="1" applyFill="1" applyBorder="1" applyAlignment="1" applyProtection="1">
      <alignment horizontal="center" vertical="center" wrapText="1"/>
    </xf>
    <xf numFmtId="0" fontId="10" fillId="2" borderId="2" xfId="57" applyFont="1" applyFill="1" applyBorder="1" applyAlignment="1">
      <alignment horizontal="center" vertical="center" wrapText="1"/>
    </xf>
    <xf numFmtId="0" fontId="10" fillId="2" borderId="1" xfId="49" applyFont="1" applyFill="1" applyBorder="1" applyAlignment="1">
      <alignment horizontal="center" vertical="center" wrapText="1"/>
    </xf>
    <xf numFmtId="0" fontId="10" fillId="2" borderId="1" xfId="57" applyNumberFormat="1" applyFont="1" applyFill="1" applyBorder="1" applyAlignment="1" applyProtection="1">
      <alignment horizontal="center" vertical="center" wrapText="1"/>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57" applyFont="1" applyFill="1" applyBorder="1" applyAlignment="1">
      <alignment horizontal="center" vertical="center" wrapText="1"/>
    </xf>
    <xf numFmtId="0" fontId="10" fillId="2" borderId="6" xfId="0" applyFont="1" applyFill="1" applyBorder="1" applyAlignment="1">
      <alignment horizontal="center" vertical="center" wrapText="1"/>
    </xf>
    <xf numFmtId="177" fontId="10" fillId="2" borderId="1" xfId="57" applyNumberFormat="1" applyFont="1" applyFill="1" applyBorder="1" applyAlignment="1">
      <alignment horizontal="center" vertical="center" wrapText="1"/>
    </xf>
    <xf numFmtId="0" fontId="10" fillId="2" borderId="1" xfId="58" applyFont="1" applyFill="1" applyBorder="1" applyAlignment="1">
      <alignment horizontal="center" vertical="center" wrapText="1"/>
    </xf>
    <xf numFmtId="0" fontId="9" fillId="2" borderId="1" xfId="49"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57" applyFont="1" applyFill="1" applyBorder="1" applyAlignment="1">
      <alignment horizontal="center" vertical="center" wrapText="1"/>
    </xf>
    <xf numFmtId="0" fontId="11" fillId="0" borderId="1" xfId="49"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57" applyFont="1" applyFill="1" applyBorder="1" applyAlignment="1" applyProtection="1">
      <alignment horizontal="center" vertical="center" wrapText="1"/>
    </xf>
    <xf numFmtId="0" fontId="11" fillId="0" borderId="1" xfId="57" applyFont="1" applyFill="1" applyBorder="1" applyAlignment="1" applyProtection="1">
      <alignment horizontal="center" vertical="center" wrapText="1"/>
    </xf>
    <xf numFmtId="0" fontId="12" fillId="0" borderId="1" xfId="57" applyFont="1" applyFill="1" applyBorder="1" applyAlignment="1">
      <alignment horizontal="center" vertical="center" wrapText="1"/>
    </xf>
    <xf numFmtId="0" fontId="11" fillId="0" borderId="1" xfId="57"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12" fillId="0" borderId="1" xfId="49" applyFont="1" applyFill="1" applyBorder="1" applyAlignment="1">
      <alignment horizontal="center" vertical="center" wrapText="1"/>
    </xf>
    <xf numFmtId="49" fontId="11" fillId="0" borderId="1" xfId="49" applyNumberFormat="1" applyFont="1" applyFill="1" applyBorder="1" applyAlignment="1">
      <alignment horizontal="center" vertical="center" wrapText="1"/>
    </xf>
    <xf numFmtId="0" fontId="11" fillId="0" borderId="2" xfId="49" applyFont="1" applyFill="1" applyBorder="1" applyAlignment="1">
      <alignment horizontal="center" vertical="center" wrapText="1"/>
    </xf>
    <xf numFmtId="0" fontId="11" fillId="0" borderId="1" xfId="61" applyFont="1" applyFill="1" applyBorder="1" applyAlignment="1">
      <alignment horizontal="center" vertical="center" wrapText="1"/>
    </xf>
    <xf numFmtId="0" fontId="9" fillId="2" borderId="2" xfId="57" applyFont="1" applyFill="1" applyBorder="1" applyAlignment="1">
      <alignment horizontal="center" vertical="center" wrapText="1"/>
    </xf>
    <xf numFmtId="0" fontId="10" fillId="2" borderId="2" xfId="57" applyNumberFormat="1" applyFont="1" applyFill="1" applyBorder="1" applyAlignment="1" applyProtection="1">
      <alignment horizontal="center" vertical="center" wrapText="1"/>
    </xf>
    <xf numFmtId="0" fontId="9" fillId="2" borderId="2" xfId="53" applyFont="1" applyFill="1" applyBorder="1" applyAlignment="1">
      <alignment horizontal="center" vertical="center" wrapText="1"/>
    </xf>
    <xf numFmtId="0" fontId="19" fillId="2" borderId="2" xfId="57" applyFont="1" applyFill="1" applyBorder="1" applyAlignment="1">
      <alignment horizontal="center" vertical="center" wrapText="1"/>
    </xf>
    <xf numFmtId="0" fontId="9" fillId="2" borderId="2" xfId="57" applyNumberFormat="1" applyFont="1" applyFill="1" applyBorder="1" applyAlignment="1" applyProtection="1">
      <alignment horizontal="center" vertical="center" wrapText="1"/>
    </xf>
    <xf numFmtId="0" fontId="9" fillId="2" borderId="1" xfId="57" applyFont="1" applyFill="1" applyBorder="1" applyAlignment="1">
      <alignment horizontal="center" vertical="center" wrapText="1"/>
    </xf>
    <xf numFmtId="0" fontId="9" fillId="2" borderId="1" xfId="53" applyFont="1" applyFill="1" applyBorder="1" applyAlignment="1">
      <alignment horizontal="center" vertical="center" wrapText="1"/>
    </xf>
    <xf numFmtId="0" fontId="10" fillId="2" borderId="1" xfId="53" applyFont="1" applyFill="1" applyBorder="1" applyAlignment="1">
      <alignment horizontal="center" vertical="center" wrapText="1"/>
    </xf>
    <xf numFmtId="0" fontId="10" fillId="4" borderId="1" xfId="57" applyNumberFormat="1" applyFont="1" applyFill="1" applyBorder="1" applyAlignment="1" applyProtection="1">
      <alignment horizontal="center" vertical="center" wrapText="1"/>
    </xf>
    <xf numFmtId="0" fontId="10" fillId="4" borderId="1" xfId="53" applyFont="1" applyFill="1" applyBorder="1" applyAlignment="1">
      <alignment horizontal="center" vertical="center" wrapText="1"/>
    </xf>
    <xf numFmtId="0" fontId="20" fillId="0" borderId="1" xfId="57" applyFont="1" applyFill="1" applyBorder="1" applyAlignment="1">
      <alignment horizontal="center" vertical="center" wrapText="1"/>
    </xf>
    <xf numFmtId="0" fontId="11" fillId="0" borderId="1" xfId="53" applyFont="1" applyFill="1" applyBorder="1" applyAlignment="1">
      <alignment horizontal="center" vertical="center" wrapText="1"/>
    </xf>
    <xf numFmtId="0" fontId="12" fillId="0" borderId="1" xfId="57" applyNumberFormat="1" applyFont="1" applyFill="1" applyBorder="1" applyAlignment="1" applyProtection="1">
      <alignment horizontal="center" vertical="center" wrapText="1"/>
    </xf>
    <xf numFmtId="9" fontId="10" fillId="2" borderId="2" xfId="61" applyNumberFormat="1" applyFont="1" applyFill="1" applyBorder="1" applyAlignment="1">
      <alignment horizontal="center" vertical="center" wrapText="1"/>
    </xf>
    <xf numFmtId="0" fontId="9" fillId="2" borderId="1" xfId="57" applyNumberFormat="1" applyFont="1" applyFill="1" applyBorder="1" applyAlignment="1" applyProtection="1">
      <alignment horizontal="center" vertical="center" wrapText="1"/>
    </xf>
    <xf numFmtId="0" fontId="10" fillId="2" borderId="2" xfId="61" applyFont="1" applyFill="1" applyBorder="1" applyAlignment="1">
      <alignment horizontal="center" vertical="center" wrapText="1"/>
    </xf>
    <xf numFmtId="9" fontId="9" fillId="2" borderId="1" xfId="61" applyNumberFormat="1" applyFont="1" applyFill="1" applyBorder="1" applyAlignment="1">
      <alignment horizontal="center" vertical="center" wrapText="1"/>
    </xf>
    <xf numFmtId="0" fontId="10" fillId="2" borderId="1" xfId="61" applyFont="1" applyFill="1" applyBorder="1" applyAlignment="1">
      <alignment horizontal="center" vertical="center" wrapText="1"/>
    </xf>
    <xf numFmtId="9" fontId="10" fillId="2" borderId="1" xfId="61" applyNumberFormat="1" applyFont="1" applyFill="1" applyBorder="1" applyAlignment="1">
      <alignment horizontal="center" vertical="center" wrapText="1"/>
    </xf>
    <xf numFmtId="0" fontId="10" fillId="4" borderId="1" xfId="57" applyFont="1" applyFill="1" applyBorder="1" applyAlignment="1">
      <alignment horizontal="center" vertical="center" wrapText="1"/>
    </xf>
    <xf numFmtId="0" fontId="9" fillId="0" borderId="1" xfId="57" applyNumberFormat="1" applyFont="1" applyFill="1" applyBorder="1" applyAlignment="1" applyProtection="1">
      <alignment horizontal="center" vertical="center" wrapText="1"/>
    </xf>
    <xf numFmtId="9" fontId="11" fillId="0" borderId="1" xfId="61" applyNumberFormat="1" applyFont="1" applyFill="1" applyBorder="1" applyAlignment="1">
      <alignment horizontal="center" vertical="center" wrapText="1"/>
    </xf>
    <xf numFmtId="0" fontId="12" fillId="0" borderId="1" xfId="61" applyFont="1" applyFill="1" applyBorder="1" applyAlignment="1">
      <alignment horizontal="center" vertical="center" wrapText="1"/>
    </xf>
    <xf numFmtId="0" fontId="11" fillId="0" borderId="1" xfId="61" applyFont="1" applyFill="1" applyBorder="1" applyAlignment="1" applyProtection="1">
      <alignment horizontal="center" vertical="center" wrapText="1"/>
    </xf>
    <xf numFmtId="177"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9" fontId="11" fillId="0" borderId="1" xfId="61" applyNumberFormat="1" applyFont="1" applyFill="1" applyBorder="1" applyAlignment="1" applyProtection="1">
      <alignment horizontal="center" vertical="center" wrapText="1"/>
    </xf>
    <xf numFmtId="49" fontId="12" fillId="0" borderId="1" xfId="0" applyNumberFormat="1" applyFont="1" applyFill="1" applyBorder="1" applyAlignment="1">
      <alignment horizontal="center" vertical="center" wrapText="1"/>
    </xf>
    <xf numFmtId="0" fontId="10" fillId="2" borderId="2" xfId="57" applyNumberFormat="1" applyFont="1" applyFill="1" applyBorder="1" applyAlignment="1">
      <alignment horizontal="center" vertical="center" wrapText="1"/>
    </xf>
    <xf numFmtId="49" fontId="10" fillId="2" borderId="1" xfId="57" applyNumberFormat="1" applyFont="1" applyFill="1" applyBorder="1" applyAlignment="1">
      <alignment horizontal="center" vertical="center" wrapText="1"/>
    </xf>
    <xf numFmtId="0" fontId="10" fillId="2" borderId="1" xfId="57"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 xfId="57" applyFont="1" applyFill="1" applyBorder="1" applyAlignment="1">
      <alignment horizontal="center" vertical="center" wrapText="1"/>
    </xf>
    <xf numFmtId="0" fontId="10" fillId="0" borderId="1" xfId="57"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2" fillId="0" borderId="1" xfId="57" applyNumberFormat="1" applyFont="1" applyFill="1" applyBorder="1" applyAlignment="1">
      <alignment horizontal="center" vertical="center" wrapText="1"/>
    </xf>
    <xf numFmtId="0" fontId="12" fillId="0" borderId="1" xfId="0" applyFont="1" applyFill="1" applyBorder="1" applyAlignment="1">
      <alignment horizontal="center" wrapText="1"/>
    </xf>
    <xf numFmtId="0" fontId="11" fillId="0" borderId="1" xfId="0" applyFont="1" applyFill="1" applyBorder="1" applyAlignment="1">
      <alignment horizontal="center" wrapText="1"/>
    </xf>
    <xf numFmtId="0" fontId="9" fillId="2" borderId="8" xfId="0" applyNumberFormat="1" applyFont="1" applyFill="1" applyBorder="1" applyAlignment="1">
      <alignment horizontal="center" vertical="center" wrapText="1"/>
    </xf>
    <xf numFmtId="0" fontId="10" fillId="2" borderId="1" xfId="55" applyFont="1" applyFill="1" applyBorder="1" applyAlignment="1">
      <alignment horizontal="center" vertical="center" wrapText="1"/>
    </xf>
    <xf numFmtId="0" fontId="9" fillId="2" borderId="1" xfId="61" applyFont="1" applyFill="1" applyBorder="1" applyAlignment="1">
      <alignment horizontal="center" vertical="center" wrapText="1"/>
    </xf>
    <xf numFmtId="0" fontId="22" fillId="2" borderId="4" xfId="0" applyFont="1" applyFill="1" applyBorder="1" applyAlignment="1">
      <alignment horizontal="center" vertical="center" wrapText="1"/>
    </xf>
    <xf numFmtId="0" fontId="10" fillId="2" borderId="2" xfId="55" applyFont="1" applyFill="1" applyBorder="1" applyAlignment="1">
      <alignment horizontal="center" vertical="center" wrapText="1"/>
    </xf>
    <xf numFmtId="0" fontId="9" fillId="2" borderId="4" xfId="0" applyFont="1" applyFill="1" applyBorder="1" applyAlignment="1">
      <alignment horizontal="center" vertical="center" wrapText="1"/>
    </xf>
    <xf numFmtId="0" fontId="22" fillId="2" borderId="1" xfId="61" applyFont="1" applyFill="1" applyBorder="1" applyAlignment="1">
      <alignment horizontal="center" vertical="center" wrapText="1"/>
    </xf>
    <xf numFmtId="0" fontId="10" fillId="2" borderId="1" xfId="52" applyFont="1" applyFill="1" applyBorder="1" applyAlignment="1">
      <alignment horizontal="center" vertical="center" wrapText="1"/>
    </xf>
    <xf numFmtId="0" fontId="8" fillId="2" borderId="5" xfId="57" applyFont="1" applyFill="1" applyBorder="1" applyAlignment="1">
      <alignment horizontal="center" vertical="center" wrapText="1"/>
    </xf>
    <xf numFmtId="0" fontId="10" fillId="2" borderId="5" xfId="57"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9" xfId="61"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5" xfId="57" applyNumberFormat="1" applyFont="1" applyFill="1" applyBorder="1" applyAlignment="1" applyProtection="1">
      <alignment horizontal="center" vertical="center" wrapText="1"/>
    </xf>
    <xf numFmtId="49" fontId="10" fillId="2" borderId="5" xfId="57" applyNumberFormat="1" applyFont="1" applyFill="1" applyBorder="1" applyAlignment="1">
      <alignment horizontal="center" vertical="center" wrapText="1"/>
    </xf>
    <xf numFmtId="0" fontId="10" fillId="2" borderId="5" xfId="58" applyFont="1" applyFill="1" applyBorder="1" applyAlignment="1">
      <alignment horizontal="center" vertical="center" wrapText="1"/>
    </xf>
    <xf numFmtId="0" fontId="12" fillId="0" borderId="5" xfId="0" applyFont="1" applyFill="1" applyBorder="1" applyAlignment="1">
      <alignment horizontal="center" wrapText="1"/>
    </xf>
    <xf numFmtId="0" fontId="12" fillId="0" borderId="5" xfId="0" applyFont="1" applyFill="1" applyBorder="1" applyAlignment="1">
      <alignment horizontal="center" vertical="center" wrapText="1"/>
    </xf>
    <xf numFmtId="0" fontId="12" fillId="0" borderId="5" xfId="49" applyFont="1" applyFill="1" applyBorder="1" applyAlignment="1">
      <alignment horizontal="center" vertical="center" wrapText="1"/>
    </xf>
    <xf numFmtId="49" fontId="11" fillId="0" borderId="1" xfId="57" applyNumberFormat="1" applyFont="1" applyFill="1" applyBorder="1" applyAlignment="1" applyProtection="1">
      <alignment horizontal="center" vertical="center" wrapText="1"/>
    </xf>
    <xf numFmtId="0" fontId="11" fillId="0" borderId="6" xfId="0" applyFont="1" applyFill="1" applyBorder="1" applyAlignment="1">
      <alignment horizontal="center" vertical="center" wrapText="1"/>
    </xf>
    <xf numFmtId="0" fontId="22" fillId="2" borderId="1" xfId="49" applyFont="1" applyFill="1" applyBorder="1" applyAlignment="1">
      <alignment horizontal="center" vertical="center" wrapText="1"/>
    </xf>
    <xf numFmtId="0" fontId="23" fillId="0" borderId="1" xfId="61"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0" borderId="8" xfId="0" applyFont="1" applyFill="1" applyBorder="1" applyAlignment="1" applyProtection="1">
      <alignment vertical="center" wrapText="1"/>
    </xf>
    <xf numFmtId="0" fontId="5" fillId="0" borderId="1" xfId="0" applyNumberFormat="1" applyFont="1" applyFill="1" applyBorder="1" applyAlignment="1" applyProtection="1">
      <alignment horizontal="center" vertical="center" wrapText="1"/>
    </xf>
    <xf numFmtId="0" fontId="24" fillId="0" borderId="1" xfId="0" applyFont="1" applyFill="1" applyBorder="1" applyAlignment="1">
      <alignment horizontal="center" vertical="center" wrapText="1"/>
    </xf>
    <xf numFmtId="0" fontId="24" fillId="0" borderId="1" xfId="57" applyFont="1" applyFill="1" applyBorder="1" applyAlignment="1">
      <alignment horizontal="center" vertical="center" wrapText="1"/>
    </xf>
    <xf numFmtId="0" fontId="24" fillId="0" borderId="1" xfId="0" applyFont="1" applyFill="1" applyBorder="1" applyAlignment="1">
      <alignment horizontal="justify" vertical="center" wrapText="1"/>
    </xf>
    <xf numFmtId="0" fontId="1" fillId="0" borderId="1" xfId="0" applyFont="1" applyBorder="1" applyAlignment="1">
      <alignment vertical="center" wrapText="1"/>
    </xf>
    <xf numFmtId="0" fontId="24" fillId="0" borderId="1" xfId="0" applyFont="1" applyFill="1" applyBorder="1" applyAlignment="1">
      <alignment vertical="center" wrapText="1"/>
    </xf>
    <xf numFmtId="0" fontId="25" fillId="0" borderId="1" xfId="0" applyFont="1" applyFill="1" applyBorder="1" applyAlignment="1">
      <alignment horizontal="center" vertical="center" wrapText="1"/>
    </xf>
    <xf numFmtId="0" fontId="26" fillId="0" borderId="1" xfId="0" applyFont="1" applyBorder="1" applyAlignment="1">
      <alignment vertical="center" wrapText="1"/>
    </xf>
    <xf numFmtId="0" fontId="24" fillId="0" borderId="1" xfId="53"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57" fontId="5" fillId="0" borderId="1" xfId="61" applyNumberFormat="1" applyFont="1" applyFill="1" applyBorder="1" applyAlignment="1">
      <alignment horizontal="center" vertical="center"/>
    </xf>
    <xf numFmtId="57" fontId="5"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9" fontId="24" fillId="0" borderId="1" xfId="61" applyNumberFormat="1" applyFont="1" applyFill="1" applyBorder="1" applyAlignment="1">
      <alignment horizontal="center" vertical="center" wrapText="1"/>
    </xf>
    <xf numFmtId="0" fontId="24" fillId="0" borderId="1" xfId="61" applyFont="1" applyFill="1" applyBorder="1" applyAlignment="1">
      <alignment horizontal="center" vertical="center" wrapText="1"/>
    </xf>
    <xf numFmtId="0" fontId="24" fillId="0" borderId="1" xfId="61" applyFont="1" applyFill="1" applyBorder="1" applyAlignment="1">
      <alignment horizontal="center" vertical="center"/>
    </xf>
    <xf numFmtId="0" fontId="5" fillId="0" borderId="1" xfId="57" applyFont="1" applyFill="1" applyBorder="1" applyAlignment="1">
      <alignment horizontal="center" vertical="center" wrapText="1"/>
    </xf>
    <xf numFmtId="0" fontId="5" fillId="0" borderId="1" xfId="0" applyFont="1" applyFill="1" applyBorder="1" applyAlignment="1">
      <alignment horizontal="center" vertical="center"/>
    </xf>
    <xf numFmtId="0" fontId="9" fillId="2" borderId="1" xfId="55" applyFont="1" applyFill="1" applyBorder="1" applyAlignment="1">
      <alignment horizontal="center" vertical="center" wrapText="1"/>
    </xf>
    <xf numFmtId="0" fontId="22" fillId="2" borderId="1" xfId="57" applyFont="1" applyFill="1" applyBorder="1" applyAlignment="1">
      <alignment horizontal="center" vertical="center" wrapText="1"/>
    </xf>
    <xf numFmtId="0" fontId="5" fillId="0" borderId="1" xfId="58" applyFont="1" applyFill="1" applyBorder="1" applyAlignment="1">
      <alignment horizontal="center" vertical="center" wrapText="1"/>
    </xf>
    <xf numFmtId="0" fontId="1" fillId="2" borderId="0" xfId="0" applyFont="1" applyFill="1"/>
    <xf numFmtId="0" fontId="2" fillId="2" borderId="1" xfId="61"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4 2" xfId="50"/>
    <cellStyle name="常规 2 2 3" xfId="51"/>
    <cellStyle name="常规 23" xfId="52"/>
    <cellStyle name="常规 18" xfId="53"/>
    <cellStyle name="常规 16" xfId="54"/>
    <cellStyle name="常规 14" xfId="55"/>
    <cellStyle name="常规 107" xfId="56"/>
    <cellStyle name="常规 10 2" xfId="57"/>
    <cellStyle name="常规 11 4" xfId="58"/>
    <cellStyle name="常规 10" xfId="59"/>
    <cellStyle name="常规 4" xfId="60"/>
    <cellStyle name="常规 5" xfId="61"/>
    <cellStyle name="常规 6" xfId="62"/>
    <cellStyle name="Accent 3 1" xfId="63"/>
    <cellStyle name="常规 2" xfId="64"/>
  </cellStyles>
  <dxfs count="2">
    <dxf>
      <font>
        <color rgb="FF9C0006"/>
      </font>
      <fill>
        <patternFill patternType="solid">
          <bgColor rgb="FFFFC7CE"/>
        </patternFill>
      </fill>
    </dxf>
    <dxf>
      <font>
        <name val="宋体"/>
        <scheme val="none"/>
        <b val="0"/>
        <i val="0"/>
        <strike val="0"/>
        <u val="none"/>
        <sz val="12"/>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22</xdr:row>
      <xdr:rowOff>0</xdr:rowOff>
    </xdr:from>
    <xdr:to>
      <xdr:col>1</xdr:col>
      <xdr:colOff>10160</xdr:colOff>
      <xdr:row>22</xdr:row>
      <xdr:rowOff>0</xdr:rowOff>
    </xdr:to>
    <xdr:pic>
      <xdr:nvPicPr>
        <xdr:cNvPr id="2" name="图片 1"/>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3" name="图片 2"/>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4" name="图片 3"/>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5" name="图片 4"/>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6" name="图片 5"/>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7" name="图片 6"/>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8" name="图片 7"/>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9" name="图片 8"/>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0" name="图片 9"/>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1" name="图片 10"/>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2" name="图片 11"/>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3" name="图片 12"/>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4" name="图片 13"/>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5" name="图片 14"/>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6" name="图片 15"/>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7" name="图片 16"/>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8" name="图片 17"/>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9" name="图片 18"/>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20" name="图片 19"/>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21" name="图片 20"/>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22" name="图片 21"/>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23" name="图片 22"/>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24" name="图片 23"/>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25" name="图片 24"/>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26" name="图片 25"/>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27" name="图片 26"/>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28" name="图片 27"/>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29" name="图片 28"/>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30" name="图片 29"/>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31" name="图片 30"/>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32" name="图片 31"/>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33" name="图片 32"/>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34" name="图片 33"/>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35" name="图片 34"/>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36" name="图片 35"/>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37" name="图片 36"/>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38" name="图片 37"/>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39" name="图片 38"/>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40" name="图片 39"/>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41" name="图片 40"/>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42" name="图片 41"/>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43" name="图片 42"/>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44" name="图片 43"/>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45" name="图片 44"/>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46" name="图片 45"/>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47" name="图片 46"/>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48" name="图片 47"/>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49" name="图片 48"/>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50" name="图片 49"/>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51" name="图片 50"/>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52" name="图片 51"/>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53" name="图片 52"/>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54" name="图片 53"/>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55" name="图片 54"/>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56" name="图片 55"/>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57" name="图片 56"/>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58" name="图片 57"/>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59" name="图片 58"/>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60" name="图片 59"/>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61" name="图片 60"/>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62" name="图片 61"/>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63" name="图片 62"/>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64" name="图片 63"/>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65" name="图片 64"/>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66" name="图片 65"/>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67" name="图片 66"/>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68" name="图片 67"/>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69" name="图片 68"/>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70" name="图片 69"/>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71" name="图片 70"/>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72" name="图片 71"/>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73" name="图片 72"/>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74" name="图片 73"/>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75" name="图片 74"/>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76" name="图片 75"/>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77" name="图片 76"/>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78" name="图片 77"/>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79" name="图片 78"/>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80" name="图片 79"/>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81" name="图片 80"/>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82" name="图片 81"/>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83" name="图片 82"/>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84" name="图片 83"/>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85" name="图片 84"/>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86" name="图片 85"/>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87" name="图片 86"/>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88" name="图片 87"/>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89" name="图片 88"/>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90" name="图片 89"/>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91" name="图片 90"/>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92" name="图片 91"/>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93" name="图片 92"/>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94" name="图片 93"/>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95" name="图片 94"/>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96" name="图片 95"/>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97" name="图片 96"/>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98" name="图片 97"/>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99" name="图片 98"/>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00" name="图片 99"/>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01" name="图片 100"/>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02" name="图片 101"/>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03" name="图片 102"/>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04" name="图片 103"/>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05" name="图片 104"/>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06" name="图片 105"/>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07" name="图片 106"/>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08" name="图片 107"/>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09" name="图片 108"/>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10" name="图片 109"/>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11" name="图片 110"/>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12" name="图片 111"/>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13" name="图片 112"/>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14" name="图片 113"/>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15" name="图片 114"/>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16" name="图片 115"/>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17" name="图片 116"/>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18" name="图片 117"/>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19" name="图片 118"/>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20" name="图片 119"/>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21" name="图片 120"/>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22" name="图片 121"/>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23" name="图片 122"/>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24" name="图片 123"/>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25" name="图片 124"/>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26" name="图片 125"/>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27" name="图片 126"/>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28" name="图片 127"/>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29" name="图片 128"/>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30" name="图片 129"/>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31" name="图片 130"/>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32" name="图片 131"/>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33" name="图片 132"/>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34" name="图片 133"/>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35" name="图片 134"/>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36" name="图片 135"/>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37" name="图片 136"/>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38" name="图片 137"/>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39" name="图片 138"/>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40" name="图片 139"/>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41" name="图片 140"/>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42" name="图片 141"/>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43" name="图片 142"/>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44" name="图片 143"/>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45" name="图片 144"/>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46" name="图片 145"/>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47" name="图片 146"/>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48" name="图片 147"/>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49" name="图片 148"/>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50" name="图片 149"/>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51" name="图片 150"/>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52" name="图片 151"/>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53" name="图片 152"/>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54" name="图片 153"/>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55" name="图片 154"/>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56" name="图片 155"/>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57" name="图片 156"/>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58" name="图片 157"/>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59" name="图片 158"/>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60" name="图片 159"/>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61" name="图片 160"/>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62" name="图片 161"/>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63" name="图片 162"/>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64" name="图片 163"/>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65" name="图片 164"/>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66" name="图片 165"/>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67" name="图片 166"/>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68" name="图片 167"/>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69" name="图片 168"/>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70" name="图片 169"/>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71" name="图片 170"/>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72" name="图片 171"/>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twoCellAnchor editAs="oneCell">
    <xdr:from>
      <xdr:col>1</xdr:col>
      <xdr:colOff>0</xdr:colOff>
      <xdr:row>22</xdr:row>
      <xdr:rowOff>0</xdr:rowOff>
    </xdr:from>
    <xdr:to>
      <xdr:col>1</xdr:col>
      <xdr:colOff>10160</xdr:colOff>
      <xdr:row>22</xdr:row>
      <xdr:rowOff>0</xdr:rowOff>
    </xdr:to>
    <xdr:pic>
      <xdr:nvPicPr>
        <xdr:cNvPr id="173" name="图片 172"/>
        <xdr:cNvPicPr>
          <a:picLocks noChangeAspect="1"/>
        </xdr:cNvPicPr>
      </xdr:nvPicPr>
      <xdr:blipFill>
        <a:stretch>
          <a:fillRect/>
        </a:stretch>
      </xdr:blipFill>
      <xdr:spPr>
        <a:xfrm>
          <a:off x="360045" y="37584380"/>
          <a:ext cx="10160" cy="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574</xdr:row>
      <xdr:rowOff>0</xdr:rowOff>
    </xdr:from>
    <xdr:to>
      <xdr:col>1</xdr:col>
      <xdr:colOff>10160</xdr:colOff>
      <xdr:row>574</xdr:row>
      <xdr:rowOff>0</xdr:rowOff>
    </xdr:to>
    <xdr:pic>
      <xdr:nvPicPr>
        <xdr:cNvPr id="2" name="图片 1"/>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3" name="图片 2"/>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4" name="图片 3"/>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5" name="图片 4"/>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6" name="图片 5"/>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7" name="图片 6"/>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8" name="图片 7"/>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9" name="图片 8"/>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0" name="图片 9"/>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1" name="图片 10"/>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2" name="图片 11"/>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3" name="图片 12"/>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4" name="图片 13"/>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5" name="图片 14"/>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6" name="图片 15"/>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7" name="图片 16"/>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8" name="图片 17"/>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9" name="图片 18"/>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20" name="图片 19"/>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21" name="图片 20"/>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22" name="图片 21"/>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23" name="图片 22"/>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24" name="图片 23"/>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25" name="图片 24"/>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26" name="图片 25"/>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27" name="图片 26"/>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28" name="图片 27"/>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29" name="图片 28"/>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30" name="图片 29"/>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31" name="图片 30"/>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32" name="图片 31"/>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33" name="图片 32"/>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34" name="图片 33"/>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35" name="图片 34"/>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36" name="图片 35"/>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37" name="图片 36"/>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38" name="图片 37"/>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39" name="图片 38"/>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40" name="图片 39"/>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41" name="图片 40"/>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42" name="图片 41"/>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43" name="图片 42"/>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44" name="图片 43"/>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45" name="图片 44"/>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46" name="图片 45"/>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47" name="图片 46"/>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48" name="图片 47"/>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49" name="图片 48"/>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50" name="图片 49"/>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51" name="图片 50"/>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52" name="图片 51"/>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53" name="图片 52"/>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54" name="图片 53"/>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55" name="图片 54"/>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56" name="图片 55"/>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57" name="图片 56"/>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58" name="图片 57"/>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59" name="图片 58"/>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60" name="图片 59"/>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61" name="图片 60"/>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62" name="图片 61"/>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63" name="图片 62"/>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64" name="图片 63"/>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65" name="图片 64"/>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66" name="图片 65"/>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67" name="图片 66"/>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68" name="图片 67"/>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69" name="图片 68"/>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70" name="图片 69"/>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71" name="图片 70"/>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72" name="图片 71"/>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73" name="图片 72"/>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74" name="图片 73"/>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75" name="图片 74"/>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76" name="图片 75"/>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77" name="图片 76"/>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78" name="图片 77"/>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79" name="图片 78"/>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80" name="图片 79"/>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81" name="图片 80"/>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82" name="图片 81"/>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83" name="图片 82"/>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84" name="图片 83"/>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85" name="图片 84"/>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86" name="图片 85"/>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87" name="图片 86"/>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88" name="图片 87"/>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89" name="图片 88"/>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90" name="图片 89"/>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91" name="图片 90"/>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92" name="图片 91"/>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93" name="图片 92"/>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94" name="图片 93"/>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95" name="图片 94"/>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96" name="图片 95"/>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97" name="图片 96"/>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98" name="图片 97"/>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99" name="图片 98"/>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00" name="图片 99"/>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01" name="图片 100"/>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02" name="图片 101"/>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03" name="图片 102"/>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04" name="图片 103"/>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05" name="图片 104"/>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06" name="图片 105"/>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07" name="图片 106"/>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08" name="图片 107"/>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09" name="图片 108"/>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10" name="图片 109"/>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11" name="图片 110"/>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12" name="图片 111"/>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13" name="图片 112"/>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14" name="图片 113"/>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15" name="图片 114"/>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16" name="图片 115"/>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17" name="图片 116"/>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18" name="图片 117"/>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19" name="图片 118"/>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20" name="图片 119"/>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21" name="图片 120"/>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22" name="图片 121"/>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23" name="图片 122"/>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24" name="图片 123"/>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25" name="图片 124"/>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26" name="图片 125"/>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27" name="图片 126"/>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28" name="图片 127"/>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29" name="图片 128"/>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30" name="图片 129"/>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31" name="图片 130"/>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32" name="图片 131"/>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33" name="图片 132"/>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34" name="图片 133"/>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35" name="图片 134"/>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36" name="图片 135"/>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37" name="图片 136"/>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38" name="图片 137"/>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39" name="图片 138"/>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40" name="图片 139"/>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41" name="图片 140"/>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42" name="图片 141"/>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43" name="图片 142"/>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44" name="图片 143"/>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45" name="图片 144"/>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46" name="图片 145"/>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47" name="图片 146"/>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48" name="图片 147"/>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49" name="图片 148"/>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50" name="图片 149"/>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51" name="图片 150"/>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52" name="图片 151"/>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53" name="图片 152"/>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54" name="图片 153"/>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55" name="图片 154"/>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56" name="图片 155"/>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57" name="图片 156"/>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58" name="图片 157"/>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59" name="图片 158"/>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60" name="图片 159"/>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61" name="图片 160"/>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62" name="图片 161"/>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63" name="图片 162"/>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64" name="图片 163"/>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65" name="图片 164"/>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66" name="图片 165"/>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67" name="图片 166"/>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68" name="图片 167"/>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69" name="图片 168"/>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70" name="图片 169"/>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71" name="图片 170"/>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72" name="图片 171"/>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twoCellAnchor editAs="oneCell">
    <xdr:from>
      <xdr:col>1</xdr:col>
      <xdr:colOff>0</xdr:colOff>
      <xdr:row>574</xdr:row>
      <xdr:rowOff>0</xdr:rowOff>
    </xdr:from>
    <xdr:to>
      <xdr:col>1</xdr:col>
      <xdr:colOff>10160</xdr:colOff>
      <xdr:row>574</xdr:row>
      <xdr:rowOff>0</xdr:rowOff>
    </xdr:to>
    <xdr:pic>
      <xdr:nvPicPr>
        <xdr:cNvPr id="173" name="图片 172"/>
        <xdr:cNvPicPr>
          <a:picLocks noChangeAspect="1"/>
        </xdr:cNvPicPr>
      </xdr:nvPicPr>
      <xdr:blipFill>
        <a:stretch>
          <a:fillRect/>
        </a:stretch>
      </xdr:blipFill>
      <xdr:spPr>
        <a:xfrm>
          <a:off x="259715" y="138396980"/>
          <a:ext cx="10160" cy="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home\userson\Desktop\&#26032;&#24314;&#25991;&#20214;&#22841;\&#21457;&#25991;\&#19977;&#12289;&#25919;&#21153;&#20844;&#24320;2024\&#65288;12.13&#29579;&#27427;&#65289;&#12298;&#20113;&#38451;&#21439;2024&#24180;&#24041;&#22266;&#25299;&#23637;&#33073;&#36139;&#25915;&#22362;&#25104;&#26524;&#21644;&#34900;&#25509;&#25512;&#36827;&#20065;&#26449;&#25391;&#20852;&#39033;&#30446;&#20648;&#22791;&#24211;&#22791;&#26696;&#34920;&#12299;&#21450;&#12298;&#20113;&#38451;&#21439;2024&#24180;&#34900;&#25509;&#36164;&#37329;&#39033;&#30446;&#23436;&#25104;&#24773;&#20917;&#34920;&#12299;&#20844;&#31034;\\Users\Administrator\AppData\Local\Temp\360zip$Temp\360$2\&#39033;&#30446;&#20449;&#24687;&#32508;&#21512;&#26597;&#35810;_20231213.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D:\home\userson\Desktop\&#26032;&#24314;&#25991;&#20214;&#22841;\&#21457;&#25991;\&#19977;&#12289;&#25919;&#21153;&#20844;&#24320;2024\&#65288;12.13&#29579;&#27427;&#65289;&#12298;&#20113;&#38451;&#21439;2024&#24180;&#24041;&#22266;&#25299;&#23637;&#33073;&#36139;&#25915;&#22362;&#25104;&#26524;&#21644;&#34900;&#25509;&#25512;&#36827;&#20065;&#26449;&#25391;&#20852;&#39033;&#30446;&#20648;&#22791;&#24211;&#22791;&#26696;&#34920;&#12299;&#21450;&#12298;&#20113;&#38451;&#21439;2024&#24180;&#34900;&#25509;&#36164;&#37329;&#39033;&#30446;&#23436;&#25104;&#24773;&#20917;&#34920;&#12299;&#20844;&#31034;\\Users\Administrator\AppData\Local\Temp\360zip$Temp\360$3\&#39033;&#30446;&#20449;&#24687;&#32508;&#21512;&#26597;&#35810;_202312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信息综合查询_1"/>
    </sheetNames>
    <sheetDataSet>
      <sheetData sheetId="0" refreshError="1">
        <row r="4">
          <cell r="I4" t="str">
            <v>云阳县_产业发展_金融保险配套项目_云阳县2024年脱贫人口小额信贷贴息项目</v>
          </cell>
        </row>
        <row r="5">
          <cell r="I5" t="str">
            <v>云阳县_就业项目_务工补助_云阳县2024年脱贫人口就业支持项目</v>
          </cell>
        </row>
        <row r="6">
          <cell r="I6" t="str">
            <v>云阳县_就业项目_公益性岗位_云阳县2024年乡村公益岗位补贴项目</v>
          </cell>
        </row>
        <row r="7">
          <cell r="I7" t="str">
            <v>云阳县_易地搬迁后扶_易地搬迁后扶_云阳县2024年易地扶贫搬迁融资贴息项目</v>
          </cell>
        </row>
        <row r="8">
          <cell r="I8" t="str">
            <v>云阳县_巩固三保障成果_教育_云阳县2024年春季雨露计划职业教育补助</v>
          </cell>
        </row>
        <row r="9">
          <cell r="I9" t="str">
            <v>云阳县_巩固三保障成果_健康_云阳县2024年城乡合作医疗资助参保项目</v>
          </cell>
        </row>
        <row r="10">
          <cell r="I10" t="str">
            <v>云阳县_项目管理费_项目管理费_云阳县2024年县乡村振兴局项目管理费</v>
          </cell>
        </row>
        <row r="11">
          <cell r="I11" t="str">
            <v>云阳县-栖霞镇_产业发展_生产项目_云阳县2024年栖霞镇古城村林顺柑橘园水肥药一体化项目</v>
          </cell>
        </row>
        <row r="12">
          <cell r="I12" t="str">
            <v>云阳县-栖霞镇_产业发展_生产项目_云阳县2024年栖霞镇林顺柑橘园补植提质增效项目</v>
          </cell>
        </row>
        <row r="13">
          <cell r="I13" t="str">
            <v>云阳县-栖霞镇_产业发展_生产项目_云阳县2024年栖霞镇德旺柑橘园补植提质增效项目</v>
          </cell>
        </row>
        <row r="14">
          <cell r="I14" t="str">
            <v>云阳县-栖霞镇_产业发展_生产项目_云阳县2024年栖霞镇煌坤柑橘园补植提质增效项目</v>
          </cell>
        </row>
        <row r="15">
          <cell r="I15" t="str">
            <v>云阳县-栖霞镇_产业发展_加工流通项目_云阳县2024年栖霞镇莱悦枳壳园枳壳烘干加工项目</v>
          </cell>
        </row>
        <row r="16">
          <cell r="I16" t="str">
            <v>云阳县-栖霞镇_产业发展_加工流通项目_云阳县2024年栖霞镇植物油厂提档升级项目</v>
          </cell>
        </row>
        <row r="17">
          <cell r="I17" t="str">
            <v>云阳县-栖霞镇_产业发展_加工流通项目_云阳县2024年栖霞镇面厂提档升级项目</v>
          </cell>
        </row>
        <row r="18">
          <cell r="I18" t="str">
            <v>云阳县-栖霞镇_产业发展_金融保险配套项目_云阳县2024年栖霞镇农科畜牧发展有限公司能繁母猪补助项目</v>
          </cell>
        </row>
        <row r="19">
          <cell r="I19" t="str">
            <v>云阳县-栖霞镇_产业发展_金融保险配套项目_云阳县2024年栖霞镇云阳县攀亚生态农业有限公司能繁母猪补助项目</v>
          </cell>
        </row>
        <row r="20">
          <cell r="I20" t="str">
            <v>云阳县-栖霞镇_产业发展_金融保险配套项目_云阳县2024年栖霞镇刘毅生猪养猪场能繁母猪补助项目</v>
          </cell>
        </row>
        <row r="21">
          <cell r="I21" t="str">
            <v>云阳县-栖霞镇_乡村建设行动_农村基础设施（含产业配套基础设施）_云阳县2024年栖霞镇古城村9组抗旱水源工程</v>
          </cell>
        </row>
        <row r="22">
          <cell r="I22" t="str">
            <v>云阳县-栖霞镇_乡村建设行动_农村基础设施（含产业配套基础设施）_云阳县2024年栖霞镇古城3组抗旱水源工程</v>
          </cell>
        </row>
        <row r="23">
          <cell r="I23" t="str">
            <v>云阳县-栖霞镇_乡村建设行动_农村基础设施（含产业配套基础设施）_云阳县2024年栖霞镇小山村整修抗旱水源工程</v>
          </cell>
        </row>
        <row r="24">
          <cell r="I24" t="str">
            <v>云阳县-栖霞镇_乡村建设行动_农村基础设施（含产业配套基础设施）_云阳县2024年栖霞镇吉平村应急抗旱水源工程</v>
          </cell>
        </row>
        <row r="25">
          <cell r="I25" t="str">
            <v>云阳县-栖霞镇_乡村建设行动_农村基础设施（含产业配套基础设施）_云阳县2024年栖霞镇红龙村亿亨柑橘园抗旱水源工程</v>
          </cell>
        </row>
        <row r="26">
          <cell r="I26" t="str">
            <v>云阳县-栖霞镇_乡村建设行动_农村基础设施（含产业配套基础设施）_云阳县2024年栖霞镇水库进水堰整治工程</v>
          </cell>
        </row>
        <row r="27">
          <cell r="I27" t="str">
            <v>云阳县-栖霞镇_乡村建设行动_农村基础设施（含产业配套基础设施）_云阳县2024年栖霞镇山坪塘进水堰整治工程</v>
          </cell>
        </row>
        <row r="28">
          <cell r="I28" t="str">
            <v>云阳县-红狮镇_产业发展_生产项目_云阳县2024年红狮镇向阳村良开果园水肥一体化项目</v>
          </cell>
        </row>
        <row r="29">
          <cell r="I29" t="str">
            <v>云阳县-红狮镇_产业发展_生产项目_云阳县2024年红狮镇梅柏村治立果园水肥一体化项目</v>
          </cell>
        </row>
        <row r="30">
          <cell r="I30" t="str">
            <v>云阳县-红狮镇_产业发展_生产项目_云阳县2024年红狮镇向阳村6.7.8组果园水肥一体化项目</v>
          </cell>
        </row>
        <row r="31">
          <cell r="I31" t="str">
            <v>云阳县-红狮镇_产业发展_生产项目_云阳县2024年红狮镇永福村果园升级工程</v>
          </cell>
        </row>
        <row r="32">
          <cell r="I32" t="str">
            <v>云阳县-红狮镇_产业发展_生产项目_云阳县2024年红狮镇数字阳菊智慧农业系统项目</v>
          </cell>
        </row>
        <row r="33">
          <cell r="I33" t="str">
            <v>云阳县-红狮镇_产业发展_生产项目_云阳县2024年红狮镇永福村柑橘园提质增效项目</v>
          </cell>
        </row>
        <row r="34">
          <cell r="I34" t="str">
            <v>云阳县-红狮镇_产业发展_生产项目_云阳县2024年红狮镇咏梧社区柑橘园水肥一体化</v>
          </cell>
        </row>
        <row r="35">
          <cell r="I35" t="str">
            <v>云阳县-红狮镇_产业发展_生产项目_云阳县2024年红狮镇中坪村7组组组果园水肥一体化项目</v>
          </cell>
        </row>
        <row r="36">
          <cell r="I36" t="str">
            <v>云阳县-红狮镇_产业发展_加工流通项目_云阳县2024年红狮镇中坪村柑橘选果厂</v>
          </cell>
        </row>
        <row r="37">
          <cell r="I37" t="str">
            <v>云阳县-红狮镇_乡村建设行动_农村基础设施（含产业配套基础设施）_云阳县2024年红狮镇石宝村黄水水厂新建项目</v>
          </cell>
        </row>
        <row r="38">
          <cell r="I38" t="str">
            <v>云阳县-农坝镇_产业发展_生产项目_云阳县2024年农坝镇云山村淫羊藿种植园项目</v>
          </cell>
        </row>
        <row r="39">
          <cell r="I39" t="str">
            <v>云阳县-农坝镇_产业发展_生产项目_云阳县2024年农坝镇云峰村天麻种植园项目</v>
          </cell>
        </row>
        <row r="40">
          <cell r="I40" t="str">
            <v>云阳县-农坝镇_产业发展_生产项目_云阳县2024年农坝镇云山村天麻种植园项目</v>
          </cell>
        </row>
        <row r="41">
          <cell r="I41" t="str">
            <v>云阳县-农坝镇_产业发展_生产项目_云阳县2024年农坝镇云山村蔬菜种植园项目</v>
          </cell>
        </row>
        <row r="42">
          <cell r="I42" t="str">
            <v>云阳县-农坝镇_产业发展_生产项目_云阳县2024年农坝镇红梁村标准化中药材种植园建设项目</v>
          </cell>
        </row>
        <row r="43">
          <cell r="I43" t="str">
            <v>云阳县-农坝镇_产业发展_生产项目_云阳县2024年农坝镇龙堰社区蔬菜种植园项目</v>
          </cell>
        </row>
        <row r="44">
          <cell r="I44" t="str">
            <v>云阳县-农坝镇_产业发展_生产项目_云阳县2024年农坝镇云阳瑞森中药材加工厂</v>
          </cell>
        </row>
        <row r="45">
          <cell r="I45" t="str">
            <v>云阳县-农坝镇_产业发展_生产项目_云阳县2024年农坝镇云峰村高山伏调蔬菜项目</v>
          </cell>
        </row>
        <row r="46">
          <cell r="I46" t="str">
            <v>云阳县-农坝镇_产业发展_生产项目_云阳县2024年农坝镇水竹村高山伏调蔬菜项目</v>
          </cell>
        </row>
        <row r="47">
          <cell r="I47" t="str">
            <v>云阳县-农坝镇_产业发展_生产项目_云阳县2024年农坝镇幸福村辣椒种植园项目</v>
          </cell>
        </row>
        <row r="48">
          <cell r="I48" t="str">
            <v>云阳县-农坝镇_产业发展_生产项目_云阳县2024年农坝镇幸福村油菜种植示范园建设项目</v>
          </cell>
        </row>
        <row r="49">
          <cell r="I49" t="str">
            <v>云阳县-农坝镇_产业发展_生产项目_云阳县2024年农坝镇云峰村中药材（黄精）种植项目</v>
          </cell>
        </row>
        <row r="50">
          <cell r="I50" t="str">
            <v>云阳县-农坝镇_产业发展_生产项目_云阳县2024年农坝镇云水竹村中药材种植基地建设项目（续建2年）</v>
          </cell>
        </row>
        <row r="51">
          <cell r="I51" t="str">
            <v>云阳县-农坝镇_产业发展_生产项目_云阳县2024年农坝镇水竹村中药材种植园项目（续建2年）</v>
          </cell>
        </row>
        <row r="52">
          <cell r="I52" t="str">
            <v>云阳县-农坝镇_产业发展_生产项目_云阳县2024年农坝镇云山村山羊养殖基地及养殖示范点</v>
          </cell>
        </row>
        <row r="53">
          <cell r="I53" t="str">
            <v>云阳县-农坝镇_产业发展_生产项目_云阳县2024年农坝镇农坝社区白岩寺鱼塘修建项目</v>
          </cell>
        </row>
        <row r="54">
          <cell r="I54" t="str">
            <v>云阳县-农坝镇_产业发展_加工流通项目_云阳县2024年农坝镇冷链物流仓储中心项目</v>
          </cell>
        </row>
        <row r="55">
          <cell r="I55" t="str">
            <v>云阳县-农坝镇_产业发展_加工流通项目_云阳县2024年农坝镇云山村高山腊肉熏房建设项目</v>
          </cell>
        </row>
        <row r="56">
          <cell r="I56" t="str">
            <v>云阳县-农坝镇_产业发展_加工流通项目_云阳县2024年农坝镇云阳县龙堰社区饲料加工</v>
          </cell>
        </row>
        <row r="57">
          <cell r="I57" t="str">
            <v>云阳县-农坝镇_产业发展_加工流通项目_云阳县2024年农坝镇幸福村风萝卜干加工厂</v>
          </cell>
        </row>
        <row r="58">
          <cell r="I58" t="str">
            <v>云阳县-农坝镇_产业发展_加工流通项目_云阳县2024年农坝镇小平农产品加工厂</v>
          </cell>
        </row>
        <row r="59">
          <cell r="I59" t="str">
            <v>云阳县-农坝镇_乡村建设行动_农村基础设施（含产业配套基础设施）_云阳县2024年农坝镇红梁村水厂新建项目</v>
          </cell>
        </row>
        <row r="60">
          <cell r="I60" t="str">
            <v>云阳县-农坝镇_乡村建设行动_农村基础设施（含产业配套基础设施）_云阳县2024年农坝镇幸福村水厂新建项目</v>
          </cell>
        </row>
        <row r="61">
          <cell r="I61" t="str">
            <v>云阳县-石门乡_产业发展_生产项目_云阳县2024年石门乡清溪村甜玉米项目</v>
          </cell>
        </row>
        <row r="62">
          <cell r="I62" t="str">
            <v>云阳县-石门乡_产业发展_加工流通项目_云阳县2024年石门乡兴柳村农产品加工厂项目</v>
          </cell>
        </row>
        <row r="63">
          <cell r="I63" t="str">
            <v>云阳县-石门乡_产业发展_加工流通项目_云阳县2024年石门乡广益村高山腊肉加工厂</v>
          </cell>
        </row>
        <row r="64">
          <cell r="I64" t="str">
            <v>云阳县-石门乡_乡村建设行动_农村基础设施（含产业配套基础设施）_云阳县2024年石门乡广益村蓄水池项目</v>
          </cell>
        </row>
        <row r="65">
          <cell r="I65" t="str">
            <v>云阳县-洞鹿乡_产业发展_生产项目_云阳县2024年洞鹿乡三池村石菖蒲种植项目</v>
          </cell>
        </row>
        <row r="66">
          <cell r="I66" t="str">
            <v>云阳县-洞鹿乡_产业发展_生产项目_云阳县2024年洞鹿乡双河村石菖蒲项目</v>
          </cell>
        </row>
        <row r="67">
          <cell r="I67" t="str">
            <v>云阳县-洞鹿乡_乡村建设行动_农村基础设施（含产业配套基础设施）_云阳县2024年洞鹿乡青康村机耕道建设项目</v>
          </cell>
        </row>
        <row r="68">
          <cell r="I68" t="str">
            <v>云阳县-洞鹿乡_乡村建设行动_农村基础设施（含产业配套基础设施）_云阳县2024年洞鹿乡青康村人行便道建设项目</v>
          </cell>
        </row>
        <row r="69">
          <cell r="I69" t="str">
            <v>云阳县-大阳镇_产业发展_生产项目_云阳县2024年大阳镇鸡鸣村竹荪种植项目</v>
          </cell>
        </row>
        <row r="70">
          <cell r="I70" t="str">
            <v>云阳县-大阳镇_产业发展_生产项目_云阳县2024年大阳镇蚕丝被加工项目</v>
          </cell>
        </row>
        <row r="71">
          <cell r="I71" t="str">
            <v>云阳县-大阳镇_产业发展_生产项目_云阳县2024年大阳镇中药材加工项目</v>
          </cell>
        </row>
        <row r="72">
          <cell r="I72" t="str">
            <v>云阳县-大阳镇_产业发展_生产项目_云阳县2024年大阳镇大树村肉牛养殖项目</v>
          </cell>
        </row>
        <row r="73">
          <cell r="I73" t="str">
            <v>云阳县-大阳镇_产业发展_产业服务支撑项目_云阳县2024年大阳镇新建农机专业合作社能力提升项目</v>
          </cell>
        </row>
        <row r="74">
          <cell r="I74" t="str">
            <v>云阳县-大阳镇_乡村建设行动_农村基础设施（含产业配套基础设施）_云阳县2024年大阳镇大阳村水厂新建项目</v>
          </cell>
        </row>
        <row r="75">
          <cell r="I75" t="str">
            <v>云阳县-大阳镇_乡村建设行动_农村基础设施（含产业配套基础设施）_云阳县2024年大阳镇紫藤村水厂新建项目</v>
          </cell>
        </row>
        <row r="76">
          <cell r="I76" t="str">
            <v>云阳县-养鹿镇_产业发展_生产项目_云阳县2024年养鹿镇青杠村工家坡水肥一体化项目</v>
          </cell>
        </row>
        <row r="77">
          <cell r="I77" t="str">
            <v>云阳县-养鹿镇_产业发展_生产项目_云阳县2024年养鹿镇小寨村8组柑橘园水肥一体化</v>
          </cell>
        </row>
        <row r="78">
          <cell r="I78" t="str">
            <v>云阳县-养鹿镇_产业发展_生产项目_云阳县2024年养鹿镇青杠村围子领柑橘园水肥一体化项目</v>
          </cell>
        </row>
        <row r="79">
          <cell r="I79" t="str">
            <v>云阳县-养鹿镇_产业发展_生产项目_云阳县2024年养鹿镇青杠村号同梁水肥一体化项目</v>
          </cell>
        </row>
        <row r="80">
          <cell r="I80" t="str">
            <v>云阳县-养鹿镇_产业发展_生产项目_云阳县2024年养鹿镇方家院子智慧果园项目</v>
          </cell>
        </row>
        <row r="81">
          <cell r="I81" t="str">
            <v>云阳县-养鹿镇_产业发展_生产项目_云阳县2024年养鹿镇小寨村5组柑橘园水肥一体化</v>
          </cell>
        </row>
        <row r="82">
          <cell r="I82" t="str">
            <v>云阳县-养鹿镇_产业发展_生产项目_云阳县2024年养鹿镇马家榜现代柑橘园示范点项目</v>
          </cell>
        </row>
        <row r="83">
          <cell r="I83" t="str">
            <v>云阳县-养鹿镇_产业发展_生产项目_云阳县2024年养鹿镇中山村韩家沟果园水肥一体化项目</v>
          </cell>
        </row>
        <row r="84">
          <cell r="I84" t="str">
            <v>云阳县-养鹿镇_产业发展_生产项目_云阳县2024年养鹿镇大同村宜机化改造</v>
          </cell>
        </row>
        <row r="85">
          <cell r="I85" t="str">
            <v>云阳县-养鹿镇_产业发展_生产项目_云阳县2024年养鹿镇大同村养殖业基地建设工程</v>
          </cell>
        </row>
        <row r="86">
          <cell r="I86" t="str">
            <v>云阳县-人和街道_产业发展_生产项目_云阳县2024年人和街道晒经村枇杷、柑橘园提升项目</v>
          </cell>
        </row>
        <row r="87">
          <cell r="I87" t="str">
            <v>云阳县-人和街道_产业发展_生产项目_云阳县2024年人和街道凤岭村枳壳、龙眼提升项目</v>
          </cell>
        </row>
        <row r="88">
          <cell r="I88" t="str">
            <v>云阳县-人和街道_产业发展_生产项目_云阳县2024年人和街道中兴村蔬菜基地整治提升项目</v>
          </cell>
        </row>
        <row r="89">
          <cell r="I89" t="str">
            <v>云阳县-人和街道_产业发展_加工流通项目_云阳县2024年人和街道凤岭村农产品仓储保鲜冷链项目</v>
          </cell>
        </row>
        <row r="90">
          <cell r="I90" t="str">
            <v>云阳县-人和街道_产业发展_加工流通项目_云阳县2024年人和街道长河村贮藏冷库建设项目</v>
          </cell>
        </row>
        <row r="91">
          <cell r="I91" t="str">
            <v>云阳县-人和街道_产业发展_加工流通项目_云阳县2024年人和街道桃园社区牟家湾农产品加工项目</v>
          </cell>
        </row>
        <row r="92">
          <cell r="I92" t="str">
            <v>云阳县-人和街道_产业发展_加工流通项目_云阳县2024年人和街道凤岭村果品洗选项目</v>
          </cell>
        </row>
        <row r="93">
          <cell r="I93" t="str">
            <v>云阳县-人和街道_产业发展_加工流通项目_云阳县2024年人和街道民权村红糖加工厂提升项目</v>
          </cell>
        </row>
        <row r="94">
          <cell r="I94" t="str">
            <v>云阳县-人和街道_产业发展_加工流通项目_云阳县2024年人和街道凤岭村余小井果酒加工项目</v>
          </cell>
        </row>
        <row r="95">
          <cell r="I95" t="str">
            <v>云阳县-人和街道_产业发展_配套设施项目_云阳县2024年人和街道凤岭村新建蔬菜基地项目</v>
          </cell>
        </row>
        <row r="96">
          <cell r="I96" t="str">
            <v>云阳县-人和街道_产业发展_配套设施项目_云阳县2024年人和街道晒经村果园提能项目</v>
          </cell>
        </row>
        <row r="97">
          <cell r="I97" t="str">
            <v>云阳县-人和街道_产业发展_配套设施项目_云阳县2024年人和街道莲花社区市外桃苑山坪塘整治项目</v>
          </cell>
        </row>
        <row r="98">
          <cell r="I98" t="str">
            <v>云阳县-人和街道_乡村建设行动_农村基础设施（含产业配套基础设施）_云阳县2024年人和街道桃园社区粮油基地配套设施项目</v>
          </cell>
        </row>
        <row r="99">
          <cell r="I99" t="str">
            <v>云阳县-人和街道_乡村建设行动_农村基础设施（含产业配套基础设施）_云阳县2024年人和街道桃园社区供水管网改造工程</v>
          </cell>
        </row>
        <row r="100">
          <cell r="I100" t="str">
            <v>云阳县-人和街道_乡村建设行动_人居环境整治_云阳县2024年人和街道桃园社区人居环境整治项目</v>
          </cell>
        </row>
        <row r="101">
          <cell r="I101" t="str">
            <v>云阳县-盘龙街道_产业发展_生产项目_云阳县2024年盘龙街道三峡阳菊生态园菊花种植基地项目</v>
          </cell>
        </row>
        <row r="102">
          <cell r="I102" t="str">
            <v>云阳县-盘龙街道_产业发展_生产项目_云阳县2024年盘龙街道革新村菊花种植基地项目</v>
          </cell>
        </row>
        <row r="103">
          <cell r="I103" t="str">
            <v>云阳县-盘龙街道_产业发展_生产项目_云阳县2024年盘龙街道旺龙村李子提升项目</v>
          </cell>
        </row>
        <row r="104">
          <cell r="I104" t="str">
            <v>云阳县-盘龙街道_产业发展_生产项目_云阳县2024年盘龙街道腾龙村药材产业园建设项目</v>
          </cell>
        </row>
        <row r="105">
          <cell r="I105" t="str">
            <v>云阳县-盘龙街道_产业发展_生产项目_云阳县2024年盘龙街道石楼村高标准农田产业园整治项目</v>
          </cell>
        </row>
        <row r="106">
          <cell r="I106" t="str">
            <v>云阳县-盘龙街道_产业发展_生产项目_云阳县2024年盘龙街道长安社区芳发果蔬产业园配套建设项目</v>
          </cell>
        </row>
        <row r="107">
          <cell r="I107" t="str">
            <v>云阳县-盘龙街道_产业发展_生产项目_云阳县2024年盘龙街道帽合村粮油产业园宜机化整治项目</v>
          </cell>
        </row>
        <row r="108">
          <cell r="I108" t="str">
            <v>云阳县-盘龙街道_产业发展_生产项目_云阳县2024年盘龙街道石狮村奶牛扩群及品种改良项目</v>
          </cell>
        </row>
        <row r="109">
          <cell r="I109" t="str">
            <v>云阳县-盘龙街道_产业发展_加工流通项目_云阳县2024年盘龙街道珍够香肉类综合加工项目</v>
          </cell>
        </row>
        <row r="110">
          <cell r="I110" t="str">
            <v>云阳县-盘龙街道_产业发展_配套设施项目_云阳县2024年盘龙街道长安社区豪睿农业柑橘轨道运输项目</v>
          </cell>
        </row>
        <row r="111">
          <cell r="I111" t="str">
            <v>云阳县-盘龙街道_产业发展_配套设施项目_云阳县2024年盘龙街道艾草种植基地</v>
          </cell>
        </row>
        <row r="112">
          <cell r="I112" t="str">
            <v>云阳县-盘龙街道_产业发展_配套设施项目_云阳县2024年盘龙街道磨盘山果树种植园</v>
          </cell>
        </row>
        <row r="113">
          <cell r="I113" t="str">
            <v>云阳县-盘龙街道_产业发展_配套设施项目_云阳县2024年盘龙街道亲睦村李子园提质增效项目</v>
          </cell>
        </row>
        <row r="114">
          <cell r="I114" t="str">
            <v>云阳县-盘龙街道_乡村建设行动_农村基础设施（含产业配套基础设施）_云阳县2024年盘龙街道黑马村琯溪蜜柚产业园高换嫁接项目</v>
          </cell>
        </row>
        <row r="115">
          <cell r="I115" t="str">
            <v>云阳县-故陵镇_乡村建设行动_农村基础设施（含产业配套基础设施）_云阳县2024年故陵镇兰草村16组、17组组级公路整修硬化项目</v>
          </cell>
        </row>
        <row r="116">
          <cell r="I116" t="str">
            <v>云阳县-故陵镇_乡村建设行动_农村基础设施（含产业配套基础设施）_云阳县2024年故陵镇红椿村饮水池建设</v>
          </cell>
        </row>
        <row r="117">
          <cell r="I117" t="str">
            <v>云阳县-渠马镇_产业发展_生产项目_云阳县2024年渠马镇红河村柑橘水肥一体化项目</v>
          </cell>
        </row>
        <row r="118">
          <cell r="I118" t="str">
            <v>云阳县-渠马镇_产业发展_加工流通项目_云阳县2024年渠马镇龙胜村中药材加工厂房建设项目</v>
          </cell>
        </row>
        <row r="119">
          <cell r="I119" t="str">
            <v>云阳县-渠马镇_乡村建设行动_农村基础设施（含产业配套基础设施）_云阳县2024年渠马镇白银村水厂新建项目</v>
          </cell>
        </row>
        <row r="120">
          <cell r="I120" t="str">
            <v>云阳县-渠马镇_乡村建设行动_农村基础设施（含产业配套基础设施）_云阳县2024年渠马镇天岭村渠堰新建项目</v>
          </cell>
        </row>
        <row r="121">
          <cell r="I121" t="str">
            <v>云阳县-渠马镇_乡村建设行动_农村基础设施（含产业配套基础设施）_云阳县2024年渠马镇大梁村水厂新建项目</v>
          </cell>
        </row>
        <row r="122">
          <cell r="I122" t="str">
            <v>云阳县-江口镇_产业发展_生产项目_云阳县2024年江口镇强松兴成果园水肥一体化建设项目</v>
          </cell>
        </row>
        <row r="123">
          <cell r="I123" t="str">
            <v>云阳县-江口镇_产业发展_生产项目_云阳县2024年江口镇金子果园水肥一体化建设项目</v>
          </cell>
        </row>
        <row r="124">
          <cell r="I124" t="str">
            <v>云阳县-江口镇_产业发展_生产项目_云阳县2024年江口镇再刚果园水肥一体化建设项目</v>
          </cell>
        </row>
        <row r="125">
          <cell r="I125" t="str">
            <v>云阳县-江口镇_产业发展_生产项目_云阳县2024年江口镇泽贵果园水肥一体化建设项目</v>
          </cell>
        </row>
        <row r="126">
          <cell r="I126" t="str">
            <v>云阳县-江口镇_产业发展_生产项目_云阳县2024年江口镇三湾村新建中药材项目（续建2年）</v>
          </cell>
        </row>
        <row r="127">
          <cell r="I127" t="str">
            <v>云阳县-江口镇_产业发展_生产项目_云阳县2024年江口镇六坪村新建黄精园建设项目（续建2年）</v>
          </cell>
        </row>
        <row r="128">
          <cell r="I128" t="str">
            <v>云阳县-江口镇_产业发展_生产项目_云阳县2024年江口镇团滩果园水肥一体化建设项目</v>
          </cell>
        </row>
        <row r="129">
          <cell r="I129" t="str">
            <v>云阳县-江口镇_产业发展_生产项目_云阳县2024年江口镇小水村花椒园水肥一体化建设项目</v>
          </cell>
        </row>
        <row r="130">
          <cell r="I130" t="str">
            <v>云阳县-江口镇_产业发展_生产项目_云阳县2024年黄后柑橘园轨道安装建设项目</v>
          </cell>
        </row>
        <row r="131">
          <cell r="I131" t="str">
            <v>云阳县-江口镇_产业发展_加工流通项目_云阳县2024年江口镇木美枳壳园冷库建设项目</v>
          </cell>
        </row>
        <row r="132">
          <cell r="I132" t="str">
            <v>云阳县-江口镇_产业发展_加工流通项目_云阳县向家坪农产品加工厂扩建项目</v>
          </cell>
        </row>
        <row r="133">
          <cell r="I133" t="str">
            <v>云阳县-江口镇_产业发展_加工流通项目_云阳县2024年江口镇帆水社区丰登农业配套设施项目</v>
          </cell>
        </row>
        <row r="134">
          <cell r="I134" t="str">
            <v>云阳县-江口镇_产业发展_加工流通项目_云阳县2024年江口镇双龙村花椒加工厂建设项目</v>
          </cell>
        </row>
        <row r="135">
          <cell r="I135" t="str">
            <v>云阳县-江口镇_乡村建设行动_农村基础设施（含产业配套基础设施）_云阳县2024年江口镇金子村水厂新建项目</v>
          </cell>
        </row>
        <row r="136">
          <cell r="I136" t="str">
            <v>云阳县-江口镇_乡村建设行动_农村基础设施（含产业配套基础设施）_云阳县2024年江口镇九龙村水厂新建项目</v>
          </cell>
        </row>
        <row r="137">
          <cell r="I137" t="str">
            <v>云阳县-江口镇_乡村建设行动_农村基础设施（含产业配套基础设施）_云阳县2024年江口镇蓼叶村水厂新建项目</v>
          </cell>
        </row>
        <row r="138">
          <cell r="I138" t="str">
            <v>云阳县-江口镇_乡村建设行动_农村基础设施（含产业配套基础设施）_云阳县2024年江口镇九龙村水池新建项目</v>
          </cell>
        </row>
        <row r="139">
          <cell r="I139" t="str">
            <v>云阳县-江口镇_乡村建设行动_农村基础设施（含产业配套基础设施）_云阳县2024年江口镇六坪村水厂新建项目</v>
          </cell>
        </row>
        <row r="140">
          <cell r="I140" t="str">
            <v>云阳县-江口镇_乡村建设行动_农村基础设施（含产业配套基础设施）_云阳县2024年江口镇马乐村水厂新建项目</v>
          </cell>
        </row>
        <row r="141">
          <cell r="I141" t="str">
            <v>云阳县-江口镇_乡村建设行动_农村基础设施（含产业配套基础设施）_云阳县2024年江口镇沈家村水厂新建项目</v>
          </cell>
        </row>
        <row r="142">
          <cell r="I142" t="str">
            <v>云阳县-江口镇_乡村建设行动_农村基础设施（含产业配套基础设施）_云阳县2024年江口镇双义村水厂新建项目</v>
          </cell>
        </row>
        <row r="143">
          <cell r="I143" t="str">
            <v>云阳县-江口镇_乡村建设行动_农村基础设施（含产业配套基础设施）_云阳县2024年江口镇新华村水厂新建项目</v>
          </cell>
        </row>
        <row r="144">
          <cell r="I144" t="str">
            <v>云阳县-江口镇_乡村建设行动_农村基础设施（含产业配套基础设施）_云阳县2024年江口镇皂坪村水厂新建项目</v>
          </cell>
        </row>
        <row r="145">
          <cell r="I145" t="str">
            <v>云阳县-江口镇_乡村建设行动_农村基础设施（含产业配套基础设施）_云阳县2024年江口镇双龙村饮水工程</v>
          </cell>
        </row>
        <row r="146">
          <cell r="I146" t="str">
            <v>云阳县-江口镇_乡村建设行动_农村基础设施（含产业配套基础设施）_云阳县2024年江口镇帆水社区水厂新建项目</v>
          </cell>
        </row>
        <row r="147">
          <cell r="I147" t="str">
            <v>云阳县-江口镇_乡村建设行动_农村基础设施（含产业配套基础设施）_云阳县2024年江口镇千丘社区水厂新建项目</v>
          </cell>
        </row>
        <row r="148">
          <cell r="I148" t="str">
            <v>云阳县-江口镇_乡村建设行动_人居环境整治_云阳县2024年江口镇江口小学环境整治提升项目</v>
          </cell>
        </row>
        <row r="149">
          <cell r="I149" t="str">
            <v>云阳县-江口镇_乡村建设行动_人居环境整治_云阳县2024年江口镇五星村环境整治提升项目</v>
          </cell>
        </row>
        <row r="150">
          <cell r="I150" t="str">
            <v>云阳县-泥溪镇_产业发展_生产项目_云阳县2024年泥溪镇食用菌种植项目</v>
          </cell>
        </row>
        <row r="151">
          <cell r="I151" t="str">
            <v>云阳县-泥溪镇_产业发展_生产项目_云阳县2024年泥溪镇撂荒地复种项目</v>
          </cell>
        </row>
        <row r="152">
          <cell r="I152" t="str">
            <v>云阳县-泥溪镇_产业发展_生产项目_云阳县2024年泥溪镇中药材管护项目</v>
          </cell>
        </row>
        <row r="153">
          <cell r="I153" t="str">
            <v>云阳县-泥溪镇_产业发展_生产项目_云阳县2024年泥溪镇胜利村蔬菜基地建设项目</v>
          </cell>
        </row>
        <row r="154">
          <cell r="I154" t="str">
            <v>云阳县-泥溪镇_产业发展_生产项目_云阳县2024年泥溪镇柑橘管护项目</v>
          </cell>
        </row>
        <row r="155">
          <cell r="I155" t="str">
            <v>云阳县-泥溪镇_产业发展_生产项目_云阳县2024年泥溪镇桐林社区粮油基地建设项目</v>
          </cell>
        </row>
        <row r="156">
          <cell r="I156" t="str">
            <v>云阳县-泥溪镇_产业发展_生产项目_云阳县2024年泥溪镇协合村粮油基地建设项目</v>
          </cell>
        </row>
        <row r="157">
          <cell r="I157" t="str">
            <v>云阳县-泥溪镇_产业发展_加工流通项目_云阳县2024年泥溪镇协合村农产品产地冷藏保鲜设施</v>
          </cell>
        </row>
        <row r="158">
          <cell r="I158" t="str">
            <v>云阳县-泥溪镇_产业发展_加工流通项目_云阳县2024年泥溪镇融合园柑橘洗选加工项目</v>
          </cell>
        </row>
        <row r="159">
          <cell r="I159" t="str">
            <v>云阳县-泥溪镇_产业发展_加工流通项目_云阳县2024年泥溪镇乌梅初加工项目</v>
          </cell>
        </row>
        <row r="160">
          <cell r="I160" t="str">
            <v>云阳县-巴阳镇_产业发展_生产项目_云阳县2024年巴阳镇脆李提质增效项目</v>
          </cell>
        </row>
        <row r="161">
          <cell r="I161" t="str">
            <v>云阳县-巴阳镇_产业发展_生产项目_云阳县2024年巴阳镇永利村永望蔬菜园改建项目</v>
          </cell>
        </row>
        <row r="162">
          <cell r="I162" t="str">
            <v>云阳县-巴阳镇_产业发展_生产项目_云阳县2024年巴阳镇永利村“百果园”家庭农场改造项目</v>
          </cell>
        </row>
        <row r="163">
          <cell r="I163" t="str">
            <v>云阳县-巴阳镇_产业发展_生产项目_云阳县2024年巴阳镇阳坪村柑橘园提质增效</v>
          </cell>
        </row>
        <row r="164">
          <cell r="I164" t="str">
            <v>云阳县-巴阳镇_产业发展_生产项目_云阳县2024年巴阳镇阳坪村果树提质增效项目</v>
          </cell>
        </row>
        <row r="165">
          <cell r="I165" t="str">
            <v>云阳县-巴阳镇_产业发展_生产项目_云阳县2024年巴阳镇官塘村高标准农田改造项目</v>
          </cell>
        </row>
        <row r="166">
          <cell r="I166" t="str">
            <v>云阳县-巴阳镇_产业发展_生产项目_云阳县2024年巴阳镇官塘村果园提升项目</v>
          </cell>
        </row>
        <row r="167">
          <cell r="I167" t="str">
            <v>云阳县-巴阳镇_产业发展_生产项目_云阳县2024年巴阳镇官塘村柑橘果园提质增效项目</v>
          </cell>
        </row>
        <row r="168">
          <cell r="I168" t="str">
            <v>云阳县-巴阳镇_产业发展_生产项目_云阳县2024年巴阳镇望丰村古红桔提质增效项目</v>
          </cell>
        </row>
        <row r="169">
          <cell r="I169" t="str">
            <v>云阳县-巴阳镇_产业发展_加工流通项目_云阳县2024年巴阳镇特色农产品加工项目</v>
          </cell>
        </row>
        <row r="170">
          <cell r="I170" t="str">
            <v>云阳县-巴阳镇_产业发展_加工流通项目_云阳县2024年巴阳镇古红糖加工提升项目</v>
          </cell>
        </row>
        <row r="171">
          <cell r="I171" t="str">
            <v>云阳县-巴阳镇_产业发展_加工流通项目_云阳县2024年巴阳镇天山村粉条加工项目</v>
          </cell>
        </row>
        <row r="172">
          <cell r="I172" t="str">
            <v>云阳县-巴阳镇_产业发展_加工流通项目_云阳县2024年巴阳镇天山村中药材烘干加工项目</v>
          </cell>
        </row>
        <row r="173">
          <cell r="I173" t="str">
            <v>云阳县-巴阳镇_产业发展_加工流通项目_云阳县2024年巴阳镇产地中药材初加工及产地云仓建设项目</v>
          </cell>
        </row>
        <row r="174">
          <cell r="I174" t="str">
            <v>云阳县-巴阳镇_产业发展_配套设施项目_云阳县2024年巴阳镇巴阳村枇杷园提质增效项目</v>
          </cell>
        </row>
        <row r="175">
          <cell r="I175" t="str">
            <v>云阳县-巴阳镇_产业发展_配套设施项目_云阳县2024年巴阳镇永利村柜子崖茶园提质增效</v>
          </cell>
        </row>
        <row r="176">
          <cell r="I176" t="str">
            <v>云阳县-巴阳镇_产业发展_配套设施项目_云阳县2024年巴阳镇永利茶叶基地项目</v>
          </cell>
        </row>
        <row r="177">
          <cell r="I177" t="str">
            <v>云阳县-巴阳镇_产业发展_配套设施项目_云阳县2024年巴阳镇阳坪村轨道运输项目</v>
          </cell>
        </row>
        <row r="178">
          <cell r="I178" t="str">
            <v>云阳县-巴阳镇_产业发展_配套设施项目_云阳县2024年巴阳镇阳坪脆李提升项目</v>
          </cell>
        </row>
        <row r="179">
          <cell r="I179" t="str">
            <v>云阳县-巴阳镇_乡村建设行动_农村基础设施（含产业配套基础设施）_云阳县2024年巴阳镇云春枇杷专业合作社机耕道硬化项目</v>
          </cell>
        </row>
        <row r="180">
          <cell r="I180" t="str">
            <v>云阳县-巴阳镇_乡村建设行动_农村基础设施（含产业配套基础设施）_云阳县2024年巴阳镇巴阳村环清河寨机耕道项目</v>
          </cell>
        </row>
        <row r="181">
          <cell r="I181" t="str">
            <v>云阳县-巴阳镇_乡村建设行动_农村基础设施（含产业配套基础设施）_云阳县2024年巴阳镇巴阳村高标准农田机耕道项目</v>
          </cell>
        </row>
        <row r="182">
          <cell r="I182" t="str">
            <v>云阳县-巴阳镇_乡村建设行动_农村基础设施（含产业配套基础设施）_云阳县2024年巴阳镇官塘村机耕道建设项目</v>
          </cell>
        </row>
        <row r="183">
          <cell r="I183" t="str">
            <v>云阳县-巴阳镇_乡村建设行动_农村基础设施（含产业配套基础设施）_云阳县2024年巴阳镇巴阳村水库提灌项目</v>
          </cell>
        </row>
        <row r="184">
          <cell r="I184" t="str">
            <v>云阳县-巴阳镇_乡村建设行动_农村基础设施（含产业配套基础设施）_云阳县2024年巴阳镇巴阳村高坪水厂提质增效改扩建</v>
          </cell>
        </row>
        <row r="185">
          <cell r="I185" t="str">
            <v>云阳县-巴阳镇_乡村建设行动_农村基础设施（含产业配套基础设施）_云阳县2024年巴阳镇永利村山坪塘整治项目</v>
          </cell>
        </row>
        <row r="186">
          <cell r="I186" t="str">
            <v>云阳县-巴阳镇_乡村建设行动_农村基础设施（含产业配套基础设施）_云阳县2024年巴阳镇阳坪村果园提升项目</v>
          </cell>
        </row>
        <row r="187">
          <cell r="I187" t="str">
            <v>云阳县-巴阳镇_乡村建设行动_农村基础设施（含产业配套基础设施）_云阳县2024年巴阳镇官塘村山坪塘整治项目</v>
          </cell>
        </row>
        <row r="188">
          <cell r="I188" t="str">
            <v>云阳县-巴阳镇_乡村建设行动_人居环境整治_云阳县2024年巴阳镇巴峡驿道人居环境整治项目</v>
          </cell>
        </row>
        <row r="189">
          <cell r="I189" t="str">
            <v>云阳县-巴阳镇_乡村建设行动_人居环境整治_云阳县2024年巴阳镇巴阳村7组人居环境整治项目</v>
          </cell>
        </row>
        <row r="190">
          <cell r="I190" t="str">
            <v>云阳县-巴阳镇_乡村建设行动_人居环境整治_云阳县2024年巴阳镇巴阳村巴云路人居环境整治项目</v>
          </cell>
        </row>
        <row r="191">
          <cell r="I191" t="str">
            <v>云阳县-巴阳镇_乡村建设行动_人居环境整治_云阳县2024年巴阳镇永利村7组人居环境整治项目</v>
          </cell>
        </row>
        <row r="192">
          <cell r="I192" t="str">
            <v>云阳县-耀灵镇_产业发展_生产项目_云阳县2024年耀灵镇柏木村柑橘园项目</v>
          </cell>
        </row>
        <row r="193">
          <cell r="I193" t="str">
            <v>云阳县-耀灵镇_产业发展_生产项目_云阳县2024年耀灵镇鸣凤村生态养鱼场项目</v>
          </cell>
        </row>
        <row r="194">
          <cell r="I194" t="str">
            <v>云阳县-蔈草镇_产业发展_生产项目_云阳县2024年蔈草镇农作物育苗项目</v>
          </cell>
        </row>
        <row r="195">
          <cell r="I195" t="str">
            <v>云阳县-蔈草镇_产业发展_加工流通项目_云阳县2024年蔈草社区冷链物流项目</v>
          </cell>
        </row>
        <row r="196">
          <cell r="I196" t="str">
            <v>云阳县-蔈草镇_产业发展_加工流通项目_云阳县2024年蔈草镇农产品初加工产业园</v>
          </cell>
        </row>
        <row r="197">
          <cell r="I197" t="str">
            <v>云阳县-蔈草镇_产业发展_加工流通项目_云阳县2024年蔈草镇丰乐村粮油烘干、储存项目</v>
          </cell>
        </row>
        <row r="198">
          <cell r="I198" t="str">
            <v>云阳县-蔈草镇_产业发展_加工流通项目_云阳县2024年蔈草镇蔬菜集散中心项目</v>
          </cell>
        </row>
        <row r="199">
          <cell r="I199" t="str">
            <v>云阳县-蔈草镇_产业发展_加工流通项目_云阳县2024年蔈草镇牛脚脚加工项目</v>
          </cell>
        </row>
        <row r="200">
          <cell r="I200" t="str">
            <v>云阳县-蔈草镇_产业发展_配套设施项目_云阳县2024年蔈草镇农作物生产物资运输项目</v>
          </cell>
        </row>
        <row r="201">
          <cell r="I201" t="str">
            <v>云阳县-蔈草镇_乡村建设行动_农村基础设施（含产业配套基础设施）_云阳县2024年蔈草镇生田村水厂新建项目</v>
          </cell>
        </row>
        <row r="202">
          <cell r="I202" t="str">
            <v>云阳县-蔈草镇_乡村建设行动_农村基础设施（含产业配套基础设施）_云阳县2024年蔈草镇自来水管网延伸工程</v>
          </cell>
        </row>
        <row r="203">
          <cell r="I203" t="str">
            <v>云阳县-凤鸣镇_产业发展_生产项目_云阳县2024年凤鸣镇马轩村菊花种植基地项目</v>
          </cell>
        </row>
        <row r="204">
          <cell r="I204" t="str">
            <v>云阳县-凤鸣镇_产业发展_生产项目_云阳县2024年凤鸣镇紫苏种植项目</v>
          </cell>
        </row>
        <row r="205">
          <cell r="I205" t="str">
            <v>云阳县-凤鸣镇_产业发展_生产项目_云阳县2024年凤鸣镇桑园效益提升试点工程建设项目</v>
          </cell>
        </row>
        <row r="206">
          <cell r="I206" t="str">
            <v>云阳县-凤鸣镇_产业发展_生产项目_云阳县2024年凤鸣镇果园种植项目</v>
          </cell>
        </row>
        <row r="207">
          <cell r="I207" t="str">
            <v>云阳县-凤鸣镇_产业发展_生产项目_云阳县2024年凤鸣镇粮油提升示范片基础设施配套项目</v>
          </cell>
        </row>
        <row r="208">
          <cell r="I208" t="str">
            <v>云阳县-凤鸣镇_产业发展_生产项目_云阳县2024年凤鸣镇多集合保障性育苗项目</v>
          </cell>
        </row>
        <row r="209">
          <cell r="I209" t="str">
            <v>云阳县-凤鸣镇_产业发展_加工流通项目_云阳县2024年凤鸣镇清江村柑橘基地新建保鲜冷链项目</v>
          </cell>
        </row>
        <row r="210">
          <cell r="I210" t="str">
            <v>云阳县-凤鸣镇_产业发展_加工流通项目_云阳县2024年凤鸣镇农产品产地冷藏保鲜设施建设项目</v>
          </cell>
        </row>
        <row r="211">
          <cell r="I211" t="str">
            <v>云阳县-凤鸣镇_产业发展_加工流通项目_云阳县2024年凤鸣镇凤桥社区蚕茧烘炕加工项目</v>
          </cell>
        </row>
        <row r="212">
          <cell r="I212" t="str">
            <v>云阳县-凤鸣镇_产业发展_配套设施项目_云阳县2024年凤鸣镇经果林提质增效轨道运输系统建设项目</v>
          </cell>
        </row>
        <row r="213">
          <cell r="I213" t="str">
            <v>云阳县-凤鸣镇_产业发展_配套设施项目_云阳县2024年凤鸣镇锦屏村果园提升项目</v>
          </cell>
        </row>
        <row r="214">
          <cell r="I214" t="str">
            <v>云阳县-凤鸣镇_乡村建设行动_农村基础设施（含产业配套基础设施）_云阳县2024年凤鸣镇长城村小型标准化水厂改造工程</v>
          </cell>
        </row>
        <row r="215">
          <cell r="I215" t="str">
            <v>云阳县-凤鸣镇_乡村建设行动_农村基础设施（含产业配套基础设施）_云阳县2024年凤鸣镇陈园村小型标准化水厂改造工程</v>
          </cell>
        </row>
        <row r="216">
          <cell r="I216" t="str">
            <v>云阳县-凤鸣镇_乡村建设行动_农村基础设施（含产业配套基础设施）_云阳县2024年凤鸣镇黎明村小型标准化水厂改造工程</v>
          </cell>
        </row>
        <row r="217">
          <cell r="I217" t="str">
            <v>云阳县-凤鸣镇_乡村建设行动_农村基础设施（含产业配套基础设施）_云阳县2024年凤鸣镇上游村小型标准化水厂改造工程</v>
          </cell>
        </row>
        <row r="218">
          <cell r="I218" t="str">
            <v>云阳县-凤鸣镇_乡村建设行动_人居环境整治_云阳县2024年凤鸣镇陈园村人居环境整治项目</v>
          </cell>
        </row>
        <row r="219">
          <cell r="I219" t="str">
            <v>云阳县-凤鸣镇_乡村建设行动_农村公共服务_云阳县2024年凤鸣镇养老服务业</v>
          </cell>
        </row>
        <row r="220">
          <cell r="I220" t="str">
            <v>云阳县-双土镇_产业发展_产业服务支撑项目_云阳县2024年双土镇保证村万家保中药材种植水肥一体化系统建设项目</v>
          </cell>
        </row>
        <row r="221">
          <cell r="I221" t="str">
            <v>云阳县-双土镇_产业发展_产业服务支撑项目_云阳县2024年双土镇土垣村蚕桑养殖水肥一体化系统建设项目</v>
          </cell>
        </row>
        <row r="222">
          <cell r="I222" t="str">
            <v>云阳县-双土镇_产业发展_产业服务支撑项目_云阳县2024年双土镇坪东村社会化服务建设项目</v>
          </cell>
        </row>
        <row r="223">
          <cell r="I223" t="str">
            <v>云阳县-双土镇_乡村建设行动_农村基础设施（含产业配套基础设施）_云阳县2024年双土镇枫树村4组“四万田沟”产业机耕道建设项目</v>
          </cell>
        </row>
        <row r="224">
          <cell r="I224" t="str">
            <v>云阳县-双土镇_乡村建设行动_农村基础设施（含产业配套基础设施）_云阳县2024年双土镇土垣村6组、9组新修建产业机耕道建设项目</v>
          </cell>
        </row>
        <row r="225">
          <cell r="I225" t="str">
            <v>云阳县-双土镇_乡村建设行动_农村基础设施（含产业配套基础设施）_云阳县2024年双土镇保证村3组、6组新修建产业机耕道建设项目</v>
          </cell>
        </row>
        <row r="226">
          <cell r="I226" t="str">
            <v>云阳县-青龙街道办事处_产业发展_生产项目_云阳县2024年青龙街道蔬菜基地育苗大棚设施升级改造项目</v>
          </cell>
        </row>
        <row r="227">
          <cell r="I227" t="str">
            <v>云阳县-青龙街道办事处_产业发展_加工流通项目_云阳县2024年青龙街道中药智慧煎煮智能化升级异地改造项目</v>
          </cell>
        </row>
        <row r="228">
          <cell r="I228" t="str">
            <v>云阳县-后叶镇_产业发展_生产项目_云阳县2024年后叶镇吉庆村高产栽培项目</v>
          </cell>
        </row>
        <row r="229">
          <cell r="I229" t="str">
            <v>云阳县-后叶镇_产业发展_生产项目_云阳县2024年后叶镇平进村李树提质增效高换接种及避雨栽培项目</v>
          </cell>
        </row>
        <row r="230">
          <cell r="I230" t="str">
            <v>云阳县-后叶镇_产业发展_生产项目_云阳县2024年后叶镇凤鸣村中药材种植项目</v>
          </cell>
        </row>
        <row r="231">
          <cell r="I231" t="str">
            <v>云阳县-后叶镇_产业发展_加工流通项目_云阳县2024年后叶镇红薯淀粉加工项目</v>
          </cell>
        </row>
        <row r="232">
          <cell r="I232" t="str">
            <v>云阳县-后叶镇_产业发展_加工流通项目_云阳县2024年后叶镇粮油生产加工线项目</v>
          </cell>
        </row>
        <row r="233">
          <cell r="I233" t="str">
            <v>云阳县-后叶镇_产业发展_配套设施项目_云阳县2024年后叶镇平进村脆李园提能升级项目</v>
          </cell>
        </row>
        <row r="234">
          <cell r="I234" t="str">
            <v>云阳县-后叶镇_乡村建设行动_农村基础设施（含产业配套基础设施）_云阳县2024年后叶镇平进村产业路</v>
          </cell>
        </row>
        <row r="235">
          <cell r="I235" t="str">
            <v>云阳县-后叶镇_乡村建设行动_农村基础设施（含产业配套基础设施）_云阳县2024年后叶镇凤鸣村金源水厂新建项目</v>
          </cell>
        </row>
        <row r="236">
          <cell r="I236" t="str">
            <v>云阳县-后叶镇_乡村建设行动_农村基础设施（含产业配套基础设施）_云阳县2024年后叶镇清顺村水厂项目</v>
          </cell>
        </row>
        <row r="237">
          <cell r="I237" t="str">
            <v>云阳县-后叶镇_乡村建设行动_农村基础设施（含产业配套基础设施）_云阳县2024年后叶镇清顺村张家丫口堰塘项目</v>
          </cell>
        </row>
        <row r="238">
          <cell r="I238" t="str">
            <v>云阳县-后叶镇_乡村建设行动_农村基础设施（含产业配套基础设施）_云阳县2024年后叶镇平进村8组人饮池项目</v>
          </cell>
        </row>
        <row r="239">
          <cell r="I239" t="str">
            <v>云阳县-后叶镇_乡村建设行动_农村基础设施（含产业配套基础设施）_云阳县2024年后叶镇杉塆村青云寨人饮池项目</v>
          </cell>
        </row>
        <row r="240">
          <cell r="I240" t="str">
            <v>云阳县-后叶镇_乡村建设行动_农村基础设施（含产业配套基础设施）_云阳县2024年后叶镇良民村3组沟渠整治项目</v>
          </cell>
        </row>
        <row r="241">
          <cell r="I241" t="str">
            <v>云阳县-后叶镇_乡村建设行动_农村基础设施（含产业配套基础设施）_云阳县2024年后叶镇凤鸣村饮水管网项目</v>
          </cell>
        </row>
        <row r="242">
          <cell r="I242" t="str">
            <v>云阳县-后叶镇_乡村建设行动_农村基础设施（含产业配套基础设施）_云阳县2024年后叶镇吉庆村河提整治项目</v>
          </cell>
        </row>
        <row r="243">
          <cell r="I243" t="str">
            <v>云阳县-后叶镇_乡村建设行动_农村基础设施（含产业配套基础设施）_云阳县2024年后叶镇良民村河提整治项目</v>
          </cell>
        </row>
        <row r="244">
          <cell r="I244" t="str">
            <v>云阳县-后叶镇_乡村建设行动_人居环境整治_云阳县2024年后叶镇农村环境综合整治项目</v>
          </cell>
        </row>
        <row r="245">
          <cell r="I245" t="str">
            <v>云阳县-水口镇_产业发展_加工流通项目_云阳县2024年水口镇佛安村秸秆回收加工项目</v>
          </cell>
        </row>
        <row r="246">
          <cell r="I246" t="str">
            <v>云阳县-水口镇_乡村建设行动_农村基础设施（含产业配套基础设施）_云阳县2024年水口镇枣子村饮水减压池项目</v>
          </cell>
        </row>
        <row r="247">
          <cell r="I247" t="str">
            <v>云阳县-水口镇_乡村建设行动_农村基础设施（含产业配套基础设施）_云阳县2024年水口镇枣子村山坪塘整治项目</v>
          </cell>
        </row>
        <row r="248">
          <cell r="I248" t="str">
            <v>云阳县-桑坪镇_产业发展_加工流通项目_云阳县2024年桑坪镇楠竹开发利用项目</v>
          </cell>
        </row>
        <row r="249">
          <cell r="I249" t="str">
            <v>云阳县-桑坪镇_产业发展_加工流通项目_云阳县2024年桑坪镇桑坪社区黑木耳加工厂建设项目</v>
          </cell>
        </row>
        <row r="250">
          <cell r="I250" t="str">
            <v>云阳县-桑坪镇_产业发展_加工流通项目_云阳县2024年桑坪镇竹荪菌袋培育及加工厂建设项目（云阳县三峡野生竹荪菌种种质资源一期保护开发项目）</v>
          </cell>
        </row>
        <row r="251">
          <cell r="I251" t="str">
            <v>云阳县-桑坪镇_产业发展_加工流通项目_云阳县2024年桑坪镇泰合村农产品初加工厂</v>
          </cell>
        </row>
        <row r="252">
          <cell r="I252" t="str">
            <v>云阳县-桑坪镇_产业发展_加工流通项目_云阳县2024年桑坪镇咸池村魔芋种植及加工厂建设项目</v>
          </cell>
        </row>
        <row r="253">
          <cell r="I253" t="str">
            <v>云阳县-桑坪镇_产业发展_加工流通项目_云阳县2024年桑坪镇大树村林下套种黄精产业项目</v>
          </cell>
        </row>
        <row r="254">
          <cell r="I254" t="str">
            <v>云阳县-桑坪镇_产业发展_加工流通项目_云阳县2024年桑坪镇中药材加工厂</v>
          </cell>
        </row>
        <row r="255">
          <cell r="I255" t="str">
            <v>云阳县-桑坪镇_产业发展_加工流通项目_云阳县2024年桑坪镇竹荪推广示范项目</v>
          </cell>
        </row>
        <row r="256">
          <cell r="I256" t="str">
            <v>云阳县-桑坪镇_乡村建设行动_农村基础设施（含产业配套基础设施）_云阳县2024年桑坪镇百柳水厂提能升级改造项目</v>
          </cell>
        </row>
        <row r="257">
          <cell r="I257" t="str">
            <v>云阳县-桑坪镇_乡村建设行动_农村基础设施（含产业配套基础设施）_云阳县2024年桑坪镇兴梨联通长坪水厂建设项目</v>
          </cell>
        </row>
        <row r="258">
          <cell r="I258" t="str">
            <v>云阳县-桑坪镇_乡村建设行动_农村基础设施（含产业配套基础设施）_云阳县2024年桑坪镇咸池村水厂改造工程新建项目</v>
          </cell>
        </row>
        <row r="259">
          <cell r="I259" t="str">
            <v>云阳县-桑坪镇_乡村建设行动_人居环境整治_云阳县2024年桑坪镇集镇排洪治理建设项目</v>
          </cell>
        </row>
        <row r="260">
          <cell r="I260" t="str">
            <v>云阳县-桑坪镇_乡村建设行动_人居环境整治_云阳县2024年桑坪镇美丽家园建设项目</v>
          </cell>
        </row>
        <row r="261">
          <cell r="I261" t="str">
            <v>云阳县-路阳镇_产业发展_生产项目_云阳县2024年路阳镇龙王桥社区羊肚菌大棚升级改造项目</v>
          </cell>
        </row>
        <row r="262">
          <cell r="I262" t="str">
            <v>云阳县-路阳镇_产业发展_加工流通项目_云阳县2024年路阳镇大米加工厂建设项目</v>
          </cell>
        </row>
        <row r="263">
          <cell r="I263" t="str">
            <v>云阳县-路阳镇_产业发展_加工流通项目_云阳县2024年路阳镇文武村粉条加工项目</v>
          </cell>
        </row>
        <row r="264">
          <cell r="I264" t="str">
            <v>云阳县-路阳镇_产业发展_配套设施项目_云阳县2024年路阳镇龙王桥社区5组拐枣树提灌项目工程</v>
          </cell>
        </row>
        <row r="265">
          <cell r="I265" t="str">
            <v>云阳县-路阳镇_产业发展_产业服务支撑项目_云阳县2024年路阳镇文武村花椒园水肥一体化建设项目</v>
          </cell>
        </row>
        <row r="266">
          <cell r="I266" t="str">
            <v>云阳县-路阳镇_产业发展_产业服务支撑项目_云阳县2024年路阳镇南海村花椒园水肥一体化建设项目</v>
          </cell>
        </row>
        <row r="267">
          <cell r="I267" t="str">
            <v>云阳县-路阳镇_产业发展_产业服务支撑项目_云阳县2024年路阳镇迎瑞药材种植管护项目</v>
          </cell>
        </row>
        <row r="268">
          <cell r="I268" t="str">
            <v>云阳县-云阳镇_产业发展_生产项目_云阳县2024年云阳镇桐盛村辰英农业产业园建设项目</v>
          </cell>
        </row>
        <row r="269">
          <cell r="I269" t="str">
            <v>云阳县-云阳镇_产业发展_生产项目_云阳县2024年云阳镇古寺猕猴桃基地提质增效项目</v>
          </cell>
        </row>
        <row r="270">
          <cell r="I270" t="str">
            <v>云阳县-云阳镇_产业发展_配套设施项目_云阳县2024年云阳镇蔬菜村凯盟柑橘基地轨道运输建设项目</v>
          </cell>
        </row>
        <row r="271">
          <cell r="I271" t="str">
            <v>云阳县-云阳镇_产业发展_配套设施项目_云阳县2024年云阳镇宝塔村赫弘柑橘基地轨道运输建设项目</v>
          </cell>
        </row>
        <row r="272">
          <cell r="I272" t="str">
            <v>云阳县-云阳镇_乡村建设行动_农村基础设施（含产业配套基础设施）_云阳县2024年云阳镇光华村水厂新建项目</v>
          </cell>
        </row>
        <row r="273">
          <cell r="I273" t="str">
            <v>云阳县-云阳镇_乡村建设行动_农村基础设施（含产业配套基础设施）_云阳县2024年云阳镇梅树村水厂升级改造改扩建项目</v>
          </cell>
        </row>
        <row r="274">
          <cell r="I274" t="str">
            <v>云阳县-龙洞镇_产业发展_生产项目_云阳县2024年龙洞镇高建村2024年粮油加工坊建设项目</v>
          </cell>
        </row>
        <row r="275">
          <cell r="I275" t="str">
            <v>云阳县-龙洞镇_产业发展_生产项目_云阳县2024年龙洞镇龙槽村葱花冲洗加工车间建设项目</v>
          </cell>
        </row>
        <row r="276">
          <cell r="I276" t="str">
            <v>云阳县-龙洞镇_产业发展_加工流通项目_云阳县2024年龙洞镇龙槽村烘干房建设项目</v>
          </cell>
        </row>
        <row r="277">
          <cell r="I277" t="str">
            <v>云阳县-龙洞镇_产业发展_配套设施项目_云阳县2024年龙洞镇朝阳村国家沟柑橘园提质增效项目</v>
          </cell>
        </row>
        <row r="278">
          <cell r="I278" t="str">
            <v>云阳县-龙洞镇_产业发展_配套设施项目_云阳县2024年龙洞镇朝阳村国家沟柑橘园节能型机械冷库建设项目</v>
          </cell>
        </row>
        <row r="279">
          <cell r="I279" t="str">
            <v>云阳县-龙洞镇_产业发展_配套设施项目_云阳县2024年龙洞镇朝阳村（柑橘、佛手）产业园配套设施建设项目</v>
          </cell>
        </row>
        <row r="280">
          <cell r="I280" t="str">
            <v>云阳县-龙洞镇_产业发展_配套设施项目_云阳县2024年龙洞镇金道村旺地柑橘园配套设施项目</v>
          </cell>
        </row>
        <row r="281">
          <cell r="I281" t="str">
            <v>云阳县-龙洞镇_产业发展_配套设施项目_云阳县2024年龙洞镇金道村乡继源柑橘产业园配套设施项目</v>
          </cell>
        </row>
        <row r="282">
          <cell r="I282" t="str">
            <v>云阳县-龙洞镇_产业发展_配套设施项目_云阳县2024年龙洞镇龙升村梨树平柑橘园提质增效项目</v>
          </cell>
        </row>
        <row r="283">
          <cell r="I283" t="str">
            <v>云阳县-龙洞镇_产业发展_配套设施项目_云阳县2024年龙洞镇龙升村梨树平柑橘园节能型机械冷库建设项目</v>
          </cell>
        </row>
        <row r="284">
          <cell r="I284" t="str">
            <v>云阳县-龙洞镇_产业发展_配套设施项目_云阳县2024年龙洞镇龙升村生态柑橘园提质增效项目</v>
          </cell>
        </row>
        <row r="285">
          <cell r="I285" t="str">
            <v>云阳县-龙洞镇_乡村建设行动_农村基础设施（含产业配套基础设施）_云阳县2024年龙洞镇高建村下河里漫水桥建设项目</v>
          </cell>
        </row>
        <row r="286">
          <cell r="I286" t="str">
            <v>云阳县-龙洞镇_乡村建设行动_农村基础设施（含产业配套基础设施）_云阳县2024年龙洞镇朝阳村新建小型集中标准化水厂工程项目</v>
          </cell>
        </row>
        <row r="287">
          <cell r="I287" t="str">
            <v>云阳县-龙洞镇_乡村建设行动_农村基础设施（含产业配套基础设施）_云阳县2024年龙洞镇桂花村新建小型集中标准化水厂工程项目</v>
          </cell>
        </row>
        <row r="288">
          <cell r="I288" t="str">
            <v>云阳县-龙洞镇_乡村建设行动_农村基础设施（含产业配套基础设施）_云阳县2024年龙洞镇朝阳村人饮池建设项目</v>
          </cell>
        </row>
        <row r="289">
          <cell r="I289" t="str">
            <v>云阳县-龙洞镇_乡村建设行动_农村基础设施（含产业配套基础设施）_云阳县2024年龙洞镇朝阳村病险山坪塘整治项目</v>
          </cell>
        </row>
        <row r="290">
          <cell r="I290" t="str">
            <v>云阳县-龙洞镇_乡村建设行动_农村基础设施（含产业配套基础设施）_云阳县2024年龙洞镇朝阳村渠堰整治项目</v>
          </cell>
        </row>
        <row r="291">
          <cell r="I291" t="str">
            <v>云阳县-龙洞镇_乡村建设行动_农村基础设施（含产业配套基础设施）_云阳县2024年龙洞镇云奉村饮水工程建设项目</v>
          </cell>
        </row>
        <row r="292">
          <cell r="I292" t="str">
            <v>云阳县-龙洞镇_乡村建设行动_农村基础设施（含产业配套基础设施）_云阳县2024年龙洞镇高建村杨家田人饮池建设项目</v>
          </cell>
        </row>
        <row r="293">
          <cell r="I293" t="str">
            <v>云阳县-龙洞镇_乡村建设行动_农村基础设施（含产业配套基础设施）_云阳县2024年龙洞镇金道村渠堰整治项目</v>
          </cell>
        </row>
        <row r="294">
          <cell r="I294" t="str">
            <v>云阳县-龙洞镇_乡村建设行动_农村基础设施（含产业配套基础设施）_云阳县2024年龙洞镇金道村人畜饮水工程项目</v>
          </cell>
        </row>
        <row r="295">
          <cell r="I295" t="str">
            <v>云阳县-龙洞镇_乡村建设行动_人居环境整治_云阳县2024年龙洞镇朝阳人居环境整治项目</v>
          </cell>
        </row>
        <row r="296">
          <cell r="I296" t="str">
            <v>云阳县-龙洞镇_乡村建设行动_人居环境整治_云阳县2024年龙洞镇金道村人居环境整治项目</v>
          </cell>
        </row>
        <row r="297">
          <cell r="I297" t="str">
            <v>云阳县-龙洞镇_乡村建设行动_人居环境整治_云阳县2024年龙洞镇桂花村居民点人居环境示范点整治项目</v>
          </cell>
        </row>
        <row r="298">
          <cell r="I298" t="str">
            <v>云阳县-龙洞镇_乡村建设行动_农村公共服务_云阳县2024年龙洞镇村级卫生室标准化建设项目</v>
          </cell>
        </row>
        <row r="299">
          <cell r="I299" t="str">
            <v>云阳县-双龙镇_产业发展_生产项目_云阳县2024年双龙镇竹坪村敏儿柑橘园提质增效项目</v>
          </cell>
        </row>
        <row r="300">
          <cell r="I300" t="str">
            <v>云阳县-双龙镇_产业发展_生产项目_云阳县2024年双龙镇竹坪村竹园枳壳园提质增效项目</v>
          </cell>
        </row>
        <row r="301">
          <cell r="I301" t="str">
            <v>云阳县-双龙镇_产业发展_生产项目_云阳县2024年双龙镇六合村洪银柑橘园提质增效建设项目</v>
          </cell>
        </row>
        <row r="302">
          <cell r="I302" t="str">
            <v>云阳县-双龙镇_产业发展_生产项目_云阳县2024年双龙镇六合村艾草种植项目</v>
          </cell>
        </row>
        <row r="303">
          <cell r="I303" t="str">
            <v>云阳县-双龙镇_产业发展_生产项目_云阳县2024年双龙镇六合村紫苏种植项目</v>
          </cell>
        </row>
        <row r="304">
          <cell r="I304" t="str">
            <v>云阳县-双龙镇_产业发展_加工流通项目_云阳县2024年双龙镇六合村中药材初加工建设项目</v>
          </cell>
        </row>
        <row r="305">
          <cell r="I305" t="str">
            <v>云阳县-双龙镇_产业发展_加工流通项目_云阳县2024年双龙镇竹坪村节能型机械冷库建设项目</v>
          </cell>
        </row>
        <row r="306">
          <cell r="I306" t="str">
            <v>云阳县-双龙镇_产业发展_加工流通项目_云阳县2024年双龙镇双河社区新建冷藏库</v>
          </cell>
        </row>
        <row r="307">
          <cell r="I307" t="str">
            <v>云阳县-双龙镇_产业发展_加工流通项目_云阳县2024年双龙镇三堂村重庆忆品天香电子商务运营服务中心</v>
          </cell>
        </row>
        <row r="308">
          <cell r="I308" t="str">
            <v>云阳县-双龙镇_产业发展_配套设施项目_云阳县2024年双龙镇六合村果园抗旱池建设项目</v>
          </cell>
        </row>
        <row r="309">
          <cell r="I309" t="str">
            <v>云阳县-双龙镇_产业发展_配套设施项目_云阳县2024年双龙镇永丰村应急抗旱设施（水渠整修）项目</v>
          </cell>
        </row>
        <row r="310">
          <cell r="I310" t="str">
            <v>云阳县-双龙镇_产业发展_配套设施项目_云阳县2024年双龙镇长兴村三惠柑橘园运输轨道建设项目</v>
          </cell>
        </row>
        <row r="311">
          <cell r="I311" t="str">
            <v>云阳县-双龙镇_产业发展_配套设施项目_云阳县2024年双龙镇竹坪村能英柑橘园轨道运输建设项目</v>
          </cell>
        </row>
        <row r="312">
          <cell r="I312" t="str">
            <v>云阳县-双龙镇_产业发展_配套设施项目_云阳县2024年双龙镇竹坪村敏儿柑橘园轨道运输建设项目</v>
          </cell>
        </row>
        <row r="313">
          <cell r="I313" t="str">
            <v>云阳县-双龙镇_产业发展_配套设施项目_云阳县2024年双龙镇竹坪村博帆柑橘园提质增效项目</v>
          </cell>
        </row>
        <row r="314">
          <cell r="I314" t="str">
            <v>云阳县-双龙镇_产业发展_配套设施项目_云阳县2024年双龙镇竹坪村迎春柑橘园轨道运输建设项目</v>
          </cell>
        </row>
        <row r="315">
          <cell r="I315" t="str">
            <v>云阳县-双龙镇_产业发展_配套设施项目_云阳县2024年双龙镇竹坪村田城思意柑橘园轨道运输建设项目</v>
          </cell>
        </row>
        <row r="316">
          <cell r="I316" t="str">
            <v>云阳县-双龙镇_产业发展_配套设施项目_云阳县2024年双龙镇竹坪村黑哥柑橘园轨道运输建设项目</v>
          </cell>
        </row>
        <row r="317">
          <cell r="I317" t="str">
            <v>云阳县-双龙镇_产业发展_配套设施项目_云阳县2024年双龙镇竹坪村竹坪柑橘园提质增效项目</v>
          </cell>
        </row>
        <row r="318">
          <cell r="I318" t="str">
            <v>云阳县-双龙镇_产业发展_配套设施项目_云阳县2024年双龙镇竹坪村恩典柑橘园轨道运输建设项目</v>
          </cell>
        </row>
        <row r="319">
          <cell r="I319" t="str">
            <v>云阳县-双龙镇_产业发展_配套设施项目_云阳县2024年双龙镇竹坪村竹坪柑橘园轨道运输建设项目</v>
          </cell>
        </row>
        <row r="320">
          <cell r="I320" t="str">
            <v>云阳县-双龙镇_产业发展_配套设施项目_云阳县2024年双龙镇竹坪村光云柑橘园轨道运输建设项目</v>
          </cell>
        </row>
        <row r="321">
          <cell r="I321" t="str">
            <v>云阳县-双龙镇_产业发展_配套设施项目_云阳县2024年双龙镇六合村六合水产柑橘园提质增效建设项目</v>
          </cell>
        </row>
        <row r="322">
          <cell r="I322" t="str">
            <v>云阳县-双龙镇_产业发展_配套设施项目_云阳县2024年双龙镇六合村耕益柑橘园提质增效建设项目</v>
          </cell>
        </row>
        <row r="323">
          <cell r="I323" t="str">
            <v>云阳县-双龙镇_产业发展_配套设施项目_云阳县2024年双龙镇六合村耕益柑橘园提质增效建设项目</v>
          </cell>
        </row>
        <row r="324">
          <cell r="I324" t="str">
            <v>云阳县-双龙镇_产业发展_配套设施项目_云阳县2024年双龙镇六合村精诚柑橘园轨道运输建设项目</v>
          </cell>
        </row>
        <row r="325">
          <cell r="I325" t="str">
            <v>云阳县-双龙镇_产业发展_配套设施项目_云阳县2024年双龙镇民惠水果专业合作社柑橘运输轨道建设项目</v>
          </cell>
        </row>
        <row r="326">
          <cell r="I326" t="str">
            <v>云阳县-双龙镇_产业发展_配套设施项目_云阳县2024年双龙镇六合村鑫建柑橘园提质增效建设项目</v>
          </cell>
        </row>
        <row r="327">
          <cell r="I327" t="str">
            <v>云阳县-双龙镇_产业发展_配套设施项目_云阳县2024年双龙镇六合村维庆源柑橘园提质增效建设项目</v>
          </cell>
        </row>
        <row r="328">
          <cell r="I328" t="str">
            <v>云阳县-双龙镇_产业发展_配套设施项目_云阳县2024年双龙镇六合村伟庆柑橘园提质增效建设项目</v>
          </cell>
        </row>
        <row r="329">
          <cell r="I329" t="str">
            <v>云阳县-双龙镇_产业发展_配套设施项目_云阳县2024年双龙镇长兴村刘兆国果园水肥一体化</v>
          </cell>
        </row>
        <row r="330">
          <cell r="I330" t="str">
            <v>云阳县-双龙镇_产业发展_配套设施项目_云阳县2024年双龙镇六合村瑶光柑橘园提质增效建设项目</v>
          </cell>
        </row>
        <row r="331">
          <cell r="I331" t="str">
            <v>云阳县-双龙镇_产业发展_配套设施项目_云阳县2024年双龙镇三龙长兴村柑橘运输轨道建设项目</v>
          </cell>
        </row>
        <row r="332">
          <cell r="I332" t="str">
            <v>云阳县-双龙镇_产业发展_配套设施项目_云阳县2024年双龙镇淳星柑橘种植专业合作社基础设施配套项目</v>
          </cell>
        </row>
        <row r="333">
          <cell r="I333" t="str">
            <v>云阳县-双龙镇_产业发展_配套设施项目_云阳县2024年双龙镇仁君柑橘种植专业合作社基础设施配套项目</v>
          </cell>
        </row>
        <row r="334">
          <cell r="I334" t="str">
            <v>云阳县-双龙镇_产业发展_配套设施项目_云阳县2024年双龙镇长三龙柑橘示范园文龙标准园基础设施配套项目</v>
          </cell>
        </row>
        <row r="335">
          <cell r="I335" t="str">
            <v>云阳县-双龙镇_产业发展_配套设施项目_云阳县2024年双龙镇六合村聚升源柑橘园提质增效建设项目</v>
          </cell>
        </row>
        <row r="336">
          <cell r="I336" t="str">
            <v>云阳县-双龙镇_产业发展_配套设施项目_云阳县2024年双龙镇嘉之富柑橘专业合作社柑橘果园改造提升（水肥一体化建设）</v>
          </cell>
        </row>
        <row r="337">
          <cell r="I337" t="str">
            <v>云阳县-双龙镇_产业发展_配套设施项目_云阳县2024年双河社区柑橘园产业路建设项目</v>
          </cell>
        </row>
        <row r="338">
          <cell r="I338" t="str">
            <v>云阳县-双龙镇_产业发展_新型农村集体经济发展项目_云阳县2024年双龙镇永丰村农村供水保障项目</v>
          </cell>
        </row>
        <row r="339">
          <cell r="I339" t="str">
            <v>云阳县-双龙镇_产业发展_新型农村集体经济发展项目_云阳县2024年双龙镇玉龙村水池供水项目</v>
          </cell>
        </row>
        <row r="340">
          <cell r="I340" t="str">
            <v>云阳县-双龙镇_乡村建设行动_农村基础设施（含产业配套基础设施）_云阳县2024年双龙镇民惠水果专业合作社产业路项目建设</v>
          </cell>
        </row>
        <row r="341">
          <cell r="I341" t="str">
            <v>云阳县-双龙镇_乡村建设行动_农村基础设施（含产业配套基础设施）_云阳县2024年双龙镇长兴村花椒园产业路项目建设</v>
          </cell>
        </row>
        <row r="342">
          <cell r="I342" t="str">
            <v>云阳县-双龙镇_乡村建设行动_农村基础设施（含产业配套基础设施）_云阳县2024年双龙镇三龙长兴村柑橘产业路建设项目</v>
          </cell>
        </row>
        <row r="343">
          <cell r="I343" t="str">
            <v>云阳县-双龙镇_乡村建设行动_农村基础设施（含产业配套基础设施）_云阳县2024年双龙镇永丰村枳壳园产业路硬化项目</v>
          </cell>
        </row>
        <row r="344">
          <cell r="I344" t="str">
            <v>云阳县-双龙镇_乡村建设行动_农村基础设施（含产业配套基础设施）_云阳县2024年双龙镇永丰村得胜农业粮油产业区产业路硬化项目</v>
          </cell>
        </row>
        <row r="345">
          <cell r="I345" t="str">
            <v>云阳县-双龙镇_乡村建设行动_农村基础设施（含产业配套基础设施）_云阳县2024年双龙镇六合村柑橘园产业路建设项目</v>
          </cell>
        </row>
        <row r="346">
          <cell r="I346" t="str">
            <v>云阳县-双龙镇_乡村建设行动_农村基础设施（含产业配套基础设施）_云阳县2024年双龙镇玉龙村1组枳壳产业路建设项目</v>
          </cell>
        </row>
        <row r="347">
          <cell r="I347" t="str">
            <v>云阳县-双龙镇_乡村建设行动_农村基础设施（含产业配套基础设施）_云阳县2024年双龙镇玉龙村4组花椒园产业路建设项目</v>
          </cell>
        </row>
        <row r="348">
          <cell r="I348" t="str">
            <v>云阳县-双龙镇_乡村建设行动_农村基础设施（含产业配套基础设施）_云阳县2024年双龙镇玉龙村8组花椒园产业路硬化项目</v>
          </cell>
        </row>
        <row r="349">
          <cell r="I349" t="str">
            <v>云阳县-双龙镇_乡村建设行动_农村基础设施（含产业配套基础设施）_云阳县2024年双龙镇玉龙村11组花椒园产业路硬化项目</v>
          </cell>
        </row>
        <row r="350">
          <cell r="I350" t="str">
            <v>云阳县-双龙镇_乡村建设行动_农村基础设施（含产业配套基础设施）_云阳县2024年双龙镇玉龙村13组柑橘园产业路硬化项目</v>
          </cell>
        </row>
        <row r="351">
          <cell r="I351" t="str">
            <v>云阳县-双龙镇_乡村建设行动_农村基础设施（含产业配套基础设施）_云阳县2024年双龙镇长兴村抗旱应急引水堰整治项目</v>
          </cell>
        </row>
        <row r="352">
          <cell r="I352" t="str">
            <v>云阳县-双龙镇_乡村建设行动_农村基础设施（含产业配套基础设施）_云阳县2024年双龙镇六合村应急抗旱水源建设项目</v>
          </cell>
        </row>
        <row r="353">
          <cell r="I353" t="str">
            <v>云阳县-双龙镇_乡村建设行动_农村基础设施（含产业配套基础设施）_云阳县2024年双龙镇六合村芭蕉湾新建水厂项目</v>
          </cell>
        </row>
        <row r="354">
          <cell r="I354" t="str">
            <v>云阳县-双龙镇_乡村建设行动_农村基础设施（含产业配套基础设施）_云阳县2024年双龙镇六合村应急抗旱水源水渠建设项目</v>
          </cell>
        </row>
        <row r="355">
          <cell r="I355" t="str">
            <v>云阳县-双龙镇_乡村建设行动_农村基础设施（含产业配套基础设施）_云阳县2024年双龙镇长三龙长兴村抗旱管网项目建设</v>
          </cell>
        </row>
        <row r="356">
          <cell r="I356" t="str">
            <v>云阳县-双龙镇_乡村建设行动_农村基础设施（含产业配套基础设施）_云阳县2024年双龙镇双河社区杨家丫口应急抗旱备用水源设施整治</v>
          </cell>
        </row>
        <row r="357">
          <cell r="I357" t="str">
            <v>云阳县-双龙镇_乡村建设行动_人居环境整治_云阳县2024年双龙镇六合村人居环境提升建设项目</v>
          </cell>
        </row>
        <row r="358">
          <cell r="I358" t="str">
            <v>云阳县-清水土家族乡_产业发展_生产项目_云阳县2024年清水土家族乡辣椒产业发展项目</v>
          </cell>
        </row>
        <row r="359">
          <cell r="I359" t="str">
            <v>云阳县-清水土家族乡_产业发展_生产项目_云阳县2024年清水土家族乡竹台村林下种植淫羊藿及基础设施配套项目</v>
          </cell>
        </row>
        <row r="360">
          <cell r="I360" t="str">
            <v>云阳县-清水土家族乡_产业发展_生产项目_云阳县2024年清水土家族乡磁溪村石菖蒲发展项目</v>
          </cell>
        </row>
        <row r="361">
          <cell r="I361" t="str">
            <v>云阳县-清水土家族乡_产业发展_生产项目_云阳县2024年清水土家族乡撂荒地整治项目</v>
          </cell>
        </row>
        <row r="362">
          <cell r="I362" t="str">
            <v>云阳县-清水土家族乡_产业发展_生产项目_云阳县2024年清水土家族乡大堰村跑山鸡养殖场项目</v>
          </cell>
        </row>
        <row r="363">
          <cell r="I363" t="str">
            <v>云阳县-清水土家族乡_产业发展_生产项目_云阳县2024年清水土家族乡农旅融合产业提升二期项目</v>
          </cell>
        </row>
        <row r="364">
          <cell r="I364" t="str">
            <v>云阳县-清水土家族乡_产业发展_加工流通项目_云阳县2024年清水土家族乡龙洞村辣椒加工厂建设项目</v>
          </cell>
        </row>
        <row r="365">
          <cell r="I365" t="str">
            <v>云阳县-清水土家族乡_产业发展_加工流通项目_云阳县2024年清水土家族乡龙缸好嘎婆食品加工厂建设项目</v>
          </cell>
        </row>
        <row r="366">
          <cell r="I366" t="str">
            <v>云阳县-清水土家族乡_产业发展_加工流通项目_云阳县2024年清水土家族乡农特产品提档升级项目</v>
          </cell>
        </row>
        <row r="367">
          <cell r="I367" t="str">
            <v>云阳县-清水土家族乡_产业发展_加工流通项目_云阳县2024年清水土家族乡腊肉加工厂品牌打造项目</v>
          </cell>
        </row>
        <row r="368">
          <cell r="I368" t="str">
            <v>云阳县-清水土家族乡_产业发展_加工流通项目_云阳县2024年清水土家族乡村级农特产品电商项目</v>
          </cell>
        </row>
        <row r="369">
          <cell r="I369" t="str">
            <v>云阳县-清水土家族乡_产业发展_配套设施项目_云阳县2024年清水土家族乡产业园区基础设施提升项目</v>
          </cell>
        </row>
        <row r="370">
          <cell r="I370" t="str">
            <v>云阳县-清水土家族乡_乡村建设行动_农村基础设施（含产业配套基础设施）_云阳县2024年清水土家族乡产业路配套项目</v>
          </cell>
        </row>
        <row r="371">
          <cell r="I371" t="str">
            <v>云阳县-龙角镇_产业发展_生产项目_云阳县2024年龙角镇高家村佛手高换项目（续建2年）</v>
          </cell>
        </row>
        <row r="372">
          <cell r="I372" t="str">
            <v>云阳县-龙角镇_产业发展_生产项目_云阳县2024年龙角镇高家村生态鱼塘建设项目</v>
          </cell>
        </row>
        <row r="373">
          <cell r="I373" t="str">
            <v>云阳县-龙角镇_产业发展_加工流通项目_云阳县2024年龙角镇栏坪村柑橘冷库建设项目</v>
          </cell>
        </row>
        <row r="374">
          <cell r="I374" t="str">
            <v>云阳县-龙角镇_产业发展_配套设施项目_云阳县2024年龙角镇木甫村李子园区配套设施建设项目</v>
          </cell>
        </row>
        <row r="375">
          <cell r="I375" t="str">
            <v>云阳县-龙角镇_产业发展_配套设施项目_云阳县2024年龙角镇军家村下坝蔬菜基地项目</v>
          </cell>
        </row>
        <row r="376">
          <cell r="I376" t="str">
            <v>云阳县-龙角镇_产业发展_配套设施项目_云阳县2024年龙角栏坪菊花黄豆间作基地轨道运输项目</v>
          </cell>
        </row>
        <row r="377">
          <cell r="I377" t="str">
            <v>云阳县-龙角镇_产业发展_产业服务支撑项目_云阳县2024年龙角镇军家村水肥药一体化建设项目</v>
          </cell>
        </row>
        <row r="378">
          <cell r="I378" t="str">
            <v>云阳县-龙角镇_产业发展_产业服务支撑项目_云阳县2024年龙角镇军家村杨柳湾柑橘基地提质增效项目</v>
          </cell>
        </row>
        <row r="379">
          <cell r="I379" t="str">
            <v>云阳县-龙角镇_产业发展_产业服务支撑项目_云阳县2024年龙角镇军家村大柏林柑橘提质增效项目</v>
          </cell>
        </row>
        <row r="380">
          <cell r="I380" t="str">
            <v>云阳县-龙角镇_产业发展_产业服务支撑项目_云阳县2024年龙角镇泉水村柑橘提质增效项目</v>
          </cell>
        </row>
        <row r="381">
          <cell r="I381" t="str">
            <v>云阳县-龙角镇_乡村建设行动_农村基础设施（含产业配套基础设施）_云阳县2024年龙角镇五龙社区人行便道项目</v>
          </cell>
        </row>
        <row r="382">
          <cell r="I382" t="str">
            <v>云阳县-龙角镇_乡村建设行动_农村基础设施（含产业配套基础设施）_云阳县2024年龙角镇杨寨村山坪塘整治项目</v>
          </cell>
        </row>
        <row r="383">
          <cell r="I383" t="str">
            <v>云阳县-龙角镇_乡村建设行动_农村基础设施（含产业配套基础设施）_云阳县2024年龙角镇高家村山坪塘整治项目</v>
          </cell>
        </row>
        <row r="384">
          <cell r="I384" t="str">
            <v>云阳县-龙角镇_乡村建设行动_农村基础设施（含产业配套基础设施）_云阳县2024年龙角镇高家村人饮池建设项目</v>
          </cell>
        </row>
        <row r="385">
          <cell r="I385" t="str">
            <v>云阳县-龙角镇_乡村建设行动_农村基础设施（含产业配套基础设施）_云阳县2024年龙角镇高家村佛手园区配套设施建设项目</v>
          </cell>
        </row>
        <row r="386">
          <cell r="I386" t="str">
            <v>云阳县-龙角镇_乡村建设行动_农村基础设施（含产业配套基础设施）_云阳县2024年龙角镇军家村杨家坝人饮池及渠堰整修项目</v>
          </cell>
        </row>
        <row r="387">
          <cell r="I387" t="str">
            <v>云阳县-龙角镇_乡村建设行动_农村基础设施（含产业配套基础设施）_云阳县2024年龙角镇龙堰村新修灌溉池整修山坪塘项目</v>
          </cell>
        </row>
        <row r="388">
          <cell r="I388" t="str">
            <v>云阳县-龙角镇_乡村建设行动_农村基础设施（含产业配套基础设施）_云阳县2024年龙角镇泉水村新修饮水池项目</v>
          </cell>
        </row>
        <row r="389">
          <cell r="I389" t="str">
            <v>云阳县-龙角镇_乡村建设行动_农村基础设施（含产业配套基础设施）_云阳县2024年龙角镇杨寨村新修饮水池项目</v>
          </cell>
        </row>
        <row r="390">
          <cell r="I390" t="str">
            <v>云阳县-龙角镇_乡村建设行动_农村基础设施（含产业配套基础设施）_云阳县2024年龙角镇永富村人饮项目</v>
          </cell>
        </row>
        <row r="391">
          <cell r="I391" t="str">
            <v>云阳县-龙角镇_乡村建设行动_农村基础设施（含产业配套基础设施）_云阳县2024年龙角镇张家村整修山坪塘及人饮池项目</v>
          </cell>
        </row>
        <row r="392">
          <cell r="I392" t="str">
            <v>云阳县-龙角镇_乡村建设行动_农村基础设施（含产业配套基础设施）_云阳县2024年龙角镇长沙村山塘整修项目</v>
          </cell>
        </row>
        <row r="393">
          <cell r="I393" t="str">
            <v>云阳县-龙角镇_乡村建设行动_农村基础设施（含产业配套基础设施）_云阳县2024年龙角镇长沙村蓄水池项目</v>
          </cell>
        </row>
        <row r="394">
          <cell r="I394" t="str">
            <v>云阳县-龙角镇_乡村建设行动_农村基础设施（含产业配套基础设施）_云阳县2024年龙角镇新立村饮水工程项目</v>
          </cell>
        </row>
        <row r="395">
          <cell r="I395" t="str">
            <v>云阳县-龙角镇_乡村建设行动_人居环境整治_云阳县2024年龙角镇泉水村人居环境综合改造提升工程项目</v>
          </cell>
        </row>
        <row r="396">
          <cell r="I396" t="str">
            <v>云阳县-龙角镇_乡村建设行动_农村公共服务_云阳县2024年龙角镇杨寨村卫生室标准化建设项目</v>
          </cell>
        </row>
        <row r="397">
          <cell r="I397" t="str">
            <v>云阳县-鱼泉镇_产业发展_配套设施项目_云阳县2024年鱼泉镇建坪村5组抗旱池项目</v>
          </cell>
        </row>
        <row r="398">
          <cell r="I398" t="str">
            <v>云阳县-鱼泉镇_产业发展_配套设施项目_云阳县2024年鱼泉镇白果村抗旱池项目</v>
          </cell>
        </row>
        <row r="399">
          <cell r="I399" t="str">
            <v>云阳县-鱼泉镇_乡村建设行动_农村基础设施（含产业配套基础设施）_云阳县2024年鱼泉镇八一村水厂新建项目</v>
          </cell>
        </row>
        <row r="400">
          <cell r="I400" t="str">
            <v>云阳县-鱼泉镇_乡村建设行动_农村基础设施（含产业配套基础设施）_云阳县2024年鱼泉镇建坪村水厂新建项目</v>
          </cell>
        </row>
        <row r="401">
          <cell r="I401" t="str">
            <v>云阳县-鱼泉镇_乡村建设行动_农村基础设施（含产业配套基础设施）_云阳县2024年鱼泉镇龙湾村水厂新建项目</v>
          </cell>
        </row>
        <row r="402">
          <cell r="I402" t="str">
            <v>云阳县-鱼泉镇_乡村建设行动_农村基础设施（含产业配套基础设施）_云阳县2024年鱼泉镇鹿鸣村水厂新建项目</v>
          </cell>
        </row>
        <row r="403">
          <cell r="I403" t="str">
            <v>云阳县-鱼泉镇_乡村建设行动_农村基础设施（含产业配套基础设施）_云阳县2024年鱼泉镇木瓜村水厂新建项目</v>
          </cell>
        </row>
        <row r="404">
          <cell r="I404" t="str">
            <v>云阳县-鱼泉镇_乡村建设行动_农村基础设施（含产业配套基础设施）_云阳县2024年鱼泉镇燕子村水厂新建项目</v>
          </cell>
        </row>
        <row r="405">
          <cell r="I405" t="str">
            <v>云阳县-鱼泉镇_乡村建设行动_农村基础设施（含产业配套基础设施）_云阳县2024年鱼泉镇三星村水厂新建项目</v>
          </cell>
        </row>
        <row r="406">
          <cell r="I406" t="str">
            <v>云阳县-普安乡_产业发展_生产项目_云阳县2024年普安乡郎家村粮油种植产业建设项目</v>
          </cell>
        </row>
        <row r="407">
          <cell r="I407" t="str">
            <v>云阳县-普安乡_产业发展_加工流通项目_云阳县2024年普安乡回龙村香农面业项目</v>
          </cell>
        </row>
        <row r="408">
          <cell r="I408" t="str">
            <v>云阳县-普安乡_产业发展_配套设施项目_云阳县2024年普安乡共和村博冠农业轨道车项目</v>
          </cell>
        </row>
        <row r="409">
          <cell r="I409" t="str">
            <v>云阳县-普安乡_乡村建设行动_农村基础设施（含产业配套基础设施）_云阳县2024年普安乡老君村水厂新建项目</v>
          </cell>
        </row>
        <row r="410">
          <cell r="I410" t="str">
            <v>云阳县-普安乡_乡村建设行动_农村公共服务_云阳县2024年普安乡佛手村养老服务中心建设项目</v>
          </cell>
        </row>
        <row r="411">
          <cell r="I411" t="str">
            <v>云阳县-上坝乡_产业发展_生产项目_云阳县2024年上坝乡中药材种植项目</v>
          </cell>
        </row>
        <row r="412">
          <cell r="I412" t="str">
            <v>云阳县-上坝乡_产业发展_生产项目_云阳县2024年上坝乡黄精育苗基地改建项目</v>
          </cell>
        </row>
        <row r="413">
          <cell r="I413" t="str">
            <v>云阳县-上坝乡_产业发展_生产项目_云阳县2024年上坝乡黄精育苗基地扩建项目</v>
          </cell>
        </row>
        <row r="414">
          <cell r="I414" t="str">
            <v>云阳县-上坝乡_产业发展_加工流通项目_云阳县2024年上坝乡腌菜加工厂项目</v>
          </cell>
        </row>
        <row r="415">
          <cell r="I415" t="str">
            <v>云阳县-上坝乡_乡村建设行动_农村基础设施（含产业配套基础设施）_云阳县2024年上坝乡生基村轿顶山水池项目</v>
          </cell>
        </row>
        <row r="416">
          <cell r="I416" t="str">
            <v>云阳县-上坝乡_乡村建设行动_农村基础设施（含产业配套基础设施）_云阳县2024年上坝乡东阳村5组水池项目</v>
          </cell>
        </row>
        <row r="417">
          <cell r="I417" t="str">
            <v>云阳县-平安镇_产业发展_生产项目_云阳县2024年平安镇平安社区柑橘洗选项目</v>
          </cell>
        </row>
        <row r="418">
          <cell r="I418" t="str">
            <v>云阳县-平安镇_产业发展_生产项目_云阳县2024年平安镇前面村柑橘园提质增效项目</v>
          </cell>
        </row>
        <row r="419">
          <cell r="I419" t="str">
            <v>云阳县-平安镇_产业发展_生产项目_云阳县2024年平安镇蔬菜保供基地冷藏保鲜项目</v>
          </cell>
        </row>
        <row r="420">
          <cell r="I420" t="str">
            <v>云阳县-平安镇_产业发展_生产项目_云阳县2024年平安镇前面村柑橘园提能升级项目</v>
          </cell>
        </row>
        <row r="421">
          <cell r="I421" t="str">
            <v>云阳县-平安镇_产业发展_生产项目_云阳县2024年平安镇平安社区柑橘园提质增效项目</v>
          </cell>
        </row>
        <row r="422">
          <cell r="I422" t="str">
            <v>云阳县-平安镇_产业发展_生产项目_云阳县2024年平安镇黄木村润农柑橘园提质增效项目</v>
          </cell>
        </row>
        <row r="423">
          <cell r="I423" t="str">
            <v>云阳县-平安镇_产业发展_生产项目_云阳县2024年平安镇双平村柑橘园提质增效项目</v>
          </cell>
        </row>
        <row r="424">
          <cell r="I424" t="str">
            <v>云阳县-平安镇_产业发展_生产项目_云阳县2024年平安镇双平村柑橘园单轨运输项目</v>
          </cell>
        </row>
        <row r="425">
          <cell r="I425" t="str">
            <v>云阳县-平安镇_产业发展_生产项目_云阳县2024年平安镇民安村柑橘园单轨运输项目</v>
          </cell>
        </row>
        <row r="426">
          <cell r="I426" t="str">
            <v>云阳县-平安镇_产业发展_生产项目_云阳县2024年平安镇双平村柑橘园冷藏保鲜项目</v>
          </cell>
        </row>
        <row r="427">
          <cell r="I427" t="str">
            <v>云阳县-平安镇_产业发展_生产项目_云阳县2024年平安镇民安村提质增效项目</v>
          </cell>
        </row>
        <row r="428">
          <cell r="I428" t="str">
            <v>云阳县-平安镇_产业发展_生产项目_云阳县2024年平安镇白龙社区柑橘园提质增效项目</v>
          </cell>
        </row>
        <row r="429">
          <cell r="I429" t="str">
            <v>云阳县-平安镇_产业发展_生产项目_云阳县2024年平安镇忠诚村李子园冷藏保鲜项目</v>
          </cell>
        </row>
        <row r="430">
          <cell r="I430" t="str">
            <v>云阳县-平安镇_产业发展_生产项目_云阳县2024年平安镇红关村提质增效项目</v>
          </cell>
        </row>
        <row r="431">
          <cell r="I431" t="str">
            <v>云阳县-宝坪镇_产业发展_生产项目_云阳县2024年宝坪镇土地宜机化改造项目</v>
          </cell>
        </row>
        <row r="432">
          <cell r="I432" t="str">
            <v>云阳县-宝坪镇_产业发展_生产项目_云阳县2024年宝坪镇粮油产业提升项目</v>
          </cell>
        </row>
        <row r="433">
          <cell r="I433" t="str">
            <v>云阳县-宝坪镇_产业发展_生产项目_云阳县2024年宝坪镇江南村蔬菜大棚建设项目</v>
          </cell>
        </row>
        <row r="434">
          <cell r="I434" t="str">
            <v>云阳县-宝坪镇_产业发展_加工流通项目_云阳县2024年宝坪镇双坝村侠客岛蔬菜种植园配套设施项目</v>
          </cell>
        </row>
        <row r="435">
          <cell r="I435" t="str">
            <v>云阳县-宝坪镇_产业发展_加工流通项目_云阳县2024年宝坪镇大石村冷藏保鲜库建设项目</v>
          </cell>
        </row>
        <row r="436">
          <cell r="I436" t="str">
            <v>云阳县-宝坪镇_产业发展_加工流通项目_云阳县2024年宝坪镇大石村农产品加工提升项目</v>
          </cell>
        </row>
        <row r="437">
          <cell r="I437" t="str">
            <v>云阳县-宝坪镇_产业发展_加工流通项目_云阳县2024年宝坪镇云阳县渝宝缘蚕茧烘干、蚕丝被深加工项目</v>
          </cell>
        </row>
        <row r="438">
          <cell r="I438" t="str">
            <v>云阳县-宝坪镇_产业发展_配套设施项目_云阳县2024年宝坪镇桂坪村柑橘园轨道运输系统项目</v>
          </cell>
        </row>
        <row r="439">
          <cell r="I439" t="str">
            <v>云阳县-宝坪镇_产业发展_配套设施项目_云阳县2024年宝坪镇大石村科奇农业柑橘园轨道系统项目</v>
          </cell>
        </row>
        <row r="440">
          <cell r="I440" t="str">
            <v>云阳县-宝坪镇_产业发展_配套设施项目_云阳县2024年宝坪镇大石村腾卓农业柑橘园轨道系统项目</v>
          </cell>
        </row>
        <row r="441">
          <cell r="I441" t="str">
            <v>云阳县-宝坪镇_产业发展_配套设施项目_云阳县2024年宝坪镇顺水农业水果产业园轨道系统项目</v>
          </cell>
        </row>
        <row r="442">
          <cell r="I442" t="str">
            <v>云阳县-宝坪镇_产业发展_配套设施项目_云阳县2024年宝坪镇永高村黄桃园轨道运输系统项目</v>
          </cell>
        </row>
        <row r="443">
          <cell r="I443" t="str">
            <v>云阳县-宝坪镇_产业发展_配套设施项目_云阳县2024年宝坪镇荣双果业柑橘园轨道系统项目</v>
          </cell>
        </row>
        <row r="444">
          <cell r="I444" t="str">
            <v>云阳县-宝坪镇_产业发展_配套设施项目_云阳县2024年宝坪镇强荣农业轨道系统项目</v>
          </cell>
        </row>
        <row r="445">
          <cell r="I445" t="str">
            <v>云阳县-宝坪镇_产业发展_产业服务支撑项目_云阳县2024年宝坪镇朝阳社区柑橘园提质增效水肥一体化项目</v>
          </cell>
        </row>
        <row r="446">
          <cell r="I446" t="str">
            <v>云阳县-宝坪镇_产业发展_产业服务支撑项目_云阳县2024年宝坪镇红电村柑橘基地水肥一体化建设项目</v>
          </cell>
        </row>
        <row r="447">
          <cell r="I447" t="str">
            <v>云阳县-宝坪镇_产业发展_产业服务支撑项目_云阳县2024年宝坪镇枣树村粮油产业提升项目</v>
          </cell>
        </row>
        <row r="448">
          <cell r="I448" t="str">
            <v>云阳县-宝坪镇_产业发展_产业服务支撑项目_云阳县2024年宝坪镇恩渝农业粮油产业提升项目</v>
          </cell>
        </row>
        <row r="449">
          <cell r="I449" t="str">
            <v>云阳县-沙市镇_产业发展_生产项目_云阳县2024年沙市镇复垭村生态白茶种植基地提质增效项目</v>
          </cell>
        </row>
        <row r="450">
          <cell r="I450" t="str">
            <v>云阳县-沙市镇_产业发展_加工流通项目_云阳县2024年沙市镇新桥村茶叶加工厂项目</v>
          </cell>
        </row>
        <row r="451">
          <cell r="I451" t="str">
            <v>云阳县-沙市镇_乡村建设行动_农村基础设施（含产业配套基础设施）_云阳县2024年沙市镇上坪村漫水桥新建项目</v>
          </cell>
        </row>
        <row r="452">
          <cell r="I452" t="str">
            <v>云阳县-沙市镇_乡村建设行动_农村基础设施（含产业配套基础设施）_ 云阳县2024年沙市镇龙池村新建机耕道3公里</v>
          </cell>
        </row>
        <row r="453">
          <cell r="I453" t="str">
            <v>云阳县-沙市镇_乡村建设行动_农村基础设施（含产业配套基础设施）_云阳县2024年沙市镇秀家村产业路项目</v>
          </cell>
        </row>
        <row r="454">
          <cell r="I454" t="str">
            <v>云阳县-沙市镇_乡村建设行动_农村基础设施（含产业配套基础设施）_云阳县2024年沙市镇上坪村人饮池建设项目</v>
          </cell>
        </row>
        <row r="455">
          <cell r="I455" t="str">
            <v>云阳县-沙市镇_乡村建设行动_农村基础设施（含产业配套基础设施）_云阳县2024年沙市镇复垭村水厂新建项目</v>
          </cell>
        </row>
        <row r="456">
          <cell r="I456" t="str">
            <v>云阳县-沙市镇_乡村建设行动_农村基础设施（含产业配套基础设施）_云阳县2024年沙市镇新楼村3组渠堰新修</v>
          </cell>
        </row>
        <row r="457">
          <cell r="I457" t="str">
            <v>云阳县-沙市镇_乡村建设行动_农村基础设施（含产业配套基础设施）_ 云阳县2024年沙市镇龙池村修建堰沟</v>
          </cell>
        </row>
        <row r="458">
          <cell r="I458" t="str">
            <v>云阳县-沙市镇_乡村建设行动_农村基础设施（含产业配套基础设施）_ 云阳县2024年沙市镇龙池村新建蓄水池</v>
          </cell>
        </row>
        <row r="459">
          <cell r="I459" t="str">
            <v>云阳县-沙市镇_乡村建设行动_农村基础设施（含产业配套基础设施）_云阳县沙市镇龙池村2024年枳壳基地抗旱池建设项目</v>
          </cell>
        </row>
        <row r="460">
          <cell r="I460" t="str">
            <v>云阳县-外郎乡_产业发展_生产项目_云阳县2024年外郎乡虎杖加工厂房建设项目</v>
          </cell>
        </row>
        <row r="461">
          <cell r="I461" t="str">
            <v>云阳县-外郎乡_产业发展_生产项目_云阳县2024年外郎乡五峰村虎杖种植示范园建设项目</v>
          </cell>
        </row>
        <row r="462">
          <cell r="I462" t="str">
            <v>云阳县-外郎乡_产业发展_生产项目_云阳县2024年外郎乡撂荒地整治项目</v>
          </cell>
        </row>
        <row r="463">
          <cell r="I463" t="str">
            <v>云阳县-外郎乡_产业发展_生产项目_云阳县2024年外郎乡大花村鼎润猪场基础设施改造项目</v>
          </cell>
        </row>
        <row r="464">
          <cell r="I464" t="str">
            <v>云阳县-外郎乡_产业发展_配套设施项目_云阳县2024年外郎乡大花村金摘果柑橘基础设施项目</v>
          </cell>
        </row>
        <row r="465">
          <cell r="I465" t="str">
            <v>云阳县-外郎乡_产业发展_产业服务支撑项目_云阳县2024年外郎乡大花村蔬菜种植园全钢架连栋温室育苗大棚项目</v>
          </cell>
        </row>
        <row r="466">
          <cell r="I466" t="str">
            <v>云阳县-外郎乡_产业发展_产业服务支撑项目_云阳县2024年外郎乡外郎村樱桃园水肥药一体化项目</v>
          </cell>
        </row>
        <row r="467">
          <cell r="I467" t="str">
            <v>云阳县-外郎乡_产业发展_产业服务支撑项目_云阳县2024年外郎乡五峰村花椒园水肥药一体化项目</v>
          </cell>
        </row>
        <row r="468">
          <cell r="I468" t="str">
            <v>云阳县-外郎乡_乡村建设行动_农村基础设施（含产业配套基础设施）_云阳县2024年外郎乡外郎村基础设施项目</v>
          </cell>
        </row>
        <row r="469">
          <cell r="I469" t="str">
            <v>云阳县-外郎乡_乡村建设行动_农村基础设施（含产业配套基础设施）_云阳县2024年外郎乡五峰村基础设施项目</v>
          </cell>
        </row>
        <row r="470">
          <cell r="I470" t="str">
            <v>云阳县-外郎乡_乡村建设行动_农村基础设施（含产业配套基础设施）_云阳县2024年外郎乡金竹沟社区基础设施项目</v>
          </cell>
        </row>
        <row r="471">
          <cell r="I471" t="str">
            <v>云阳县-外郎乡_乡村建设行动_农村基础设施（含产业配套基础设施）_云阳县2024年外郎乡五龙村基础设施项目</v>
          </cell>
        </row>
        <row r="472">
          <cell r="I472" t="str">
            <v>云阳县-外郎乡_乡村建设行动_农村基础设施（含产业配套基础设施）_云阳县2024年外郎乡大花村基础设施项目</v>
          </cell>
        </row>
        <row r="473">
          <cell r="I473" t="str">
            <v>云阳县-外郎乡_乡村建设行动_农村基础设施（含产业配套基础设施）_云阳县2024年外郎乡大花村水厂新建项目</v>
          </cell>
        </row>
        <row r="474">
          <cell r="I474" t="str">
            <v>云阳县-外郎乡_乡村建设行动_农村基础设施（含产业配套基础设施）_云阳县2024年外郎乡外郎村水厂新建项目</v>
          </cell>
        </row>
        <row r="475">
          <cell r="I475" t="str">
            <v>云阳县-外郎乡_乡村建设行动_人居环境整治_云阳县2024年外郎乡农村垃圾治理项目</v>
          </cell>
        </row>
        <row r="476">
          <cell r="I476" t="str">
            <v>云阳县-云安镇_产业发展_生产项目_云阳县2024年度云安镇毛坝村柚子园水果精选厂改造提升项目</v>
          </cell>
        </row>
        <row r="477">
          <cell r="I477" t="str">
            <v>云阳县-云安镇_产业发展_生产项目_云阳县2024年云安镇毛坝村柑橘园提质增效项目</v>
          </cell>
        </row>
        <row r="478">
          <cell r="I478" t="str">
            <v>云阳县-云安镇_产业发展_生产项目_云阳县2024年度云安镇黄桃基地提档升级项目</v>
          </cell>
        </row>
        <row r="479">
          <cell r="I479" t="str">
            <v>云阳县-云安镇_产业发展_加工流通项目_云阳县2024年度云安镇大华村油茶加工发展项目</v>
          </cell>
        </row>
        <row r="480">
          <cell r="I480" t="str">
            <v>云阳县-云安镇_产业发展_配套设施项目_云阳县2024年度云安镇公堰塘美丽河库公园水土保持项目</v>
          </cell>
        </row>
        <row r="481">
          <cell r="I481" t="str">
            <v>云阳县-云安镇_乡村建设行动_农村基础设施（含产业配套基础设施）_云阳县2024年云安镇毛坝村柑橘园人行便道建设项目</v>
          </cell>
        </row>
        <row r="482">
          <cell r="I482" t="str">
            <v>云阳县-云安镇_乡村建设行动_人居环境整治_云阳县2024年度云安镇人居环境整治（老云安）项目</v>
          </cell>
        </row>
        <row r="483">
          <cell r="I483" t="str">
            <v>云阳县-云安镇_乡村建设行动_人居环境整治_云阳县2024年度云安镇杉树林社区人居环境提升项目</v>
          </cell>
        </row>
        <row r="484">
          <cell r="I484" t="str">
            <v>云阳县-云安镇_乡村建设行动_人居环境整治_云阳县2024年云安镇铜鼓村人居环境综合整治项目</v>
          </cell>
        </row>
        <row r="485">
          <cell r="I485" t="str">
            <v>云阳县-高阳镇_产业发展_生产项目_云阳县2024年高阳镇青树村渔公农业瘦身鱼养殖项目</v>
          </cell>
        </row>
        <row r="486">
          <cell r="I486" t="str">
            <v>云阳县-高阳镇_产业发展_加工流通项目_云阳县2024年高阳镇皇城村枳壳园提质增效项目</v>
          </cell>
        </row>
        <row r="487">
          <cell r="I487" t="str">
            <v>云阳县-高阳镇_产业发展_加工流通项目_云阳县2024年高阳镇乐公村枳壳烘干项目</v>
          </cell>
        </row>
        <row r="488">
          <cell r="I488" t="str">
            <v>云阳县-高阳镇_产业发展_加工流通项目_云阳县2024年高阳镇建全村现代工艺红糖加工项目</v>
          </cell>
        </row>
        <row r="489">
          <cell r="I489" t="str">
            <v>云阳县-高阳镇_产业发展_配套设施项目_云阳县2024年高阳镇晏家水果种植园轨道机项目</v>
          </cell>
        </row>
        <row r="490">
          <cell r="I490" t="str">
            <v>云阳县-高阳镇_产业发展_产业服务支撑项目_云阳县2024年高阳梨树村雅林柑橘园水肥药一体化项目</v>
          </cell>
        </row>
        <row r="491">
          <cell r="I491" t="str">
            <v>云阳县-高阳镇_产业发展_产业服务支撑项目_云阳县2024年高阳镇梨树村吉橙柑橘园水肥、轨道一体化项目</v>
          </cell>
        </row>
        <row r="492">
          <cell r="I492" t="str">
            <v>云阳县-高阳镇_产业发展_产业服务支撑项目_云阳县2024年高阳镇明冲村管山柑橘园水肥药一体化项目</v>
          </cell>
        </row>
        <row r="493">
          <cell r="I493" t="str">
            <v>云阳县-高阳镇_产业发展_产业服务支撑项目_云阳县2024年高阳镇团堡村向家老屋柑橘园水肥药一体化项目</v>
          </cell>
        </row>
        <row r="494">
          <cell r="I494" t="str">
            <v>云阳县-高阳镇_产业发展_产业服务支撑项目_云阳县2024年高阳镇明冲村佛手园提质增效项目</v>
          </cell>
        </row>
        <row r="495">
          <cell r="I495" t="str">
            <v>云阳县-高阳镇_产业发展_产业服务支撑项目_云阳县2024年高阳镇建全村佛手产业园建设项目</v>
          </cell>
        </row>
        <row r="496">
          <cell r="I496" t="str">
            <v>云阳县-高阳镇_产业发展_产业服务支撑项目_云阳县2024年高阳镇明冲村诚伟柑橘园水肥药一体化项目</v>
          </cell>
        </row>
        <row r="497">
          <cell r="I497" t="str">
            <v>云阳县-高阳镇_产业发展_产业服务支撑项目_云阳县2024年高阳镇明冲村橙之星柑橘园水肥药一体化项目</v>
          </cell>
        </row>
        <row r="498">
          <cell r="I498" t="str">
            <v>云阳县-高阳镇_产业发展_产业服务支撑项目_云阳县2024年高阳镇青树村湖龙柑橘园水肥药一体化项目</v>
          </cell>
        </row>
        <row r="499">
          <cell r="I499" t="str">
            <v>云阳县-高阳镇_产业发展_产业服务支撑项目_云阳县2024年高阳镇乐公村方丹果园水肥一体化建设项目</v>
          </cell>
        </row>
        <row r="500">
          <cell r="I500" t="str">
            <v>云阳县-高阳镇_产业发展_产业服务支撑项目_云阳县2024年高阳镇乐公村新建柑橘园水肥、轨道一体化项目</v>
          </cell>
        </row>
        <row r="501">
          <cell r="I501" t="str">
            <v>云阳县-高阳镇_产业发展_产业服务支撑项目_云阳县2024年高阳镇乐公村大潮湾刘成友果园水肥药一体化项目</v>
          </cell>
        </row>
        <row r="502">
          <cell r="I502" t="str">
            <v>云阳县-高阳镇_产业发展_产业服务支撑项目_云阳县2024年高阳镇海坝村瑞橙生态农业柑橘水肥药一体化项目</v>
          </cell>
        </row>
        <row r="503">
          <cell r="I503" t="str">
            <v>云阳县-高阳镇_产业发展_产业服务支撑项目_云阳县2024年高阳小安村程财全柚子园水肥药一体化及耕种变道项目</v>
          </cell>
        </row>
        <row r="504">
          <cell r="I504" t="str">
            <v>云阳县-高阳镇_乡村建设行动_农村基础设施（含产业配套基础设施）_云阳县2024年高阳镇乐公村机耕道项目</v>
          </cell>
        </row>
        <row r="505">
          <cell r="I505" t="str">
            <v>云阳县-高阳镇_乡村建设行动_农村基础设施（含产业配套基础设施）_云阳县2024年高阳镇明冲村机耕道项目</v>
          </cell>
        </row>
        <row r="506">
          <cell r="I506" t="str">
            <v>云阳县-高阳镇_乡村建设行动_农村基础设施（含产业配套基础设施）_云阳县2024年高阳镇团结村机耕道项目</v>
          </cell>
        </row>
        <row r="507">
          <cell r="I507" t="str">
            <v>云阳县-高阳镇_乡村建设行动_农村基础设施（含产业配套基础设施）_云阳县2024年高阳镇白元村机耕道项目</v>
          </cell>
        </row>
        <row r="508">
          <cell r="I508" t="str">
            <v>云阳县-高阳镇_乡村建设行动_农村基础设施（含产业配套基础设施）_云阳县2024年高阳镇乐公村戴家梁机耕道项目</v>
          </cell>
        </row>
        <row r="509">
          <cell r="I509" t="str">
            <v>云阳县-高阳镇_乡村建设行动_农村基础设施（含产业配套基础设施）_云阳县2024年高阳镇乐公村5组箭楼湾至王家湾</v>
          </cell>
        </row>
        <row r="510">
          <cell r="I510" t="str">
            <v>云阳县-高阳镇_乡村建设行动_农村基础设施（含产业配套基础设施）_云阳县2024年高阳镇金惠村机耕道项目</v>
          </cell>
        </row>
        <row r="511">
          <cell r="I511" t="str">
            <v>云阳县-高阳镇_乡村建设行动_农村基础设施（含产业配套基础设施）_云阳县2024年高阳镇金惠村乡村旅游人行步道项目</v>
          </cell>
        </row>
        <row r="512">
          <cell r="I512" t="str">
            <v>云阳县-高阳镇_乡村建设行动_农村基础设施（含产业配套基础设施）_云阳县2024年高阳镇鹿头村水池项目</v>
          </cell>
        </row>
        <row r="513">
          <cell r="I513" t="str">
            <v>云阳县-高阳镇_乡村建设行动_农村基础设施（含产业配套基础设施）_云阳县2024年高阳镇鹿头村1组堰沟整修项目</v>
          </cell>
        </row>
        <row r="514">
          <cell r="I514" t="str">
            <v>云阳县-高阳镇_乡村建设行动_农村基础设施（含产业配套基础设施）_云阳县2024年高阳镇海坝村防旱池项目</v>
          </cell>
        </row>
        <row r="515">
          <cell r="I515" t="str">
            <v>云阳县-高阳镇_乡村建设行动_农村基础设施（含产业配套基础设施）_云阳县2024年高阳镇海坝村5、7、9组饮水渠建设</v>
          </cell>
        </row>
        <row r="516">
          <cell r="I516" t="str">
            <v>云阳县-新津乡_产业发展_生产项目_云阳县2024年新津乡五间村柑橘园提质增效项目</v>
          </cell>
        </row>
        <row r="517">
          <cell r="I517" t="str">
            <v>云阳县-新津乡_产业发展_生产项目_云阳县2024年新津乡新津村丑柑示范园区建设项目</v>
          </cell>
        </row>
        <row r="518">
          <cell r="I518" t="str">
            <v>云阳县-新津乡_产业发展_生产项目_云阳县2024年新津乡作坊村产业配套设施项目</v>
          </cell>
        </row>
        <row r="519">
          <cell r="I519" t="str">
            <v>云阳县-新津乡_乡村建设行动_农村基础设施（含产业配套基础设施）_云阳县2024年新津乡紫荆村新建人饮水池项目建设</v>
          </cell>
        </row>
        <row r="520">
          <cell r="I520" t="str">
            <v>云阳县-新津乡_乡村建设行动_人居环境整治_云阳县2024年新津乡紫荆村人居环境整治项目</v>
          </cell>
        </row>
        <row r="521">
          <cell r="I521" t="str">
            <v>云阳县-新津乡_乡村建设行动_人居环境整治_云阳县2024年新津乡永河村人居环境整治项目</v>
          </cell>
        </row>
        <row r="522">
          <cell r="I522" t="str">
            <v>云阳县-南溪镇_产业发展_生产项目_云阳县2024年南溪镇大吉村高标准农田建设项目</v>
          </cell>
        </row>
        <row r="523">
          <cell r="I523" t="str">
            <v>云阳县-南溪镇_产业发展_生产项目_云阳县2024年南溪镇花果村李子园配套项目</v>
          </cell>
        </row>
        <row r="524">
          <cell r="I524" t="str">
            <v>云阳县-南溪镇_产业发展_生产项目_云阳县2024年南溪镇盐渠村蔬菜、粮油种植项目</v>
          </cell>
        </row>
        <row r="525">
          <cell r="I525" t="str">
            <v>云阳县-南溪镇_产业发展_生产项目_云阳县2024年南溪镇卫星社区晨盛富柑橘园低产低效改造项目</v>
          </cell>
        </row>
        <row r="526">
          <cell r="I526" t="str">
            <v>云阳县-南溪镇_产业发展_生产项目_云阳县2024年南溪镇卫星社区吉成柑橘标准化种植园配套项目</v>
          </cell>
        </row>
        <row r="527">
          <cell r="I527" t="str">
            <v>云阳县-南溪镇_产业发展_生产项目_云阳县2024年南溪镇西林村高标准农田整治项目</v>
          </cell>
        </row>
        <row r="528">
          <cell r="I528" t="str">
            <v>云阳县-南溪镇_产业发展_生产项目_云阳县2024年南溪镇黄高村柑橘标准化种植园配套项目</v>
          </cell>
        </row>
        <row r="529">
          <cell r="I529" t="str">
            <v>云阳县-南溪镇_产业发展_生产项目_云阳县2024年南溪镇石渠村宜机化改造项目</v>
          </cell>
        </row>
        <row r="530">
          <cell r="I530" t="str">
            <v>云阳县-南溪镇_产业发展_生产项目_云阳县2024年南溪镇宏实村柑橘标准化种植园配套项目</v>
          </cell>
        </row>
        <row r="531">
          <cell r="I531" t="str">
            <v>云阳县-南溪镇_产业发展_生产项目_云阳县2024年南溪镇桂溪村百果香柑橘产业园项目配套项目</v>
          </cell>
        </row>
        <row r="532">
          <cell r="I532" t="str">
            <v>云阳县-南溪镇_产业发展_生产项目_云阳县2024年南溪镇中药材淫羊藿GAP规范化种植基地建设项目</v>
          </cell>
        </row>
        <row r="533">
          <cell r="I533" t="str">
            <v>云阳县-南溪镇_产业发展_生产项目_云阳县2024年南溪镇桂溪村14组蔬菜大棚项目</v>
          </cell>
        </row>
        <row r="534">
          <cell r="I534" t="str">
            <v>云阳县-南溪镇_产业发展_生产项目_云阳县2024年南溪镇柔毛淫羊藿林下种植项目</v>
          </cell>
        </row>
        <row r="535">
          <cell r="I535" t="str">
            <v>云阳县-南溪镇_产业发展_加工流通项目_云阳县2024年南溪镇新阳社区冷链仓储建设项目</v>
          </cell>
        </row>
        <row r="536">
          <cell r="I536" t="str">
            <v>云阳县-南溪镇_产业发展_加工流通项目_云阳县2024年南溪镇新建冷链仓储建设项目</v>
          </cell>
        </row>
        <row r="537">
          <cell r="I537" t="str">
            <v>云阳县-南溪镇_产业发展_加工流通项目_云阳县2024年南溪镇平安村花椒加工厂房扩建项目</v>
          </cell>
        </row>
        <row r="538">
          <cell r="I538" t="str">
            <v>云阳县-南溪镇_产业发展_加工流通项目_云阳县2024年南溪镇盐东村蛋鸡养殖加工项目</v>
          </cell>
        </row>
        <row r="539">
          <cell r="I539" t="str">
            <v>云阳县-南溪镇_产业发展_加工流通项目_云阳县2024年南溪镇大吉村核桃烘干房项目</v>
          </cell>
        </row>
        <row r="540">
          <cell r="I540" t="str">
            <v>云阳县-南溪镇_产业发展_加工流通项目_云阳县2024年南溪镇盐东村蛋鸡养殖加工项目</v>
          </cell>
        </row>
        <row r="541">
          <cell r="I541" t="str">
            <v>云阳县-南溪镇_产业发展_加工流通项目_云阳县2024年南溪镇金银村枳壳加工项目</v>
          </cell>
        </row>
        <row r="542">
          <cell r="I542" t="str">
            <v>云阳县-南溪镇_产业发展_配套设施项目_云阳县2024年南溪镇桂溪村蔬菜大棚配套项目</v>
          </cell>
        </row>
        <row r="543">
          <cell r="I543" t="str">
            <v>云阳县-南溪镇_产业发展_产业服务支撑项目_云阳县2024年南溪镇长洪社区启清农业开发有限公司柑橘产业园提质增效项目</v>
          </cell>
        </row>
        <row r="544">
          <cell r="I544" t="str">
            <v>云阳县-南溪镇_产业发展_产业服务支撑项目_云阳县2024年南溪镇长洪社区鑫侬农业开发有限公司柑橘产业园提质增效项目</v>
          </cell>
        </row>
        <row r="545">
          <cell r="I545" t="str">
            <v>云阳县-南溪镇_产业发展_产业服务支撑项目_云阳县2024年南溪镇长洪社区干诚农业开发有限公司柑橘产业园提质增效项目</v>
          </cell>
        </row>
        <row r="546">
          <cell r="I546" t="str">
            <v>云阳县-南溪镇_产业发展_产业服务支撑项目_云阳县2024年南溪镇长洪社区诚远柑橘产业园提质增效项目</v>
          </cell>
        </row>
        <row r="547">
          <cell r="I547" t="str">
            <v>云阳县-南溪镇_产业发展_产业服务支撑项目_云阳县2024年南溪镇长洪社区林鑫柑橘产业园提质增效项目</v>
          </cell>
        </row>
        <row r="548">
          <cell r="I548" t="str">
            <v>云阳县-南溪镇_产业发展_产业服务支撑项目_云阳县2024年南溪镇长洪社区马口梁柑橘产业园提质增效项目</v>
          </cell>
        </row>
        <row r="549">
          <cell r="I549" t="str">
            <v>云阳县-南溪镇_乡村建设行动_农村基础设施（含产业配套基础设施）_云阳县2024年桂溪村柑橘园配套项目</v>
          </cell>
        </row>
        <row r="550">
          <cell r="I550" t="str">
            <v>云阳县-南溪镇_乡村建设行动_农村基础设施（含产业配套基础设施）_云阳县2024年南溪镇西云村宜机化田块整治建设项目</v>
          </cell>
        </row>
        <row r="551">
          <cell r="I551" t="str">
            <v>云阳县-南溪镇_乡村建设行动_农村基础设施（含产业配套基础设施）_云阳县2024年南溪镇宏实村水厂新建项目</v>
          </cell>
        </row>
        <row r="552">
          <cell r="I552" t="str">
            <v>云阳县-南溪镇_乡村建设行动_农村基础设施（含产业配套基础设施）_云阳县2024年南溪镇福桥村冉家垭口水厂新建项目</v>
          </cell>
        </row>
        <row r="553">
          <cell r="I553" t="str">
            <v>云阳县-南溪镇_乡村建设行动_农村基础设施（含产业配套基础设施）_云阳县2024年南溪镇西林村水厂改造项目改扩建项目</v>
          </cell>
        </row>
        <row r="554">
          <cell r="I554" t="str">
            <v>云阳县-南溪镇_乡村建设行动_农村基础设施（含产业配套基础设施）_云阳县2024年南溪镇平安村水厂新建项目</v>
          </cell>
        </row>
        <row r="555">
          <cell r="I555" t="str">
            <v>云阳县-南溪镇_乡村建设行动_农村基础设施（含产业配套基础设施）_云阳县2024年南溪镇石渠村抗旱水源整治项目项目</v>
          </cell>
        </row>
        <row r="556">
          <cell r="I556" t="str">
            <v>云阳县-南溪镇_乡村建设行动_人居环境整治_云阳县2024年南溪镇火脉村人居环境整治项目</v>
          </cell>
        </row>
        <row r="557">
          <cell r="I557" t="str">
            <v>云阳县-堰坪镇_产业发展_生产项目_云阳县2024年堰坪镇中升村小茴种植项目</v>
          </cell>
        </row>
        <row r="558">
          <cell r="I558" t="str">
            <v>云阳县-堰坪镇_产业发展_生产项目_云阳县2024年堰坪镇中升村土地整治项目（1组-16组）</v>
          </cell>
        </row>
        <row r="559">
          <cell r="I559" t="str">
            <v>云阳县-堰坪镇_产业发展_生产项目_云阳县2024年堰坪镇曲溪村李子提质增效项目</v>
          </cell>
        </row>
        <row r="560">
          <cell r="I560" t="str">
            <v>云阳县-堰坪镇_产业发展_生产项目_云阳县2024年堰坪镇堰坪村土地整治项目</v>
          </cell>
        </row>
        <row r="561">
          <cell r="I561" t="str">
            <v>云阳县-堰坪镇_产业发展_产业服务支撑项目_云阳县2024年堰坪镇曲溪村柑橘园水肥一体化项目</v>
          </cell>
        </row>
        <row r="562">
          <cell r="I562" t="str">
            <v>云阳县-堰坪镇_乡村建设行动_农村基础设施（含产业配套基础设施）_云阳县2024年堰坪镇高新村水厂新建项目</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项目信息综合查询_1"/>
    </sheetNames>
    <sheetDataSet>
      <sheetData sheetId="0">
        <row r="4">
          <cell r="I4" t="str">
            <v>云阳县_产业发展_金融保险配套项目_云阳县2024年脱贫人口小额信贷贴息项目</v>
          </cell>
        </row>
        <row r="5">
          <cell r="I5" t="str">
            <v>云阳县_就业项目_务工补助_云阳县2024年脱贫人口就业支持项目</v>
          </cell>
        </row>
        <row r="6">
          <cell r="I6" t="str">
            <v>云阳县_就业项目_公益性岗位_云阳县2024年乡村公益岗位补贴项目</v>
          </cell>
        </row>
        <row r="7">
          <cell r="I7" t="str">
            <v>云阳县_易地搬迁后扶_易地搬迁后扶_云阳县2024年易地扶贫搬迁融资贴息项目</v>
          </cell>
        </row>
        <row r="8">
          <cell r="I8" t="str">
            <v>云阳县_巩固三保障成果_教育_云阳县2024年春季雨露计划职业教育补助</v>
          </cell>
        </row>
        <row r="9">
          <cell r="I9" t="str">
            <v>云阳县_巩固三保障成果_健康_云阳县2024年城乡合作医疗资助参保项目</v>
          </cell>
        </row>
        <row r="10">
          <cell r="I10" t="str">
            <v>云阳县_项目管理费_项目管理费_云阳县2024年县乡村振兴局项目管理费</v>
          </cell>
        </row>
        <row r="11">
          <cell r="I11" t="str">
            <v>云阳县-栖霞镇_产业发展_生产项目_云阳县2024年栖霞镇古城村林顺柑橘园水肥药一体化项目</v>
          </cell>
        </row>
        <row r="12">
          <cell r="I12" t="str">
            <v>云阳县-栖霞镇_产业发展_生产项目_云阳县2024年栖霞镇林顺柑橘园补植提质增效项目</v>
          </cell>
        </row>
        <row r="13">
          <cell r="I13" t="str">
            <v>云阳县-栖霞镇_产业发展_生产项目_云阳县2024年栖霞镇德旺柑橘园补植提质增效项目</v>
          </cell>
        </row>
        <row r="14">
          <cell r="I14" t="str">
            <v>云阳县-栖霞镇_产业发展_生产项目_云阳县2024年栖霞镇煌坤柑橘园补植提质增效项目</v>
          </cell>
        </row>
        <row r="15">
          <cell r="I15" t="str">
            <v>云阳县-栖霞镇_产业发展_加工流通项目_云阳县2024年栖霞镇莱悦枳壳园枳壳烘干加工项目</v>
          </cell>
        </row>
        <row r="16">
          <cell r="I16" t="str">
            <v>云阳县-栖霞镇_产业发展_加工流通项目_云阳县2024年栖霞镇植物油厂提档升级项目</v>
          </cell>
        </row>
        <row r="17">
          <cell r="I17" t="str">
            <v>云阳县-栖霞镇_产业发展_加工流通项目_云阳县2024年栖霞镇面厂提档升级项目</v>
          </cell>
        </row>
        <row r="18">
          <cell r="I18" t="str">
            <v>云阳县-栖霞镇_产业发展_金融保险配套项目_云阳县2024年栖霞镇农科畜牧发展有限公司能繁母猪补助项目</v>
          </cell>
        </row>
        <row r="19">
          <cell r="I19" t="str">
            <v>云阳县-栖霞镇_产业发展_金融保险配套项目_云阳县2024年栖霞镇云阳县攀亚生态农业有限公司能繁母猪补助项目</v>
          </cell>
        </row>
        <row r="20">
          <cell r="I20" t="str">
            <v>云阳县-栖霞镇_产业发展_金融保险配套项目_云阳县2024年栖霞镇刘毅生猪养猪场能繁母猪补助项目</v>
          </cell>
        </row>
        <row r="21">
          <cell r="I21" t="str">
            <v>云阳县-栖霞镇_乡村建设行动_农村基础设施（含产业配套基础设施）_云阳县2024年栖霞镇古城村9组抗旱水源工程</v>
          </cell>
        </row>
        <row r="22">
          <cell r="I22" t="str">
            <v>云阳县-栖霞镇_乡村建设行动_农村基础设施（含产业配套基础设施）_云阳县2024年栖霞镇古城3组抗旱水源工程</v>
          </cell>
        </row>
        <row r="23">
          <cell r="I23" t="str">
            <v>云阳县-栖霞镇_乡村建设行动_农村基础设施（含产业配套基础设施）_云阳县2024年栖霞镇小山村整修抗旱水源工程</v>
          </cell>
        </row>
        <row r="24">
          <cell r="I24" t="str">
            <v>云阳县-栖霞镇_乡村建设行动_农村基础设施（含产业配套基础设施）_云阳县2024年栖霞镇吉平村应急抗旱水源工程</v>
          </cell>
        </row>
        <row r="25">
          <cell r="I25" t="str">
            <v>云阳县-栖霞镇_乡村建设行动_农村基础设施（含产业配套基础设施）_云阳县2024年栖霞镇红龙村亿亨柑橘园抗旱水源工程</v>
          </cell>
        </row>
        <row r="26">
          <cell r="I26" t="str">
            <v>云阳县-栖霞镇_乡村建设行动_农村基础设施（含产业配套基础设施）_云阳县2024年栖霞镇水库进水堰整治工程</v>
          </cell>
        </row>
        <row r="27">
          <cell r="I27" t="str">
            <v>云阳县-栖霞镇_乡村建设行动_农村基础设施（含产业配套基础设施）_云阳县2024年栖霞镇山坪塘进水堰整治工程</v>
          </cell>
        </row>
        <row r="28">
          <cell r="I28" t="str">
            <v>云阳县-红狮镇_产业发展_生产项目_云阳县2024年红狮镇向阳村良开果园水肥一体化项目</v>
          </cell>
        </row>
        <row r="29">
          <cell r="I29" t="str">
            <v>云阳县-红狮镇_产业发展_生产项目_云阳县2024年红狮镇梅柏村治立果园水肥一体化项目</v>
          </cell>
        </row>
        <row r="30">
          <cell r="I30" t="str">
            <v>云阳县-红狮镇_产业发展_生产项目_云阳县2024年红狮镇向阳村6.7.8组果园水肥一体化项目</v>
          </cell>
        </row>
        <row r="31">
          <cell r="I31" t="str">
            <v>云阳县-红狮镇_产业发展_生产项目_云阳县2024年红狮镇永福村果园升级工程</v>
          </cell>
        </row>
        <row r="32">
          <cell r="I32" t="str">
            <v>云阳县-红狮镇_产业发展_生产项目_云阳县2024年红狮镇数字阳菊智慧农业系统项目</v>
          </cell>
        </row>
        <row r="33">
          <cell r="I33" t="str">
            <v>云阳县-红狮镇_产业发展_生产项目_云阳县2024年红狮镇永福村柑橘园提质增效项目</v>
          </cell>
        </row>
        <row r="34">
          <cell r="I34" t="str">
            <v>云阳县-红狮镇_产业发展_生产项目_云阳县2024年红狮镇咏梧社区柑橘园水肥一体化</v>
          </cell>
        </row>
        <row r="35">
          <cell r="I35" t="str">
            <v>云阳县-红狮镇_产业发展_生产项目_云阳县2024年红狮镇中坪村7组组组果园水肥一体化项目</v>
          </cell>
        </row>
        <row r="36">
          <cell r="I36" t="str">
            <v>云阳县-红狮镇_产业发展_加工流通项目_云阳县2024年红狮镇中坪村柑橘选果厂</v>
          </cell>
        </row>
        <row r="37">
          <cell r="I37" t="str">
            <v>云阳县-红狮镇_乡村建设行动_农村基础设施（含产业配套基础设施）_云阳县2024年红狮镇石宝村黄水水厂新建项目</v>
          </cell>
        </row>
        <row r="38">
          <cell r="I38" t="str">
            <v>云阳县-农坝镇_产业发展_生产项目_云阳县2024年农坝镇云山村淫羊藿种植园项目</v>
          </cell>
        </row>
        <row r="39">
          <cell r="I39" t="str">
            <v>云阳县-农坝镇_产业发展_生产项目_云阳县2024年农坝镇云峰村天麻种植园项目</v>
          </cell>
        </row>
        <row r="40">
          <cell r="I40" t="str">
            <v>云阳县-农坝镇_产业发展_生产项目_云阳县2024年农坝镇云山村天麻种植园项目</v>
          </cell>
        </row>
        <row r="41">
          <cell r="I41" t="str">
            <v>云阳县-农坝镇_产业发展_生产项目_云阳县2024年农坝镇云山村蔬菜种植园项目</v>
          </cell>
        </row>
        <row r="42">
          <cell r="I42" t="str">
            <v>云阳县-农坝镇_产业发展_生产项目_云阳县2024年农坝镇红梁村标准化中药材种植园建设项目</v>
          </cell>
        </row>
        <row r="43">
          <cell r="I43" t="str">
            <v>云阳县-农坝镇_产业发展_生产项目_云阳县2024年农坝镇龙堰社区蔬菜种植园项目</v>
          </cell>
        </row>
        <row r="44">
          <cell r="I44" t="str">
            <v>云阳县-农坝镇_产业发展_生产项目_云阳县2024年农坝镇云阳瑞森中药材加工厂</v>
          </cell>
        </row>
        <row r="45">
          <cell r="I45" t="str">
            <v>云阳县-农坝镇_产业发展_生产项目_云阳县2024年农坝镇云峰村高山伏调蔬菜项目</v>
          </cell>
        </row>
        <row r="46">
          <cell r="I46" t="str">
            <v>云阳县-农坝镇_产业发展_生产项目_云阳县2024年农坝镇水竹村高山伏调蔬菜项目</v>
          </cell>
        </row>
        <row r="47">
          <cell r="I47" t="str">
            <v>云阳县-农坝镇_产业发展_生产项目_云阳县2024年农坝镇幸福村辣椒种植园项目</v>
          </cell>
        </row>
        <row r="48">
          <cell r="I48" t="str">
            <v>云阳县-农坝镇_产业发展_生产项目_云阳县2024年农坝镇幸福村油菜种植示范园建设项目</v>
          </cell>
        </row>
        <row r="49">
          <cell r="I49" t="str">
            <v>云阳县-农坝镇_产业发展_生产项目_云阳县2024年农坝镇云峰村中药材（黄精）种植项目</v>
          </cell>
        </row>
        <row r="50">
          <cell r="I50" t="str">
            <v>云阳县-农坝镇_产业发展_生产项目_云阳县2024年农坝镇云水竹村中药材种植基地建设项目（续建2年）</v>
          </cell>
        </row>
        <row r="51">
          <cell r="I51" t="str">
            <v>云阳县-农坝镇_产业发展_生产项目_云阳县2024年农坝镇水竹村中药材种植园项目（续建2年）</v>
          </cell>
        </row>
        <row r="52">
          <cell r="I52" t="str">
            <v>云阳县-农坝镇_产业发展_生产项目_云阳县2024年农坝镇云山村山羊养殖基地及养殖示范点</v>
          </cell>
        </row>
        <row r="53">
          <cell r="I53" t="str">
            <v>云阳县-农坝镇_产业发展_生产项目_云阳县2024年农坝镇农坝社区白岩寺鱼塘修建项目</v>
          </cell>
        </row>
        <row r="54">
          <cell r="I54" t="str">
            <v>云阳县-农坝镇_产业发展_加工流通项目_云阳县2024年农坝镇冷链物流仓储中心项目</v>
          </cell>
        </row>
        <row r="55">
          <cell r="I55" t="str">
            <v>云阳县-农坝镇_产业发展_加工流通项目_云阳县2024年农坝镇云山村高山腊肉熏房建设项目</v>
          </cell>
        </row>
        <row r="56">
          <cell r="I56" t="str">
            <v>云阳县-农坝镇_产业发展_加工流通项目_云阳县2024年农坝镇云阳县龙堰社区饲料加工</v>
          </cell>
        </row>
        <row r="57">
          <cell r="I57" t="str">
            <v>云阳县-农坝镇_产业发展_加工流通项目_云阳县2024年农坝镇幸福村风萝卜干加工厂</v>
          </cell>
        </row>
        <row r="58">
          <cell r="I58" t="str">
            <v>云阳县-农坝镇_产业发展_加工流通项目_云阳县2024年农坝镇小平农产品加工厂</v>
          </cell>
        </row>
        <row r="59">
          <cell r="I59" t="str">
            <v>云阳县-农坝镇_乡村建设行动_农村基础设施（含产业配套基础设施）_云阳县2024年农坝镇红梁村水厂新建项目</v>
          </cell>
        </row>
        <row r="60">
          <cell r="I60" t="str">
            <v>云阳县-农坝镇_乡村建设行动_农村基础设施（含产业配套基础设施）_云阳县2024年农坝镇幸福村水厂新建项目</v>
          </cell>
        </row>
        <row r="61">
          <cell r="I61" t="str">
            <v>云阳县-石门乡_产业发展_生产项目_云阳县2024年石门乡清溪村甜玉米项目</v>
          </cell>
        </row>
        <row r="62">
          <cell r="I62" t="str">
            <v>云阳县-石门乡_产业发展_加工流通项目_云阳县2024年石门乡兴柳村农产品加工厂项目</v>
          </cell>
        </row>
        <row r="63">
          <cell r="I63" t="str">
            <v>云阳县-石门乡_产业发展_加工流通项目_云阳县2024年石门乡广益村高山腊肉加工厂</v>
          </cell>
        </row>
        <row r="64">
          <cell r="I64" t="str">
            <v>云阳县-石门乡_乡村建设行动_农村基础设施（含产业配套基础设施）_云阳县2024年石门乡广益村蓄水池项目</v>
          </cell>
        </row>
        <row r="65">
          <cell r="I65" t="str">
            <v>云阳县-洞鹿乡_产业发展_生产项目_云阳县2024年洞鹿乡三池村石菖蒲种植项目</v>
          </cell>
        </row>
        <row r="66">
          <cell r="I66" t="str">
            <v>云阳县-洞鹿乡_产业发展_生产项目_云阳县2024年洞鹿乡双河村石菖蒲项目</v>
          </cell>
        </row>
        <row r="67">
          <cell r="I67" t="str">
            <v>云阳县-洞鹿乡_乡村建设行动_农村基础设施（含产业配套基础设施）_云阳县2024年洞鹿乡青康村机耕道建设项目</v>
          </cell>
        </row>
        <row r="68">
          <cell r="I68" t="str">
            <v>云阳县-洞鹿乡_乡村建设行动_农村基础设施（含产业配套基础设施）_云阳县2024年洞鹿乡青康村人行便道建设项目</v>
          </cell>
        </row>
        <row r="69">
          <cell r="I69" t="str">
            <v>云阳县-大阳镇_产业发展_生产项目_云阳县2024年大阳镇鸡鸣村竹荪种植项目</v>
          </cell>
        </row>
        <row r="70">
          <cell r="I70" t="str">
            <v>云阳县-大阳镇_产业发展_生产项目_云阳县2024年大阳镇蚕丝被加工项目</v>
          </cell>
        </row>
        <row r="71">
          <cell r="I71" t="str">
            <v>云阳县-大阳镇_产业发展_生产项目_云阳县2024年大阳镇中药材加工项目</v>
          </cell>
        </row>
        <row r="72">
          <cell r="I72" t="str">
            <v>云阳县-大阳镇_产业发展_生产项目_云阳县2024年大阳镇大树村肉牛养殖项目</v>
          </cell>
        </row>
        <row r="73">
          <cell r="I73" t="str">
            <v>云阳县-大阳镇_产业发展_产业服务支撑项目_云阳县2024年大阳镇新建农机专业合作社能力提升项目</v>
          </cell>
        </row>
        <row r="74">
          <cell r="I74" t="str">
            <v>云阳县-大阳镇_乡村建设行动_农村基础设施（含产业配套基础设施）_云阳县2024年大阳镇大阳村水厂新建项目</v>
          </cell>
        </row>
        <row r="75">
          <cell r="I75" t="str">
            <v>云阳县-大阳镇_乡村建设行动_农村基础设施（含产业配套基础设施）_云阳县2024年大阳镇紫藤村水厂新建项目</v>
          </cell>
        </row>
        <row r="76">
          <cell r="I76" t="str">
            <v>云阳县-养鹿镇_产业发展_生产项目_云阳县2024年养鹿镇青杠村工家坡水肥一体化项目</v>
          </cell>
        </row>
        <row r="77">
          <cell r="I77" t="str">
            <v>云阳县-养鹿镇_产业发展_生产项目_云阳县2024年养鹿镇小寨村8组柑橘园水肥一体化</v>
          </cell>
        </row>
        <row r="78">
          <cell r="I78" t="str">
            <v>云阳县-人和街道_产业发展_生产项目_云阳县2024年人和街道晒经村枇杷、柑橘园提升项目</v>
          </cell>
        </row>
        <row r="79">
          <cell r="I79" t="str">
            <v>云阳县-人和街道_产业发展_生产项目_云阳县2024年人和街道凤岭村枳壳、龙眼提升项目</v>
          </cell>
        </row>
        <row r="80">
          <cell r="I80" t="str">
            <v>云阳县-人和街道_产业发展_生产项目_云阳县2024年人和街道中兴村蔬菜基地整治提升项目</v>
          </cell>
        </row>
        <row r="81">
          <cell r="I81" t="str">
            <v>云阳县-人和街道_产业发展_加工流通项目_云阳县2024年人和街道凤岭村农产品仓储保鲜冷链项目</v>
          </cell>
        </row>
        <row r="82">
          <cell r="I82" t="str">
            <v>云阳县-人和街道_产业发展_加工流通项目_云阳县2024年人和街道长河村贮藏冷库建设项目</v>
          </cell>
        </row>
        <row r="83">
          <cell r="I83" t="str">
            <v>云阳县-人和街道_产业发展_加工流通项目_云阳县2024年人和街道桃园社区牟家湾农产品加工项目</v>
          </cell>
        </row>
        <row r="84">
          <cell r="I84" t="str">
            <v>云阳县-人和街道_产业发展_加工流通项目_云阳县2024年人和街道桃园社区食用油加工项目</v>
          </cell>
        </row>
        <row r="85">
          <cell r="I85" t="str">
            <v>云阳县-人和街道_产业发展_加工流通项目_云阳县2024年人和街道凤岭村果品包装厂项目</v>
          </cell>
        </row>
        <row r="86">
          <cell r="I86" t="str">
            <v>云阳县-人和街道_产业发展_加工流通项目_云阳县2024年人和街道凤岭村果品洗选项目</v>
          </cell>
        </row>
        <row r="87">
          <cell r="I87" t="str">
            <v>云阳县-人和街道_产业发展_加工流通项目_云阳县2024年人和街道民权村红糖加工厂提升项目</v>
          </cell>
        </row>
        <row r="88">
          <cell r="I88" t="str">
            <v>云阳县-人和街道_产业发展_加工流通项目_云阳县2024年人和街道凤岭村余小井果酒加工项目</v>
          </cell>
        </row>
        <row r="89">
          <cell r="I89" t="str">
            <v>云阳县-人和街道_产业发展_配套设施项目_云阳县2024年人和街道凤岭村新建蔬菜基地项目</v>
          </cell>
        </row>
        <row r="90">
          <cell r="I90" t="str">
            <v>云阳县-人和街道_产业发展_配套设施项目_云阳县2024年人和街道晒经村果园提能项目</v>
          </cell>
        </row>
        <row r="91">
          <cell r="I91" t="str">
            <v>云阳县-人和街道_产业发展_配套设施项目_云阳县2024年人和街道莲花社区市外桃苑山坪塘整治项目</v>
          </cell>
        </row>
        <row r="92">
          <cell r="I92" t="str">
            <v>云阳县-人和街道_产业发展_配套设施项目_云阳县2024年人和街道长河村果园轨道运输系统项目</v>
          </cell>
        </row>
        <row r="93">
          <cell r="I93" t="str">
            <v>云阳县-人和街道_乡村建设行动_农村基础设施（含产业配套基础设施）_云阳县2024年人和街道桃园社区粮油基地配套设施项目</v>
          </cell>
        </row>
        <row r="94">
          <cell r="I94" t="str">
            <v>云阳县-人和街道_乡村建设行动_农村基础设施（含产业配套基础设施）_云阳县2024年人和街道桃园社区供水管网改造工程</v>
          </cell>
        </row>
        <row r="95">
          <cell r="I95" t="str">
            <v>云阳县-人和街道_乡村建设行动_人居环境整治_云阳县2024年人和街道桃园社区人居环境整治项目</v>
          </cell>
        </row>
        <row r="96">
          <cell r="I96" t="str">
            <v>云阳县-盘龙街道_产业发展_生产项目_云阳县2024年盘龙街道三峡阳菊生态园菊花种植基地项目</v>
          </cell>
        </row>
        <row r="97">
          <cell r="I97" t="str">
            <v>云阳县-盘龙街道_产业发展_生产项目_云阳县2024年盘龙街道革新村菊花种植基地项目</v>
          </cell>
        </row>
        <row r="98">
          <cell r="I98" t="str">
            <v>云阳县-盘龙街道_产业发展_生产项目_云阳县2024年盘龙街道旺龙村李子提升项目</v>
          </cell>
        </row>
        <row r="99">
          <cell r="I99" t="str">
            <v>云阳县-盘龙街道_产业发展_生产项目_云阳县2024年盘龙街道腾龙村药材产业园建设项目</v>
          </cell>
        </row>
        <row r="100">
          <cell r="I100" t="str">
            <v>云阳县-盘龙街道_产业发展_生产项目_云阳县2024年盘龙街道石楼村高标准农田产业园整治项目</v>
          </cell>
        </row>
        <row r="101">
          <cell r="I101" t="str">
            <v>云阳县-盘龙街道_产业发展_生产项目_云阳县2024年盘龙街道长安社区芳发果蔬产业园配套建设项目</v>
          </cell>
        </row>
        <row r="102">
          <cell r="I102" t="str">
            <v>云阳县-盘龙街道_产业发展_生产项目_云阳县2024年盘龙街道帽合村粮油产业园宜机化整治项目</v>
          </cell>
        </row>
        <row r="103">
          <cell r="I103" t="str">
            <v>云阳县-盘龙街道_产业发展_生产项目_云阳县2024年盘龙街道石狮村奶牛扩群及品种改良项目</v>
          </cell>
        </row>
        <row r="104">
          <cell r="I104" t="str">
            <v>云阳县-盘龙街道_产业发展_加工流通项目_云阳县2024年盘龙街道珍够香肉类综合加工项目</v>
          </cell>
        </row>
        <row r="105">
          <cell r="I105" t="str">
            <v>云阳县-盘龙街道_产业发展_配套设施项目_云阳县2024年盘龙街道长安社区豪睿农业柑橘轨道运输项目</v>
          </cell>
        </row>
        <row r="106">
          <cell r="I106" t="str">
            <v>云阳县-盘龙街道_产业发展_配套设施项目_云阳县2024年盘龙街道艾草种植基地</v>
          </cell>
        </row>
        <row r="107">
          <cell r="I107" t="str">
            <v>云阳县-盘龙街道_产业发展_配套设施项目_云阳县2024年盘龙街道磨盘山果树种植园</v>
          </cell>
        </row>
        <row r="108">
          <cell r="I108" t="str">
            <v>云阳县-盘龙街道_产业发展_配套设施项目_云阳县2024年盘龙街道亲睦村李子园提质增效项目</v>
          </cell>
        </row>
        <row r="109">
          <cell r="I109" t="str">
            <v>云阳县-盘龙街道_乡村建设行动_农村基础设施（含产业配套基础设施）_云阳县2024年盘龙街道黑马村琯溪蜜柚产业园高换嫁接项目</v>
          </cell>
        </row>
        <row r="110">
          <cell r="I110" t="str">
            <v>云阳县-故陵镇_乡村建设行动_农村基础设施（含产业配套基础设施）_云阳县2024年故陵镇兰草村16组、17组组级公路整修硬化项目</v>
          </cell>
        </row>
        <row r="111">
          <cell r="I111" t="str">
            <v>云阳县-故陵镇_乡村建设行动_农村基础设施（含产业配套基础设施）_云阳县2024年故陵镇红椿村饮水池建设</v>
          </cell>
        </row>
        <row r="112">
          <cell r="I112" t="str">
            <v>云阳县-渠马镇_产业发展_生产项目_云阳县2024年渠马镇红河村柑橘水肥一体化项目</v>
          </cell>
        </row>
        <row r="113">
          <cell r="I113" t="str">
            <v>云阳县-渠马镇_产业发展_加工流通项目_云阳县2024年渠马镇龙胜村中药材加工厂房建设项目</v>
          </cell>
        </row>
        <row r="114">
          <cell r="I114" t="str">
            <v>云阳县-渠马镇_乡村建设行动_农村基础设施（含产业配套基础设施）_云阳县2024年渠马镇白银村水厂新建项目</v>
          </cell>
        </row>
        <row r="115">
          <cell r="I115" t="str">
            <v>云阳县-渠马镇_乡村建设行动_农村基础设施（含产业配套基础设施）_云阳县2024年渠马镇天岭村渠堰新建项目</v>
          </cell>
        </row>
        <row r="116">
          <cell r="I116" t="str">
            <v>云阳县-渠马镇_乡村建设行动_农村基础设施（含产业配套基础设施）_云阳县2024年渠马镇大梁村水厂新建项目</v>
          </cell>
        </row>
        <row r="117">
          <cell r="I117" t="str">
            <v>云阳县-江口镇_产业发展_生产项目_云阳县2024年江口镇强松兴成果园水肥一体化建设项目</v>
          </cell>
        </row>
        <row r="118">
          <cell r="I118" t="str">
            <v>云阳县-江口镇_产业发展_生产项目_云阳县2024年江口镇金子果园水肥一体化建设项目</v>
          </cell>
        </row>
        <row r="119">
          <cell r="I119" t="str">
            <v>云阳县-江口镇_产业发展_生产项目_云阳县2024年江口镇再刚果园水肥一体化建设项目</v>
          </cell>
        </row>
        <row r="120">
          <cell r="I120" t="str">
            <v>云阳县-江口镇_产业发展_生产项目_云阳县2024年江口镇泽贵果园水肥一体化建设项目</v>
          </cell>
        </row>
        <row r="121">
          <cell r="I121" t="str">
            <v>云阳县-江口镇_产业发展_生产项目_云阳县2024年江口镇三湾村新建中药材项目（续建2年）</v>
          </cell>
        </row>
        <row r="122">
          <cell r="I122" t="str">
            <v>云阳县-江口镇_产业发展_生产项目_云阳县2024年江口镇六坪村新建黄精园建设项目（续建2年）</v>
          </cell>
        </row>
        <row r="123">
          <cell r="I123" t="str">
            <v>云阳县-江口镇_产业发展_生产项目_云阳县2024年江口镇团滩果园水肥一体化建设项目</v>
          </cell>
        </row>
        <row r="124">
          <cell r="I124" t="str">
            <v>云阳县-江口镇_产业发展_生产项目_云阳县2024年江口镇小水村花椒园水肥一体化建设项目</v>
          </cell>
        </row>
        <row r="125">
          <cell r="I125" t="str">
            <v>云阳县-江口镇_产业发展_生产项目_云阳县2024年黄后柑橘园轨道安装建设项目</v>
          </cell>
        </row>
        <row r="126">
          <cell r="I126" t="str">
            <v>云阳县-江口镇_产业发展_加工流通项目_云阳县2024年江口镇木美枳壳园冷库建设项目</v>
          </cell>
        </row>
        <row r="127">
          <cell r="I127" t="str">
            <v>云阳县-江口镇_产业发展_加工流通项目_云阳县向家坪农产品加工厂扩建项目</v>
          </cell>
        </row>
        <row r="128">
          <cell r="I128" t="str">
            <v>云阳县-江口镇_产业发展_加工流通项目_云阳县2024年江口镇帆水社区丰登农业配套设施项目</v>
          </cell>
        </row>
        <row r="129">
          <cell r="I129" t="str">
            <v>云阳县-江口镇_产业发展_加工流通项目_云阳县2024年江口镇双龙村花椒加工厂建设项目</v>
          </cell>
        </row>
        <row r="130">
          <cell r="I130" t="str">
            <v>云阳县-江口镇_乡村建设行动_农村基础设施（含产业配套基础设施）_云阳县2024年江口镇金子村水厂新建项目</v>
          </cell>
        </row>
        <row r="131">
          <cell r="I131" t="str">
            <v>云阳县-江口镇_乡村建设行动_农村基础设施（含产业配套基础设施）_云阳县2024年江口镇九龙村水厂新建项目</v>
          </cell>
        </row>
        <row r="132">
          <cell r="I132" t="str">
            <v>云阳县-江口镇_乡村建设行动_农村基础设施（含产业配套基础设施）_云阳县2024年江口镇蓼叶村水厂新建项目</v>
          </cell>
        </row>
        <row r="133">
          <cell r="I133" t="str">
            <v>云阳县-江口镇_乡村建设行动_农村基础设施（含产业配套基础设施）_云阳县2024年江口镇九龙村水池新建项目</v>
          </cell>
        </row>
        <row r="134">
          <cell r="I134" t="str">
            <v>云阳县-江口镇_乡村建设行动_农村基础设施（含产业配套基础设施）_云阳县2024年江口镇六坪村水厂新建项目</v>
          </cell>
        </row>
        <row r="135">
          <cell r="I135" t="str">
            <v>云阳县-江口镇_乡村建设行动_农村基础设施（含产业配套基础设施）_云阳县2024年江口镇马乐村水厂新建项目</v>
          </cell>
        </row>
        <row r="136">
          <cell r="I136" t="str">
            <v>云阳县-江口镇_乡村建设行动_农村基础设施（含产业配套基础设施）_云阳县2024年江口镇沈家村水厂新建项目</v>
          </cell>
        </row>
        <row r="137">
          <cell r="I137" t="str">
            <v>云阳县-江口镇_乡村建设行动_农村基础设施（含产业配套基础设施）_云阳县2024年江口镇双义村水厂新建项目</v>
          </cell>
        </row>
        <row r="138">
          <cell r="I138" t="str">
            <v>云阳县-江口镇_乡村建设行动_农村基础设施（含产业配套基础设施）_云阳县2024年江口镇新华村水厂新建项目</v>
          </cell>
        </row>
        <row r="139">
          <cell r="I139" t="str">
            <v>云阳县-江口镇_乡村建设行动_农村基础设施（含产业配套基础设施）_云阳县2024年江口镇皂坪村水厂新建项目</v>
          </cell>
        </row>
        <row r="140">
          <cell r="I140" t="str">
            <v>云阳县-江口镇_乡村建设行动_农村基础设施（含产业配套基础设施）_云阳县2024年江口镇双龙村饮水工程</v>
          </cell>
        </row>
        <row r="141">
          <cell r="I141" t="str">
            <v>云阳县-江口镇_乡村建设行动_农村基础设施（含产业配套基础设施）_云阳县2024年江口镇帆水社区水厂新建项目</v>
          </cell>
        </row>
        <row r="142">
          <cell r="I142" t="str">
            <v>云阳县-江口镇_乡村建设行动_农村基础设施（含产业配套基础设施）_云阳县2024年江口镇千丘社区水厂新建项目</v>
          </cell>
        </row>
        <row r="143">
          <cell r="I143" t="str">
            <v>云阳县-江口镇_乡村建设行动_人居环境整治_云阳县2024年江口镇江口小学环境整治提升项目</v>
          </cell>
        </row>
        <row r="144">
          <cell r="I144" t="str">
            <v>云阳县-江口镇_乡村建设行动_人居环境整治_云阳县2024年江口镇五星村环境整治提升项目</v>
          </cell>
        </row>
        <row r="145">
          <cell r="I145" t="str">
            <v>云阳县-泥溪镇_产业发展_生产项目_云阳县2024年泥溪镇食用菌种植项目</v>
          </cell>
        </row>
        <row r="146">
          <cell r="I146" t="str">
            <v>云阳县-泥溪镇_产业发展_生产项目_云阳县2024年泥溪镇撂荒地复种项目</v>
          </cell>
        </row>
        <row r="147">
          <cell r="I147" t="str">
            <v>云阳县-泥溪镇_产业发展_生产项目_云阳县2024年泥溪镇中药材管护项目</v>
          </cell>
        </row>
        <row r="148">
          <cell r="I148" t="str">
            <v>云阳县-泥溪镇_产业发展_生产项目_云阳县2024年泥溪镇胜利村蔬菜基地建设项目</v>
          </cell>
        </row>
        <row r="149">
          <cell r="I149" t="str">
            <v>云阳县-泥溪镇_产业发展_生产项目_云阳县2024年泥溪镇柑橘管护项目</v>
          </cell>
        </row>
        <row r="150">
          <cell r="I150" t="str">
            <v>云阳县-泥溪镇_产业发展_生产项目_云阳县2024年泥溪镇桐林社区粮油基地建设项目</v>
          </cell>
        </row>
        <row r="151">
          <cell r="I151" t="str">
            <v>云阳县-泥溪镇_产业发展_生产项目_云阳县2024年泥溪镇协合村粮油基地建设项目</v>
          </cell>
        </row>
        <row r="152">
          <cell r="I152" t="str">
            <v>云阳县-泥溪镇_产业发展_加工流通项目_云阳县2024年泥溪镇协合村农产品产地冷藏保鲜设施</v>
          </cell>
        </row>
        <row r="153">
          <cell r="I153" t="str">
            <v>云阳县-泥溪镇_产业发展_加工流通项目_云阳县2024年泥溪镇融合园柑橘洗选加工项目</v>
          </cell>
        </row>
        <row r="154">
          <cell r="I154" t="str">
            <v>云阳县-泥溪镇_产业发展_加工流通项目_云阳县2024年泥溪镇乌梅初加工项目</v>
          </cell>
        </row>
        <row r="155">
          <cell r="I155" t="str">
            <v>云阳县-巴阳镇_产业发展_生产项目_云阳县2024年巴阳镇脆李提质增效项目</v>
          </cell>
        </row>
        <row r="156">
          <cell r="I156" t="str">
            <v>云阳县-巴阳镇_产业发展_生产项目_云阳县2024年巴阳镇永利村永望蔬菜园改建项目</v>
          </cell>
        </row>
        <row r="157">
          <cell r="I157" t="str">
            <v>云阳县-巴阳镇_产业发展_生产项目_云阳县2024年巴阳镇永利村“百果园”家庭农场改造项目</v>
          </cell>
        </row>
        <row r="158">
          <cell r="I158" t="str">
            <v>云阳县-巴阳镇_产业发展_生产项目_云阳县2024年巴阳镇阳坪村柑橘园提质增效</v>
          </cell>
        </row>
        <row r="159">
          <cell r="I159" t="str">
            <v>云阳县-巴阳镇_产业发展_生产项目_云阳县2024年巴阳镇阳坪村果树提质增效项目</v>
          </cell>
        </row>
        <row r="160">
          <cell r="I160" t="str">
            <v>云阳县-巴阳镇_产业发展_生产项目_云阳县2024年巴阳镇官塘村高标准农田改造项目</v>
          </cell>
        </row>
        <row r="161">
          <cell r="I161" t="str">
            <v>云阳县-巴阳镇_产业发展_生产项目_云阳县2024年巴阳镇官塘村果园提升项目</v>
          </cell>
        </row>
        <row r="162">
          <cell r="I162" t="str">
            <v>云阳县-巴阳镇_产业发展_生产项目_云阳县2024年巴阳镇官塘村柑橘果园提质增效项目</v>
          </cell>
        </row>
        <row r="163">
          <cell r="I163" t="str">
            <v>云阳县-巴阳镇_产业发展_生产项目_云阳县2024年巴阳镇望丰村古红桔提质增效项目</v>
          </cell>
        </row>
        <row r="164">
          <cell r="I164" t="str">
            <v>云阳县-巴阳镇_产业发展_加工流通项目_云阳县2024年巴阳镇特色农产品加工项目</v>
          </cell>
        </row>
        <row r="165">
          <cell r="I165" t="str">
            <v>云阳县-巴阳镇_产业发展_加工流通项目_云阳县2024年巴阳镇古红糖加工提升项目</v>
          </cell>
        </row>
        <row r="166">
          <cell r="I166" t="str">
            <v>云阳县-巴阳镇_产业发展_加工流通项目_云阳县2024年巴阳镇天山村粉条加工项目</v>
          </cell>
        </row>
        <row r="167">
          <cell r="I167" t="str">
            <v>云阳县-巴阳镇_产业发展_加工流通项目_云阳县2024年巴阳镇天山村中药材烘干加工项目</v>
          </cell>
        </row>
        <row r="168">
          <cell r="I168" t="str">
            <v>云阳县-巴阳镇_产业发展_加工流通项目_云阳县2024年巴阳镇产地中药材初加工及产地云仓建设项目</v>
          </cell>
        </row>
        <row r="169">
          <cell r="I169" t="str">
            <v>云阳县-巴阳镇_产业发展_配套设施项目_云阳县2024年巴阳镇巴阳村枇杷园提质增效项目</v>
          </cell>
        </row>
        <row r="170">
          <cell r="I170" t="str">
            <v>云阳县-巴阳镇_产业发展_配套设施项目_云阳县2024年巴阳镇永利村柜子崖茶园提质增效</v>
          </cell>
        </row>
        <row r="171">
          <cell r="I171" t="str">
            <v>云阳县-巴阳镇_产业发展_配套设施项目_云阳县2024年巴阳镇永利茶叶基地项目</v>
          </cell>
        </row>
        <row r="172">
          <cell r="I172" t="str">
            <v>云阳县-巴阳镇_产业发展_配套设施项目_云阳县2024年巴阳镇阳坪村轨道运输项目</v>
          </cell>
        </row>
        <row r="173">
          <cell r="I173" t="str">
            <v>云阳县-巴阳镇_产业发展_配套设施项目_云阳县2024年巴阳镇阳坪脆李提升项目</v>
          </cell>
        </row>
        <row r="174">
          <cell r="I174" t="str">
            <v>云阳县-巴阳镇_乡村建设行动_农村基础设施（含产业配套基础设施）_云阳县2024年巴阳镇云春枇杷专业合作社机耕道硬化项目</v>
          </cell>
        </row>
        <row r="175">
          <cell r="I175" t="str">
            <v>云阳县-巴阳镇_乡村建设行动_农村基础设施（含产业配套基础设施）_云阳县2024年巴阳镇巴阳村环清河寨机耕道项目</v>
          </cell>
        </row>
        <row r="176">
          <cell r="I176" t="str">
            <v>云阳县-巴阳镇_乡村建设行动_农村基础设施（含产业配套基础设施）_云阳县2024年巴阳镇巴阳村高标准农田机耕道项目</v>
          </cell>
        </row>
        <row r="177">
          <cell r="I177" t="str">
            <v>云阳县-巴阳镇_乡村建设行动_农村基础设施（含产业配套基础设施）_云阳县2024年巴阳镇官塘村机耕道建设项目</v>
          </cell>
        </row>
        <row r="178">
          <cell r="I178" t="str">
            <v>云阳县-巴阳镇_乡村建设行动_农村基础设施（含产业配套基础设施）_云阳县2024年巴阳镇巴阳村水库提灌项目</v>
          </cell>
        </row>
        <row r="179">
          <cell r="I179" t="str">
            <v>云阳县-巴阳镇_乡村建设行动_农村基础设施（含产业配套基础设施）_云阳县2024年巴阳镇巴阳村高坪水厂提质增效改扩建</v>
          </cell>
        </row>
        <row r="180">
          <cell r="I180" t="str">
            <v>云阳县-巴阳镇_乡村建设行动_农村基础设施（含产业配套基础设施）_云阳县2024年巴阳镇永利村山坪塘整治项目</v>
          </cell>
        </row>
        <row r="181">
          <cell r="I181" t="str">
            <v>云阳县-巴阳镇_乡村建设行动_农村基础设施（含产业配套基础设施）_云阳县2024年巴阳镇阳坪村果园提升项目</v>
          </cell>
        </row>
        <row r="182">
          <cell r="I182" t="str">
            <v>云阳县-巴阳镇_乡村建设行动_农村基础设施（含产业配套基础设施）_云阳县2024年巴阳镇官塘村山坪塘整治项目</v>
          </cell>
        </row>
        <row r="183">
          <cell r="I183" t="str">
            <v>云阳县-巴阳镇_乡村建设行动_人居环境整治_云阳县2024年巴阳镇巴峡驿道人居环境整治项目</v>
          </cell>
        </row>
        <row r="184">
          <cell r="I184" t="str">
            <v>云阳县-巴阳镇_乡村建设行动_人居环境整治_云阳县2024年巴阳镇巴阳村7组人居环境整治项目</v>
          </cell>
        </row>
        <row r="185">
          <cell r="I185" t="str">
            <v>云阳县-巴阳镇_乡村建设行动_人居环境整治_云阳县2024年巴阳镇巴阳村巴云路人居环境整治项目</v>
          </cell>
        </row>
        <row r="186">
          <cell r="I186" t="str">
            <v>云阳县-巴阳镇_乡村建设行动_人居环境整治_云阳县2024年巴阳镇永利村7组人居环境整治项目</v>
          </cell>
        </row>
        <row r="187">
          <cell r="I187" t="str">
            <v>云阳县-巴阳镇_乡村建设行动_人居环境整治_云阳县2024年巴阳镇永利村1组人居环境整治项目</v>
          </cell>
        </row>
        <row r="188">
          <cell r="I188" t="str">
            <v>云阳县-巴阳镇_乡村建设行动_人居环境整治_云阳县2024年巴阳镇官塘村人居环境整治项目</v>
          </cell>
        </row>
        <row r="189">
          <cell r="I189" t="str">
            <v>云阳县-巴阳镇_乡村建设行动_人居环境整治_云阳县2024年巴阳镇望丰居民点人居环境整治项目</v>
          </cell>
        </row>
        <row r="190">
          <cell r="I190" t="str">
            <v>云阳县-耀灵镇_产业发展_生产项目_云阳县2024年耀灵镇柏木村柑橘园项目</v>
          </cell>
        </row>
        <row r="191">
          <cell r="I191" t="str">
            <v>云阳县-耀灵镇_产业发展_生产项目_云阳县2024年耀灵镇鸣凤村生态养鱼场项目</v>
          </cell>
        </row>
        <row r="192">
          <cell r="I192" t="str">
            <v>云阳县-蔈草镇_产业发展_生产项目_云阳县2024年蔈草镇农作物育苗项目</v>
          </cell>
        </row>
        <row r="193">
          <cell r="I193" t="str">
            <v>云阳县-蔈草镇_产业发展_加工流通项目_云阳县2024年蔈草社区冷链物流项目</v>
          </cell>
        </row>
        <row r="194">
          <cell r="I194" t="str">
            <v>云阳县-蔈草镇_产业发展_加工流通项目_云阳县2024年蔈草镇农产品初加工产业园</v>
          </cell>
        </row>
        <row r="195">
          <cell r="I195" t="str">
            <v>云阳县-蔈草镇_产业发展_加工流通项目_云阳县2024年蔈草镇丰乐村粮油烘干、储存项目</v>
          </cell>
        </row>
        <row r="196">
          <cell r="I196" t="str">
            <v>云阳县-蔈草镇_产业发展_加工流通项目_云阳县2024年蔈草镇蔬菜集散中心项目</v>
          </cell>
        </row>
        <row r="197">
          <cell r="I197" t="str">
            <v>云阳县-蔈草镇_产业发展_加工流通项目_云阳县2024年蔈草镇牛脚脚加工项目</v>
          </cell>
        </row>
        <row r="198">
          <cell r="I198" t="str">
            <v>云阳县-蔈草镇_产业发展_配套设施项目_云阳县2024年蔈草镇农作物生产物资运输项目</v>
          </cell>
        </row>
        <row r="199">
          <cell r="I199" t="str">
            <v>云阳县-蔈草镇_乡村建设行动_农村基础设施（含产业配套基础设施）_云阳县2024年蔈草镇生田村水厂新建项目</v>
          </cell>
        </row>
        <row r="200">
          <cell r="I200" t="str">
            <v>云阳县-蔈草镇_乡村建设行动_农村基础设施（含产业配套基础设施）_云阳县2024年蔈草镇自来水管网延伸工程</v>
          </cell>
        </row>
        <row r="201">
          <cell r="I201" t="str">
            <v>云阳县-凤鸣镇_产业发展_生产项目_云阳县2024年凤鸣镇马轩村菊花种植基地项目</v>
          </cell>
        </row>
        <row r="202">
          <cell r="I202" t="str">
            <v>云阳县-凤鸣镇_产业发展_生产项目_云阳县2024年凤鸣镇紫苏种植项目</v>
          </cell>
        </row>
        <row r="203">
          <cell r="I203" t="str">
            <v>云阳县-凤鸣镇_产业发展_生产项目_云阳县2024年凤鸣镇桑园效益提升试点工程建设项目</v>
          </cell>
        </row>
        <row r="204">
          <cell r="I204" t="str">
            <v>云阳县-凤鸣镇_产业发展_生产项目_云阳县2024年凤鸣镇果园种植项目</v>
          </cell>
        </row>
        <row r="205">
          <cell r="I205" t="str">
            <v>云阳县-凤鸣镇_产业发展_生产项目_云阳县2024年凤鸣镇粮油提升示范片基础设施配套项目</v>
          </cell>
        </row>
        <row r="206">
          <cell r="I206" t="str">
            <v>云阳县-凤鸣镇_产业发展_生产项目_云阳县2024年凤鸣镇多集合保障性育苗项目</v>
          </cell>
        </row>
        <row r="207">
          <cell r="I207" t="str">
            <v>云阳县-凤鸣镇_产业发展_加工流通项目_云阳县2024年凤鸣镇清江村柑橘基地新建保鲜冷链项目</v>
          </cell>
        </row>
        <row r="208">
          <cell r="I208" t="str">
            <v>云阳县-凤鸣镇_产业发展_加工流通项目_云阳县2024年凤鸣镇农产品产地冷藏保鲜设施建设项目</v>
          </cell>
        </row>
        <row r="209">
          <cell r="I209" t="str">
            <v>云阳县-凤鸣镇_产业发展_加工流通项目_云阳县2024年凤鸣镇凤桥社区蚕茧烘炕加工项目</v>
          </cell>
        </row>
        <row r="210">
          <cell r="I210" t="str">
            <v>云阳县-凤鸣镇_产业发展_配套设施项目_云阳县2024年凤鸣镇经果林提质增效轨道运输系统建设项目</v>
          </cell>
        </row>
        <row r="211">
          <cell r="I211" t="str">
            <v>云阳县-凤鸣镇_产业发展_配套设施项目_云阳县2024年凤鸣镇锦屏村果园提升项目</v>
          </cell>
        </row>
        <row r="212">
          <cell r="I212" t="str">
            <v>云阳县-凤鸣镇_乡村建设行动_农村基础设施（含产业配套基础设施）_云阳县2024年凤鸣镇长城村小型标准化水厂改造工程</v>
          </cell>
        </row>
        <row r="213">
          <cell r="I213" t="str">
            <v>云阳县-凤鸣镇_乡村建设行动_农村基础设施（含产业配套基础设施）_云阳县2024年凤鸣镇陈园村小型标准化水厂改造工程</v>
          </cell>
        </row>
        <row r="214">
          <cell r="I214" t="str">
            <v>云阳县-凤鸣镇_乡村建设行动_农村基础设施（含产业配套基础设施）_云阳县2024年凤鸣镇黎明村小型标准化水厂改造工程</v>
          </cell>
        </row>
        <row r="215">
          <cell r="I215" t="str">
            <v>云阳县-凤鸣镇_乡村建设行动_农村基础设施（含产业配套基础设施）_云阳县2024年凤鸣镇上游村小型标准化水厂改造工程</v>
          </cell>
        </row>
        <row r="216">
          <cell r="I216" t="str">
            <v>云阳县-凤鸣镇_乡村建设行动_人居环境整治_云阳县2024年凤鸣镇陈园村人居环境整治项目</v>
          </cell>
        </row>
        <row r="217">
          <cell r="I217" t="str">
            <v>云阳县-凤鸣镇_乡村建设行动_农村公共服务_云阳县2024年凤鸣镇养老服务业</v>
          </cell>
        </row>
        <row r="218">
          <cell r="I218" t="str">
            <v>云阳县-双土镇_产业发展_产业服务支撑项目_云阳县2024年双土镇保证村万家保中药材种植水肥一体化系统建设项目</v>
          </cell>
        </row>
        <row r="219">
          <cell r="I219" t="str">
            <v>云阳县-双土镇_产业发展_产业服务支撑项目_云阳县2024年双土镇土垣村蚕桑养殖水肥一体化系统建设项目</v>
          </cell>
        </row>
        <row r="220">
          <cell r="I220" t="str">
            <v>云阳县-双土镇_产业发展_产业服务支撑项目_云阳县2024年双土镇坪东村社会化服务建设项目</v>
          </cell>
        </row>
        <row r="221">
          <cell r="I221" t="str">
            <v>云阳县-双土镇_乡村建设行动_农村基础设施（含产业配套基础设施）_云阳县2024年双土镇枫树村4组“四万田沟”产业机耕道建设项目</v>
          </cell>
        </row>
        <row r="222">
          <cell r="I222" t="str">
            <v>云阳县-双土镇_乡村建设行动_农村基础设施（含产业配套基础设施）_云阳县2024年双土镇土垣村6组、9组新修建产业机耕道建设项目</v>
          </cell>
        </row>
        <row r="223">
          <cell r="I223" t="str">
            <v>云阳县-双土镇_乡村建设行动_农村基础设施（含产业配套基础设施）_云阳县2024年双土镇保证村3组、6组新修建产业机耕道建设项目</v>
          </cell>
        </row>
        <row r="224">
          <cell r="I224" t="str">
            <v>云阳县-青龙街道办事处_产业发展_生产项目_云阳县2024年青龙街道蔬菜基地育苗大棚设施升级改造项目</v>
          </cell>
        </row>
        <row r="225">
          <cell r="I225" t="str">
            <v>云阳县-青龙街道办事处_产业发展_加工流通项目_云阳县2024年青龙街道中药智慧煎煮智能化升级异地改造项目</v>
          </cell>
        </row>
        <row r="226">
          <cell r="I226" t="str">
            <v>云阳县-青龙街道办事处_产业发展_配套设施项目_云阳县2024年青龙街道智慧农业项目</v>
          </cell>
        </row>
        <row r="227">
          <cell r="I227" t="str">
            <v>云阳县-后叶镇_产业发展_生产项目_云阳县2024年后叶镇吉庆村高产栽培项目</v>
          </cell>
        </row>
        <row r="228">
          <cell r="I228" t="str">
            <v>云阳县-后叶镇_产业发展_生产项目_云阳县2024年后叶镇平进村李树提质增效高换接种及避雨栽培项目</v>
          </cell>
        </row>
        <row r="229">
          <cell r="I229" t="str">
            <v>云阳县-后叶镇_产业发展_生产项目_云阳县2024年后叶镇凤鸣村中药材种植项目</v>
          </cell>
        </row>
        <row r="230">
          <cell r="I230" t="str">
            <v>云阳县-后叶镇_产业发展_加工流通项目_云阳县2024年后叶镇红薯淀粉加工项目</v>
          </cell>
        </row>
        <row r="231">
          <cell r="I231" t="str">
            <v>云阳县-后叶镇_产业发展_加工流通项目_云阳县2024年后叶镇粮油生产加工线项目</v>
          </cell>
        </row>
        <row r="232">
          <cell r="I232" t="str">
            <v>云阳县-后叶镇_产业发展_配套设施项目_云阳县2024年后叶镇平进村脆李园提能升级项目</v>
          </cell>
        </row>
        <row r="233">
          <cell r="I233" t="str">
            <v>云阳县-后叶镇_乡村建设行动_农村基础设施（含产业配套基础设施）_云阳县2024年后叶镇平进村产业路</v>
          </cell>
        </row>
        <row r="234">
          <cell r="I234" t="str">
            <v>云阳县-后叶镇_乡村建设行动_农村基础设施（含产业配套基础设施）_云阳县2024年后叶镇凤鸣村金源水厂新建项目</v>
          </cell>
        </row>
        <row r="235">
          <cell r="I235" t="str">
            <v>云阳县-后叶镇_乡村建设行动_农村基础设施（含产业配套基础设施）_云阳县2024年后叶镇清顺村水厂项目</v>
          </cell>
        </row>
        <row r="236">
          <cell r="I236" t="str">
            <v>云阳县-后叶镇_乡村建设行动_农村基础设施（含产业配套基础设施）_云阳县2024年后叶镇清顺村张家丫口堰塘项目</v>
          </cell>
        </row>
        <row r="237">
          <cell r="I237" t="str">
            <v>云阳县-后叶镇_乡村建设行动_农村基础设施（含产业配套基础设施）_云阳县2024年后叶镇平进村8组人饮池项目</v>
          </cell>
        </row>
        <row r="238">
          <cell r="I238" t="str">
            <v>云阳县-后叶镇_乡村建设行动_农村基础设施（含产业配套基础设施）_云阳县2024年后叶镇杉塆村青云寨人饮池项目</v>
          </cell>
        </row>
        <row r="239">
          <cell r="I239" t="str">
            <v>云阳县-后叶镇_乡村建设行动_农村基础设施（含产业配套基础设施）_云阳县2024年后叶镇良民村3组沟渠整治项目</v>
          </cell>
        </row>
        <row r="240">
          <cell r="I240" t="str">
            <v>云阳县-后叶镇_乡村建设行动_农村基础设施（含产业配套基础设施）_云阳县2024年后叶镇凤鸣村饮水管网项目</v>
          </cell>
        </row>
        <row r="241">
          <cell r="I241" t="str">
            <v>云阳县-后叶镇_乡村建设行动_农村基础设施（含产业配套基础设施）_云阳县2024年后叶镇吉庆村河提整治项目</v>
          </cell>
        </row>
        <row r="242">
          <cell r="I242" t="str">
            <v>云阳县-后叶镇_乡村建设行动_农村基础设施（含产业配套基础设施）_云阳县2024年后叶镇良民村河提整治项目</v>
          </cell>
        </row>
        <row r="243">
          <cell r="I243" t="str">
            <v>云阳县-后叶镇_乡村建设行动_人居环境整治_云阳县2024年后叶镇农村环境综合整治项目</v>
          </cell>
        </row>
        <row r="244">
          <cell r="I244" t="str">
            <v>云阳县-水口镇_产业发展_加工流通项目_云阳县2024年水口镇佛安村秸秆回收加工项目</v>
          </cell>
        </row>
        <row r="245">
          <cell r="I245" t="str">
            <v>云阳县-水口镇_乡村建设行动_农村基础设施（含产业配套基础设施）_云阳县2024年水口镇枣子村饮水减压池项目</v>
          </cell>
        </row>
        <row r="246">
          <cell r="I246" t="str">
            <v>云阳县-水口镇_乡村建设行动_农村基础设施（含产业配套基础设施）_云阳县2024年水口镇枣子村山坪塘整治项目</v>
          </cell>
        </row>
        <row r="247">
          <cell r="I247" t="str">
            <v>云阳县-桑坪镇_产业发展_加工流通项目_云阳县2024年桑坪镇楠竹开发利用项目</v>
          </cell>
        </row>
        <row r="248">
          <cell r="I248" t="str">
            <v>云阳县-桑坪镇_产业发展_加工流通项目_云阳县2024年桑坪镇桑坪社区黑木耳加工厂建设项目</v>
          </cell>
        </row>
        <row r="249">
          <cell r="I249" t="str">
            <v>云阳县-桑坪镇_产业发展_加工流通项目_云阳县2024年桑坪镇竹荪菌袋培育及加工厂建设项目（云阳县三峡野生竹荪菌种种质资源一期保护开发项目）</v>
          </cell>
        </row>
        <row r="250">
          <cell r="I250" t="str">
            <v>云阳县-桑坪镇_产业发展_加工流通项目_云阳县2024年桑坪镇泰合村农产品初加工厂</v>
          </cell>
        </row>
        <row r="251">
          <cell r="I251" t="str">
            <v>云阳县-桑坪镇_产业发展_加工流通项目_云阳县2024年桑坪镇咸池村魔芋种植及加工厂建设项目</v>
          </cell>
        </row>
        <row r="252">
          <cell r="I252" t="str">
            <v>云阳县-桑坪镇_产业发展_加工流通项目_云阳县2024年桑坪镇大树村林下套种黄精产业项目</v>
          </cell>
        </row>
        <row r="253">
          <cell r="I253" t="str">
            <v>云阳县-桑坪镇_产业发展_加工流通项目_云阳县2024年桑坪镇中药材加工厂</v>
          </cell>
        </row>
        <row r="254">
          <cell r="I254" t="str">
            <v>云阳县-桑坪镇_产业发展_加工流通项目_云阳县2024年桑坪镇竹荪推广示范项目</v>
          </cell>
        </row>
        <row r="255">
          <cell r="I255" t="str">
            <v>云阳县-桑坪镇_乡村建设行动_农村基础设施（含产业配套基础设施）_云阳县2024年桑坪镇百柳水厂提能升级改造项目</v>
          </cell>
        </row>
        <row r="256">
          <cell r="I256" t="str">
            <v>云阳县-桑坪镇_乡村建设行动_农村基础设施（含产业配套基础设施）_云阳县2024年桑坪镇兴梨联通长坪水厂建设项目</v>
          </cell>
        </row>
        <row r="257">
          <cell r="I257" t="str">
            <v>云阳县-桑坪镇_乡村建设行动_农村基础设施（含产业配套基础设施）_云阳县2024年桑坪镇咸池村水厂改造工程新建项目</v>
          </cell>
        </row>
        <row r="258">
          <cell r="I258" t="str">
            <v>云阳县-桑坪镇_乡村建设行动_人居环境整治_云阳县2024年桑坪镇集镇排洪治理建设项目</v>
          </cell>
        </row>
        <row r="259">
          <cell r="I259" t="str">
            <v>云阳县-桑坪镇_乡村建设行动_人居环境整治_云阳县2024年桑坪镇美丽家园建设项目</v>
          </cell>
        </row>
        <row r="260">
          <cell r="I260" t="str">
            <v>云阳县-路阳镇_产业发展_生产项目_云阳县2024年路阳镇龙王桥社区羊肚菌大棚升级改造项目</v>
          </cell>
        </row>
        <row r="261">
          <cell r="I261" t="str">
            <v>云阳县-路阳镇_产业发展_加工流通项目_云阳县2024年路阳镇大米加工厂建设项目</v>
          </cell>
        </row>
        <row r="262">
          <cell r="I262" t="str">
            <v>云阳县-路阳镇_产业发展_加工流通项目_云阳县2024年路阳镇文武村粉条加工项目</v>
          </cell>
        </row>
        <row r="263">
          <cell r="I263" t="str">
            <v>云阳县-路阳镇_产业发展_配套设施项目_云阳县2024年路阳镇龙王桥社区5组拐枣树提灌项目工程</v>
          </cell>
        </row>
        <row r="264">
          <cell r="I264" t="str">
            <v>云阳县-路阳镇_产业发展_产业服务支撑项目_云阳县2024年路阳镇文武村花椒园水肥一体化建设项目</v>
          </cell>
        </row>
        <row r="265">
          <cell r="I265" t="str">
            <v>云阳县-路阳镇_产业发展_产业服务支撑项目_云阳县2024年路阳镇南海村花椒园水肥一体化建设项目</v>
          </cell>
        </row>
        <row r="266">
          <cell r="I266" t="str">
            <v>云阳县-路阳镇_产业发展_产业服务支撑项目_云阳县2024年路阳镇迎瑞药材种植管护项目</v>
          </cell>
        </row>
        <row r="267">
          <cell r="I267" t="str">
            <v>云阳县-云阳镇_产业发展_生产项目_云阳县2024年云阳镇桐盛村辰英农业产业园建设项目</v>
          </cell>
        </row>
        <row r="268">
          <cell r="I268" t="str">
            <v>云阳县-云阳镇_产业发展_生产项目_云阳县2024年云阳镇古寺猕猴桃基地提质增效项目</v>
          </cell>
        </row>
        <row r="269">
          <cell r="I269" t="str">
            <v>云阳县-云阳镇_产业发展_配套设施项目_云阳县2024年云阳镇蔬菜村凯盟柑橘基地轨道运输建设项目</v>
          </cell>
        </row>
        <row r="270">
          <cell r="I270" t="str">
            <v>云阳县-云阳镇_产业发展_配套设施项目_云阳县2024年云阳镇宝塔村赫弘柑橘基地轨道运输建设项目</v>
          </cell>
        </row>
        <row r="271">
          <cell r="I271" t="str">
            <v>云阳县-云阳镇_乡村建设行动_农村基础设施（含产业配套基础设施）_云阳县2024年云阳镇光华村水厂新建项目</v>
          </cell>
        </row>
        <row r="272">
          <cell r="I272" t="str">
            <v>云阳县-云阳镇_乡村建设行动_农村基础设施（含产业配套基础设施）_云阳县2024年云阳镇梅树村水厂升级改造改扩建项目</v>
          </cell>
        </row>
        <row r="273">
          <cell r="I273" t="str">
            <v>云阳县-龙洞镇_产业发展_生产项目_云阳县2024年龙洞镇高建村2024年粮油加工坊建设项目</v>
          </cell>
        </row>
        <row r="274">
          <cell r="I274" t="str">
            <v>云阳县-龙洞镇_产业发展_生产项目_云阳县2024年龙洞镇龙槽村葱花冲洗加工车间建设项目</v>
          </cell>
        </row>
        <row r="275">
          <cell r="I275" t="str">
            <v>云阳县-龙洞镇_产业发展_加工流通项目_云阳县2024年龙洞镇龙槽村烘干房建设项目</v>
          </cell>
        </row>
        <row r="276">
          <cell r="I276" t="str">
            <v>云阳县-龙洞镇_产业发展_配套设施项目_云阳县2024年龙洞镇朝阳村国家沟柑橘园提质增效项目</v>
          </cell>
        </row>
        <row r="277">
          <cell r="I277" t="str">
            <v>云阳县-龙洞镇_产业发展_配套设施项目_云阳县2024年龙洞镇朝阳村国家沟柑橘园节能型机械冷库建设项目</v>
          </cell>
        </row>
        <row r="278">
          <cell r="I278" t="str">
            <v>云阳县-龙洞镇_产业发展_配套设施项目_云阳县2024年龙洞镇朝阳村（柑橘、佛手）产业园配套设施建设项目</v>
          </cell>
        </row>
        <row r="279">
          <cell r="I279" t="str">
            <v>云阳县-龙洞镇_产业发展_配套设施项目_云阳县2024年龙洞镇金道村旺地柑橘园配套设施项目</v>
          </cell>
        </row>
        <row r="280">
          <cell r="I280" t="str">
            <v>云阳县-龙洞镇_产业发展_配套设施项目_云阳县2024年龙洞镇金道村乡继源柑橘产业园配套设施项目</v>
          </cell>
        </row>
        <row r="281">
          <cell r="I281" t="str">
            <v>云阳县-龙洞镇_产业发展_配套设施项目_云阳县2024年龙洞镇龙升村梨树平柑橘园提质增效项目</v>
          </cell>
        </row>
        <row r="282">
          <cell r="I282" t="str">
            <v>云阳县-龙洞镇_产业发展_配套设施项目_云阳县2024年龙洞镇龙升村梨树平柑橘园节能型机械冷库建设项目</v>
          </cell>
        </row>
        <row r="283">
          <cell r="I283" t="str">
            <v>云阳县-龙洞镇_产业发展_配套设施项目_云阳县2024年龙洞镇龙升村生态柑橘园提质增效项目</v>
          </cell>
        </row>
        <row r="284">
          <cell r="I284" t="str">
            <v>云阳县-龙洞镇_乡村建设行动_农村基础设施（含产业配套基础设施）_云阳县2024年龙洞镇高建村下河里漫水桥建设项目</v>
          </cell>
        </row>
        <row r="285">
          <cell r="I285" t="str">
            <v>云阳县-龙洞镇_乡村建设行动_农村基础设施（含产业配套基础设施）_云阳县2024年龙洞镇朝阳村新建小型集中标准化水厂工程项目</v>
          </cell>
        </row>
        <row r="286">
          <cell r="I286" t="str">
            <v>云阳县-龙洞镇_乡村建设行动_农村基础设施（含产业配套基础设施）_云阳县2024年龙洞镇桂花村新建小型集中标准化水厂工程项目</v>
          </cell>
        </row>
        <row r="287">
          <cell r="I287" t="str">
            <v>云阳县-龙洞镇_乡村建设行动_农村基础设施（含产业配套基础设施）_云阳县2024年龙洞镇朝阳村人饮池建设项目</v>
          </cell>
        </row>
        <row r="288">
          <cell r="I288" t="str">
            <v>云阳县-龙洞镇_乡村建设行动_农村基础设施（含产业配套基础设施）_云阳县2024年龙洞镇朝阳村病险山坪塘整治项目</v>
          </cell>
        </row>
        <row r="289">
          <cell r="I289" t="str">
            <v>云阳县-龙洞镇_乡村建设行动_农村基础设施（含产业配套基础设施）_云阳县2024年龙洞镇朝阳村渠堰整治项目</v>
          </cell>
        </row>
        <row r="290">
          <cell r="I290" t="str">
            <v>云阳县-龙洞镇_乡村建设行动_农村基础设施（含产业配套基础设施）_云阳县2024年龙洞镇云奉村饮水工程建设项目</v>
          </cell>
        </row>
        <row r="291">
          <cell r="I291" t="str">
            <v>云阳县-龙洞镇_乡村建设行动_农村基础设施（含产业配套基础设施）_云阳县2024年龙洞镇高建村杨家田人饮池建设项目</v>
          </cell>
        </row>
        <row r="292">
          <cell r="I292" t="str">
            <v>云阳县-龙洞镇_乡村建设行动_农村基础设施（含产业配套基础设施）_云阳县2024年龙洞镇金道村渠堰整治项目</v>
          </cell>
        </row>
        <row r="293">
          <cell r="I293" t="str">
            <v>云阳县-龙洞镇_乡村建设行动_农村基础设施（含产业配套基础设施）_云阳县2024年龙洞镇金道村人畜饮水工程项目</v>
          </cell>
        </row>
        <row r="294">
          <cell r="I294" t="str">
            <v>云阳县-龙洞镇_乡村建设行动_人居环境整治_云阳县2024年龙洞镇朝阳人居环境整治项目</v>
          </cell>
        </row>
        <row r="295">
          <cell r="I295" t="str">
            <v>云阳县-龙洞镇_乡村建设行动_人居环境整治_云阳县2024年龙洞镇金道村人居环境整治项目</v>
          </cell>
        </row>
        <row r="296">
          <cell r="I296" t="str">
            <v>云阳县-龙洞镇_乡村建设行动_人居环境整治_云阳县2024年龙洞镇桂花村居民点人居环境示范点整治项目</v>
          </cell>
        </row>
        <row r="297">
          <cell r="I297" t="str">
            <v>云阳县-龙洞镇_乡村建设行动_农村公共服务_云阳县2024年龙洞镇村级卫生室标准化建设项目</v>
          </cell>
        </row>
        <row r="298">
          <cell r="I298" t="str">
            <v>云阳县-双龙镇_产业发展_生产项目_云阳县2024年双龙镇竹坪村敏儿柑橘园提质增效项目</v>
          </cell>
        </row>
        <row r="299">
          <cell r="I299" t="str">
            <v>云阳县-双龙镇_产业发展_生产项目_云阳县2024年双龙镇竹坪村竹园枳壳园提质增效项目</v>
          </cell>
        </row>
        <row r="300">
          <cell r="I300" t="str">
            <v>云阳县-双龙镇_产业发展_生产项目_云阳县2024年双龙镇六合村洪银柑橘园提质增效建设项目</v>
          </cell>
        </row>
        <row r="301">
          <cell r="I301" t="str">
            <v>云阳县-双龙镇_产业发展_生产项目_云阳县2024年双龙镇六合村艾草种植项目</v>
          </cell>
        </row>
        <row r="302">
          <cell r="I302" t="str">
            <v>云阳县-双龙镇_产业发展_生产项目_云阳县2024年双龙镇六合村紫苏种植项目</v>
          </cell>
        </row>
        <row r="303">
          <cell r="I303" t="str">
            <v>云阳县-双龙镇_产业发展_加工流通项目_云阳县2024年双龙镇六合村中药材初加工建设项目</v>
          </cell>
        </row>
        <row r="304">
          <cell r="I304" t="str">
            <v>云阳县-双龙镇_产业发展_加工流通项目_云阳县2024年双龙镇竹坪村节能型机械冷库建设项目</v>
          </cell>
        </row>
        <row r="305">
          <cell r="I305" t="str">
            <v>云阳县-双龙镇_产业发展_加工流通项目_云阳县2024年双龙镇双河社区新建冷藏库</v>
          </cell>
        </row>
        <row r="306">
          <cell r="I306" t="str">
            <v>云阳县-双龙镇_产业发展_加工流通项目_云阳县2024年双龙镇三堂村重庆忆品天香电子商务运营服务中心</v>
          </cell>
        </row>
        <row r="307">
          <cell r="I307" t="str">
            <v>云阳县-双龙镇_产业发展_配套设施项目_云阳县2024年双龙镇六合村果园抗旱池建设项目</v>
          </cell>
        </row>
        <row r="308">
          <cell r="I308" t="str">
            <v>云阳县-双龙镇_产业发展_配套设施项目_云阳县2024年双龙镇永丰村应急抗旱设施（水渠整修）项目</v>
          </cell>
        </row>
        <row r="309">
          <cell r="I309" t="str">
            <v>云阳县-双龙镇_产业发展_配套设施项目_云阳县2024年双龙镇长兴村三惠柑橘园运输轨道建设项目</v>
          </cell>
        </row>
        <row r="310">
          <cell r="I310" t="str">
            <v>云阳县-双龙镇_产业发展_配套设施项目_云阳县2024年双龙镇竹坪村能英柑橘园轨道运输建设项目</v>
          </cell>
        </row>
        <row r="311">
          <cell r="I311" t="str">
            <v>云阳县-双龙镇_产业发展_配套设施项目_云阳县2024年双龙镇竹坪村敏儿柑橘园轨道运输建设项目</v>
          </cell>
        </row>
        <row r="312">
          <cell r="I312" t="str">
            <v>云阳县-双龙镇_产业发展_配套设施项目_云阳县2024年双龙镇竹坪村博帆柑橘园提质增效项目</v>
          </cell>
        </row>
        <row r="313">
          <cell r="I313" t="str">
            <v>云阳县-双龙镇_产业发展_配套设施项目_云阳县2024年双龙镇竹坪村迎春柑橘园轨道运输建设项目</v>
          </cell>
        </row>
        <row r="314">
          <cell r="I314" t="str">
            <v>云阳县-双龙镇_产业发展_配套设施项目_云阳县2024年双龙镇竹坪村田城思意柑橘园轨道运输建设项目</v>
          </cell>
        </row>
        <row r="315">
          <cell r="I315" t="str">
            <v>云阳县-双龙镇_产业发展_配套设施项目_云阳县2024年双龙镇竹坪村黑哥柑橘园轨道运输建设项目</v>
          </cell>
        </row>
        <row r="316">
          <cell r="I316" t="str">
            <v>云阳县-双龙镇_产业发展_配套设施项目_云阳县2024年双龙镇竹坪村竹坪柑橘园提质增效项目</v>
          </cell>
        </row>
        <row r="317">
          <cell r="I317" t="str">
            <v>云阳县-双龙镇_产业发展_配套设施项目_云阳县2024年双龙镇竹坪村恩典柑橘园轨道运输建设项目</v>
          </cell>
        </row>
        <row r="318">
          <cell r="I318" t="str">
            <v>云阳县-双龙镇_产业发展_配套设施项目_云阳县2024年双龙镇竹坪村竹坪柑橘园轨道运输建设项目</v>
          </cell>
        </row>
        <row r="319">
          <cell r="I319" t="str">
            <v>云阳县-双龙镇_产业发展_配套设施项目_云阳县2024年双龙镇竹坪村光云柑橘园轨道运输建设项目</v>
          </cell>
        </row>
        <row r="320">
          <cell r="I320" t="str">
            <v>云阳县-双龙镇_产业发展_配套设施项目_云阳县2024年双龙镇六合村六合水产柑橘园提质增效建设项目</v>
          </cell>
        </row>
        <row r="321">
          <cell r="I321" t="str">
            <v>云阳县-双龙镇_产业发展_配套设施项目_云阳县2024年双龙镇六合村耕益柑橘园提质增效建设项目</v>
          </cell>
        </row>
        <row r="322">
          <cell r="I322" t="str">
            <v>云阳县-双龙镇_产业发展_配套设施项目_云阳县2024年双龙镇六合村耕益柑橘园提质增效建设项目</v>
          </cell>
        </row>
        <row r="323">
          <cell r="I323" t="str">
            <v>云阳县-双龙镇_产业发展_配套设施项目_云阳县2024年双龙镇六合村精诚柑橘园轨道运输建设项目</v>
          </cell>
        </row>
        <row r="324">
          <cell r="I324" t="str">
            <v>云阳县-双龙镇_产业发展_配套设施项目_云阳县2024年双龙镇民惠水果专业合作社柑橘运输轨道建设项目</v>
          </cell>
        </row>
        <row r="325">
          <cell r="I325" t="str">
            <v>云阳县-双龙镇_产业发展_配套设施项目_云阳县2024年双龙镇六合村鑫建柑橘园提质增效建设项目</v>
          </cell>
        </row>
        <row r="326">
          <cell r="I326" t="str">
            <v>云阳县-双龙镇_产业发展_配套设施项目_云阳县2024年双龙镇六合村维庆源柑橘园提质增效建设项目</v>
          </cell>
        </row>
        <row r="327">
          <cell r="I327" t="str">
            <v>云阳县-双龙镇_产业发展_配套设施项目_云阳县2024年双龙镇六合村伟庆柑橘园提质增效建设项目</v>
          </cell>
        </row>
        <row r="328">
          <cell r="I328" t="str">
            <v>云阳县-双龙镇_产业发展_配套设施项目_云阳县2024年双龙镇长兴村刘兆国果园水肥一体化</v>
          </cell>
        </row>
        <row r="329">
          <cell r="I329" t="str">
            <v>云阳县-双龙镇_产业发展_配套设施项目_云阳县2024年双龙镇六合村瑶光柑橘园提质增效建设项目</v>
          </cell>
        </row>
        <row r="330">
          <cell r="I330" t="str">
            <v>云阳县-双龙镇_产业发展_配套设施项目_云阳县2024年双龙镇三龙长兴村柑橘运输轨道建设项目</v>
          </cell>
        </row>
        <row r="331">
          <cell r="I331" t="str">
            <v>云阳县-双龙镇_产业发展_配套设施项目_云阳县2024年双龙镇淳星柑橘种植专业合作社基础设施配套项目</v>
          </cell>
        </row>
        <row r="332">
          <cell r="I332" t="str">
            <v>云阳县-双龙镇_产业发展_配套设施项目_云阳县2024年双龙镇仁君柑橘种植专业合作社基础设施配套项目</v>
          </cell>
        </row>
        <row r="333">
          <cell r="I333" t="str">
            <v>云阳县-双龙镇_产业发展_配套设施项目_云阳县2024年双龙镇长三龙柑橘示范园文龙标准园基础设施配套项目</v>
          </cell>
        </row>
        <row r="334">
          <cell r="I334" t="str">
            <v>云阳县-双龙镇_产业发展_配套设施项目_云阳县2024年双龙镇六合村聚升源柑橘园提质增效建设项目</v>
          </cell>
        </row>
        <row r="335">
          <cell r="I335" t="str">
            <v>云阳县-双龙镇_产业发展_配套设施项目_云阳县2024年双龙镇嘉之富柑橘专业合作社柑橘果园改造提升（水肥一体化建设）</v>
          </cell>
        </row>
        <row r="336">
          <cell r="I336" t="str">
            <v>云阳县-双龙镇_产业发展_配套设施项目_云阳县2024年双河社区柑橘园产业路建设项目</v>
          </cell>
        </row>
        <row r="337">
          <cell r="I337" t="str">
            <v>云阳县-双龙镇_产业发展_新型农村集体经济发展项目_云阳县2024年双龙镇永丰村农村供水保障项目</v>
          </cell>
        </row>
        <row r="338">
          <cell r="I338" t="str">
            <v>云阳县-双龙镇_产业发展_新型农村集体经济发展项目_云阳县2024年双龙镇玉龙村水池供水项目</v>
          </cell>
        </row>
        <row r="339">
          <cell r="I339" t="str">
            <v>云阳县-双龙镇_乡村建设行动_农村基础设施（含产业配套基础设施）_云阳县2024年双龙镇民惠水果专业合作社产业路项目建设</v>
          </cell>
        </row>
        <row r="340">
          <cell r="I340" t="str">
            <v>云阳县-双龙镇_乡村建设行动_农村基础设施（含产业配套基础设施）_云阳县2024年双龙镇长兴村花椒园产业路项目建设</v>
          </cell>
        </row>
        <row r="341">
          <cell r="I341" t="str">
            <v>云阳县-双龙镇_乡村建设行动_农村基础设施（含产业配套基础设施）_云阳县2024年双龙镇三龙长兴村柑橘产业路建设项目</v>
          </cell>
        </row>
        <row r="342">
          <cell r="I342" t="str">
            <v>云阳县-双龙镇_乡村建设行动_农村基础设施（含产业配套基础设施）_云阳县2024年双龙镇永丰村枳壳园产业路硬化项目</v>
          </cell>
        </row>
        <row r="343">
          <cell r="I343" t="str">
            <v>云阳县-双龙镇_乡村建设行动_农村基础设施（含产业配套基础设施）_云阳县2024年双龙镇永丰村得胜农业粮油产业区产业路硬化项目</v>
          </cell>
        </row>
        <row r="344">
          <cell r="I344" t="str">
            <v>云阳县-双龙镇_乡村建设行动_农村基础设施（含产业配套基础设施）_云阳县2024年双龙镇六合村柑橘园产业路建设项目</v>
          </cell>
        </row>
        <row r="345">
          <cell r="I345" t="str">
            <v>云阳县-双龙镇_乡村建设行动_农村基础设施（含产业配套基础设施）_云阳县2024年双龙镇玉龙村1组枳壳产业路建设项目</v>
          </cell>
        </row>
        <row r="346">
          <cell r="I346" t="str">
            <v>云阳县-双龙镇_乡村建设行动_农村基础设施（含产业配套基础设施）_云阳县2024年双龙镇玉龙村4组花椒园产业路建设项目</v>
          </cell>
        </row>
        <row r="347">
          <cell r="I347" t="str">
            <v>云阳县-双龙镇_乡村建设行动_农村基础设施（含产业配套基础设施）_云阳县2024年双龙镇玉龙村8组花椒园产业路硬化项目</v>
          </cell>
        </row>
        <row r="348">
          <cell r="I348" t="str">
            <v>云阳县-双龙镇_乡村建设行动_农村基础设施（含产业配套基础设施）_云阳县2024年双龙镇玉龙村11组花椒园产业路硬化项目</v>
          </cell>
        </row>
        <row r="349">
          <cell r="I349" t="str">
            <v>云阳县-双龙镇_乡村建设行动_农村基础设施（含产业配套基础设施）_云阳县2024年双龙镇玉龙村13组柑橘园产业路硬化项目</v>
          </cell>
        </row>
        <row r="350">
          <cell r="I350" t="str">
            <v>云阳县-双龙镇_乡村建设行动_农村基础设施（含产业配套基础设施）_云阳县2024年双龙镇长兴村抗旱应急引水堰整治项目</v>
          </cell>
        </row>
        <row r="351">
          <cell r="I351" t="str">
            <v>云阳县-双龙镇_乡村建设行动_农村基础设施（含产业配套基础设施）_云阳县2024年双龙镇六合村应急抗旱水源建设项目</v>
          </cell>
        </row>
        <row r="352">
          <cell r="I352" t="str">
            <v>云阳县-双龙镇_乡村建设行动_农村基础设施（含产业配套基础设施）_云阳县2024年双龙镇六合村芭蕉湾新建水厂项目</v>
          </cell>
        </row>
        <row r="353">
          <cell r="I353" t="str">
            <v>云阳县-双龙镇_乡村建设行动_农村基础设施（含产业配套基础设施）_云阳县2024年双龙镇六合村应急抗旱水源水渠建设项目</v>
          </cell>
        </row>
        <row r="354">
          <cell r="I354" t="str">
            <v>云阳县-双龙镇_乡村建设行动_农村基础设施（含产业配套基础设施）_云阳县2024年双龙镇长三龙长兴村抗旱管网项目建设</v>
          </cell>
        </row>
        <row r="355">
          <cell r="I355" t="str">
            <v>云阳县-双龙镇_乡村建设行动_农村基础设施（含产业配套基础设施）_云阳县2024年双龙镇双河社区杨家丫口应急抗旱备用水源设施整治</v>
          </cell>
        </row>
        <row r="356">
          <cell r="I356" t="str">
            <v>云阳县-双龙镇_乡村建设行动_人居环境整治_云阳县2024年双龙镇双河社区人居环境整治</v>
          </cell>
        </row>
        <row r="357">
          <cell r="I357" t="str">
            <v>云阳县-双龙镇_乡村建设行动_人居环境整治_云阳县2024年双龙镇双河社区人居环境整治</v>
          </cell>
        </row>
        <row r="358">
          <cell r="I358" t="str">
            <v>云阳县-双龙镇_乡村建设行动_人居环境整治_云阳县2024年双龙镇六合村人居环境提升建设项目</v>
          </cell>
        </row>
        <row r="359">
          <cell r="I359" t="str">
            <v>云阳县-清水土家族乡_产业发展_生产项目_云阳县2024年清水土家族乡辣椒产业发展项目</v>
          </cell>
        </row>
        <row r="360">
          <cell r="I360" t="str">
            <v>云阳县-清水土家族乡_产业发展_生产项目_云阳县2024年清水土家族乡竹台村林下种植淫羊藿及基础设施配套项目</v>
          </cell>
        </row>
        <row r="361">
          <cell r="I361" t="str">
            <v>云阳县-清水土家族乡_产业发展_生产项目_云阳县2024年清水土家族乡磁溪村石菖蒲发展项目</v>
          </cell>
        </row>
        <row r="362">
          <cell r="I362" t="str">
            <v>云阳县-清水土家族乡_产业发展_生产项目_云阳县2024年清水土家族乡撂荒地整治项目</v>
          </cell>
        </row>
        <row r="363">
          <cell r="I363" t="str">
            <v>云阳县-清水土家族乡_产业发展_生产项目_云阳县2024年清水土家族乡大堰村跑山鸡养殖场项目</v>
          </cell>
        </row>
        <row r="364">
          <cell r="I364" t="str">
            <v>云阳县-清水土家族乡_产业发展_生产项目_云阳县2024年清水土家族乡农旅融合产业提升二期项目</v>
          </cell>
        </row>
        <row r="365">
          <cell r="I365" t="str">
            <v>云阳县-清水土家族乡_产业发展_加工流通项目_云阳县2024年清水土家族乡龙洞村辣椒加工厂建设项目</v>
          </cell>
        </row>
        <row r="366">
          <cell r="I366" t="str">
            <v>云阳县-清水土家族乡_产业发展_加工流通项目_云阳县2024年清水土家族乡龙缸好嘎婆食品加工厂建设项目</v>
          </cell>
        </row>
        <row r="367">
          <cell r="I367" t="str">
            <v>云阳县-清水土家族乡_产业发展_加工流通项目_云阳县2024年清水土家族乡农特产品提档升级项目</v>
          </cell>
        </row>
        <row r="368">
          <cell r="I368" t="str">
            <v>云阳县-清水土家族乡_产业发展_加工流通项目_云阳县2024年清水土家族乡腊肉加工厂品牌打造项目</v>
          </cell>
        </row>
        <row r="369">
          <cell r="I369" t="str">
            <v>云阳县-清水土家族乡_产业发展_加工流通项目_云阳县2024年清水土家族乡村级农特产品电商项目</v>
          </cell>
        </row>
        <row r="370">
          <cell r="I370" t="str">
            <v>云阳县-清水土家族乡_产业发展_配套设施项目_云阳县2024年清水土家族乡产业园区基础设施提升项目</v>
          </cell>
        </row>
        <row r="371">
          <cell r="I371" t="str">
            <v>云阳县-清水土家族乡_乡村建设行动_农村基础设施（含产业配套基础设施）_云阳县2024年清水土家族乡产业路配套项目</v>
          </cell>
        </row>
        <row r="372">
          <cell r="I372" t="str">
            <v>云阳县-龙角镇_产业发展_生产项目_云阳县2024年龙角镇高家村佛手高换项目（续建2年）</v>
          </cell>
        </row>
        <row r="373">
          <cell r="I373" t="str">
            <v>云阳县-龙角镇_产业发展_生产项目_云阳县2024年龙角镇高家村生态鱼塘建设项目</v>
          </cell>
        </row>
        <row r="374">
          <cell r="I374" t="str">
            <v>云阳县-龙角镇_产业发展_生产项目_云阳县2024年龙角镇栏坪村生猪养殖场及配套项目</v>
          </cell>
        </row>
        <row r="375">
          <cell r="I375" t="str">
            <v>云阳县-龙角镇_产业发展_加工流通项目_云阳县2024年龙角镇栏坪村柑橘冷库建设项目</v>
          </cell>
        </row>
        <row r="376">
          <cell r="I376" t="str">
            <v>云阳县-龙角镇_产业发展_配套设施项目_云阳县2024年龙角镇木甫村李子园区配套设施建设项目</v>
          </cell>
        </row>
        <row r="377">
          <cell r="I377" t="str">
            <v>云阳县-龙角镇_产业发展_配套设施项目_云阳县2024年龙角镇军家村下坝蔬菜基地项目</v>
          </cell>
        </row>
        <row r="378">
          <cell r="I378" t="str">
            <v>云阳县-龙角镇_产业发展_配套设施项目_云阳县2024年龙角栏坪菊花黄豆间作基地轨道运输项目</v>
          </cell>
        </row>
        <row r="379">
          <cell r="I379" t="str">
            <v>云阳县-龙角镇_产业发展_产业服务支撑项目_云阳县2024年龙角镇军家村水肥药一体化建设项目</v>
          </cell>
        </row>
        <row r="380">
          <cell r="I380" t="str">
            <v>云阳县-龙角镇_产业发展_产业服务支撑项目_云阳县2024年龙角镇军家村杨柳湾柑橘基地提质增效项目</v>
          </cell>
        </row>
        <row r="381">
          <cell r="I381" t="str">
            <v>云阳县-龙角镇_产业发展_产业服务支撑项目_云阳县2024年龙角镇军家村大柏林柑橘提质增效项目</v>
          </cell>
        </row>
        <row r="382">
          <cell r="I382" t="str">
            <v>云阳县-龙角镇_产业发展_产业服务支撑项目_云阳县2024年龙角镇泉水村柑橘提质增效项目</v>
          </cell>
        </row>
        <row r="383">
          <cell r="I383" t="str">
            <v>云阳县-龙角镇_乡村建设行动_农村基础设施（含产业配套基础设施）_云阳县2024年龙角镇五龙社区人行便道项目</v>
          </cell>
        </row>
        <row r="384">
          <cell r="I384" t="str">
            <v>云阳县-龙角镇_乡村建设行动_农村基础设施（含产业配套基础设施）_云阳县2024年龙角镇杨寨村山坪塘整治项目</v>
          </cell>
        </row>
        <row r="385">
          <cell r="I385" t="str">
            <v>云阳县-龙角镇_乡村建设行动_农村基础设施（含产业配套基础设施）_云阳县2024年龙角镇高家村山坪塘整治项目</v>
          </cell>
        </row>
        <row r="386">
          <cell r="I386" t="str">
            <v>云阳县-龙角镇_乡村建设行动_农村基础设施（含产业配套基础设施）_云阳县2024年龙角镇高家村人饮池建设项目</v>
          </cell>
        </row>
        <row r="387">
          <cell r="I387" t="str">
            <v>云阳县-龙角镇_乡村建设行动_农村基础设施（含产业配套基础设施）_云阳县2024年龙角镇高家村佛手园区配套设施建设项目</v>
          </cell>
        </row>
        <row r="388">
          <cell r="I388" t="str">
            <v>云阳县-龙角镇_乡村建设行动_农村基础设施（含产业配套基础设施）_云阳县2024年龙角镇军家村杨家坝人饮池及渠堰整修项目</v>
          </cell>
        </row>
        <row r="389">
          <cell r="I389" t="str">
            <v>云阳县-龙角镇_乡村建设行动_农村基础设施（含产业配套基础设施）_云阳县2024年龙角镇龙堰村新修灌溉池整修山坪塘项目</v>
          </cell>
        </row>
        <row r="390">
          <cell r="I390" t="str">
            <v>云阳县-龙角镇_乡村建设行动_农村基础设施（含产业配套基础设施）_云阳县2024年龙角镇泉水村新修饮水池项目</v>
          </cell>
        </row>
        <row r="391">
          <cell r="I391" t="str">
            <v>云阳县-龙角镇_乡村建设行动_农村基础设施（含产业配套基础设施）_云阳县2024年龙角镇杨寨村新修饮水池项目</v>
          </cell>
        </row>
        <row r="392">
          <cell r="I392" t="str">
            <v>云阳县-龙角镇_乡村建设行动_农村基础设施（含产业配套基础设施）_云阳县2024年龙角镇永富村人饮项目</v>
          </cell>
        </row>
        <row r="393">
          <cell r="I393" t="str">
            <v>云阳县-龙角镇_乡村建设行动_农村基础设施（含产业配套基础设施）_云阳县2024年龙角镇张家村整修山坪塘及人饮池项目</v>
          </cell>
        </row>
        <row r="394">
          <cell r="I394" t="str">
            <v>云阳县-龙角镇_乡村建设行动_农村基础设施（含产业配套基础设施）_云阳县2024年龙角镇长沙村山塘整修项目</v>
          </cell>
        </row>
        <row r="395">
          <cell r="I395" t="str">
            <v>云阳县-龙角镇_乡村建设行动_农村基础设施（含产业配套基础设施）_云阳县2024年龙角镇长沙村蓄水池项目</v>
          </cell>
        </row>
        <row r="396">
          <cell r="I396" t="str">
            <v>云阳县-龙角镇_乡村建设行动_农村基础设施（含产业配套基础设施）_云阳县2024年龙角镇新立村饮水工程项目</v>
          </cell>
        </row>
        <row r="397">
          <cell r="I397" t="str">
            <v>云阳县-龙角镇_乡村建设行动_人居环境整治_云阳县2024年龙角镇高家村人居环境改造项目</v>
          </cell>
        </row>
        <row r="398">
          <cell r="I398" t="str">
            <v>云阳县-龙角镇_乡村建设行动_人居环境整治_云阳县2024年龙角镇龙堰村人居环境整治项目</v>
          </cell>
        </row>
        <row r="399">
          <cell r="I399" t="str">
            <v>云阳县-龙角镇_乡村建设行动_人居环境整治_云阳县2024年龙角镇泉水村人居环境综合改造提升工程项目</v>
          </cell>
        </row>
        <row r="400">
          <cell r="I400" t="str">
            <v>云阳县-龙角镇_乡村建设行动_人居环境整治_云阳县2024年龙角镇永富村院落整治项目</v>
          </cell>
        </row>
        <row r="401">
          <cell r="I401" t="str">
            <v>云阳县-龙角镇_乡村建设行动_人居环境整治_云阳县2024年龙角镇张家村人居环境整治项目</v>
          </cell>
        </row>
        <row r="402">
          <cell r="I402" t="str">
            <v>云阳县-龙角镇_乡村建设行动_农村公共服务_云阳县2024年龙角镇杨寨村卫生室标准化建设项目</v>
          </cell>
        </row>
        <row r="403">
          <cell r="I403" t="str">
            <v>云阳县-鱼泉镇_产业发展_配套设施项目_云阳县2024年鱼泉镇建坪村5组抗旱池项目</v>
          </cell>
        </row>
        <row r="404">
          <cell r="I404" t="str">
            <v>云阳县-鱼泉镇_产业发展_配套设施项目_云阳县2024年鱼泉镇白果村抗旱池项目</v>
          </cell>
        </row>
        <row r="405">
          <cell r="I405" t="str">
            <v>云阳县-鱼泉镇_乡村建设行动_农村基础设施（含产业配套基础设施）_云阳县2024年鱼泉镇八一村水厂新建项目</v>
          </cell>
        </row>
        <row r="406">
          <cell r="I406" t="str">
            <v>云阳县-鱼泉镇_乡村建设行动_农村基础设施（含产业配套基础设施）_云阳县2024年鱼泉镇建坪村水厂新建项目</v>
          </cell>
        </row>
        <row r="407">
          <cell r="I407" t="str">
            <v>云阳县-鱼泉镇_乡村建设行动_农村基础设施（含产业配套基础设施）_云阳县2024年鱼泉镇龙湾村水厂新建项目</v>
          </cell>
        </row>
        <row r="408">
          <cell r="I408" t="str">
            <v>云阳县-鱼泉镇_乡村建设行动_农村基础设施（含产业配套基础设施）_云阳县2024年鱼泉镇鹿鸣村水厂新建项目</v>
          </cell>
        </row>
        <row r="409">
          <cell r="I409" t="str">
            <v>云阳县-鱼泉镇_乡村建设行动_农村基础设施（含产业配套基础设施）_云阳县2024年鱼泉镇木瓜村水厂新建项目</v>
          </cell>
        </row>
        <row r="410">
          <cell r="I410" t="str">
            <v>云阳县-鱼泉镇_乡村建设行动_农村基础设施（含产业配套基础设施）_云阳县2024年鱼泉镇燕子村水厂新建项目</v>
          </cell>
        </row>
        <row r="411">
          <cell r="I411" t="str">
            <v>云阳县-鱼泉镇_乡村建设行动_农村基础设施（含产业配套基础设施）_云阳县2024年鱼泉镇三星村水厂新建项目</v>
          </cell>
        </row>
        <row r="412">
          <cell r="I412" t="str">
            <v>云阳县-普安乡_产业发展_生产项目_云阳县2024年普安乡郎家村粮油种植产业建设项目</v>
          </cell>
        </row>
        <row r="413">
          <cell r="I413" t="str">
            <v>云阳县-普安乡_产业发展_加工流通项目_云阳县2024年普安乡回龙村香农面业项目</v>
          </cell>
        </row>
        <row r="414">
          <cell r="I414" t="str">
            <v>云阳县-普安乡_产业发展_配套设施项目_云阳县2024年普安乡共和村博冠农业轨道车项目</v>
          </cell>
        </row>
        <row r="415">
          <cell r="I415" t="str">
            <v>云阳县-普安乡_乡村建设行动_农村基础设施（含产业配套基础设施）_云阳县2024年普安乡老君村水厂新建项目</v>
          </cell>
        </row>
        <row r="416">
          <cell r="I416" t="str">
            <v>云阳县-普安乡_乡村建设行动_农村公共服务_云阳县2024年普安乡佛手村养老服务中心建设项目</v>
          </cell>
        </row>
        <row r="417">
          <cell r="I417" t="str">
            <v>云阳县-上坝乡_产业发展_生产项目_云阳县2024年上坝乡中药材种植项目</v>
          </cell>
        </row>
        <row r="418">
          <cell r="I418" t="str">
            <v>云阳县-上坝乡_产业发展_生产项目_云阳县2024年上坝乡黄精育苗基地改建项目</v>
          </cell>
        </row>
        <row r="419">
          <cell r="I419" t="str">
            <v>云阳县-上坝乡_产业发展_生产项目_云阳县2024年上坝乡黄精育苗基地扩建项目</v>
          </cell>
        </row>
        <row r="420">
          <cell r="I420" t="str">
            <v>云阳县-上坝乡_产业发展_加工流通项目_云阳县2024年上坝乡腌菜加工厂项目</v>
          </cell>
        </row>
        <row r="421">
          <cell r="I421" t="str">
            <v>云阳县-上坝乡_乡村建设行动_农村基础设施（含产业配套基础设施）_云阳县2024年上坝乡生基村轿顶山水池项目</v>
          </cell>
        </row>
        <row r="422">
          <cell r="I422" t="str">
            <v>云阳县-上坝乡_乡村建设行动_农村基础设施（含产业配套基础设施）_云阳县2024年上坝乡东阳村5组水池项目</v>
          </cell>
        </row>
        <row r="423">
          <cell r="I423" t="str">
            <v>云阳县-平安镇_产业发展_生产项目_云阳县2024年平安镇平安社区柑橘洗选项目</v>
          </cell>
        </row>
        <row r="424">
          <cell r="I424" t="str">
            <v>云阳县-平安镇_产业发展_生产项目_云阳县2024年平安镇前面村柑橘园提质增效项目</v>
          </cell>
        </row>
        <row r="425">
          <cell r="I425" t="str">
            <v>云阳县-平安镇_产业发展_生产项目_云阳县2024年平安镇蔬菜保供基地冷藏保鲜项目</v>
          </cell>
        </row>
        <row r="426">
          <cell r="I426" t="str">
            <v>云阳县-平安镇_产业发展_生产项目_云阳县2024年平安镇前面村柑橘园提能升级项目</v>
          </cell>
        </row>
        <row r="427">
          <cell r="I427" t="str">
            <v>云阳县-平安镇_产业发展_生产项目_云阳县2024年平安镇平安社区柑橘园提质增效项目</v>
          </cell>
        </row>
        <row r="428">
          <cell r="I428" t="str">
            <v>云阳县-平安镇_产业发展_生产项目_云阳县2024年平安镇黄木村润农柑橘园提质增效项目</v>
          </cell>
        </row>
        <row r="429">
          <cell r="I429" t="str">
            <v>云阳县-平安镇_产业发展_生产项目_云阳县2024年平安镇双平村柑橘园提质增效项目</v>
          </cell>
        </row>
        <row r="430">
          <cell r="I430" t="str">
            <v>云阳县-平安镇_产业发展_生产项目_云阳县2024年平安镇双平村柑橘园单轨运输项目</v>
          </cell>
        </row>
        <row r="431">
          <cell r="I431" t="str">
            <v>云阳县-平安镇_产业发展_生产项目_云阳县2024年平安镇民安村柑橘园单轨运输项目</v>
          </cell>
        </row>
        <row r="432">
          <cell r="I432" t="str">
            <v>云阳县-平安镇_产业发展_生产项目_云阳县2024年平安镇双平村柑橘园冷藏保鲜项目</v>
          </cell>
        </row>
        <row r="433">
          <cell r="I433" t="str">
            <v>云阳县-平安镇_产业发展_生产项目_云阳县2024年平安镇民安村提质增效项目</v>
          </cell>
        </row>
        <row r="434">
          <cell r="I434" t="str">
            <v>云阳县-平安镇_产业发展_生产项目_云阳县2024年平安镇白龙社区柑橘园提质增效项目</v>
          </cell>
        </row>
        <row r="435">
          <cell r="I435" t="str">
            <v>云阳县-平安镇_产业发展_生产项目_云阳县2024年平安镇忠诚村李子园冷藏保鲜项目</v>
          </cell>
        </row>
        <row r="436">
          <cell r="I436" t="str">
            <v>云阳县-平安镇_产业发展_生产项目_云阳县2024年平安镇红关村提质增效项目</v>
          </cell>
        </row>
        <row r="437">
          <cell r="I437" t="str">
            <v>云阳县-宝坪镇_产业发展_生产项目_云阳县2024年宝坪镇土地宜机化改造项目</v>
          </cell>
        </row>
        <row r="438">
          <cell r="I438" t="str">
            <v>云阳县-宝坪镇_产业发展_生产项目_云阳县2024年宝坪镇粮油产业提升项目</v>
          </cell>
        </row>
        <row r="439">
          <cell r="I439" t="str">
            <v>云阳县-宝坪镇_产业发展_生产项目_云阳县2024年宝坪镇江南村蔬菜大棚建设项目</v>
          </cell>
        </row>
        <row r="440">
          <cell r="I440" t="str">
            <v>云阳县-宝坪镇_产业发展_加工流通项目_云阳县2024年宝坪镇双坝村侠客岛蔬菜种植园配套设施项目</v>
          </cell>
        </row>
        <row r="441">
          <cell r="I441" t="str">
            <v>云阳县-宝坪镇_产业发展_加工流通项目_云阳县2024年宝坪镇大石村冷藏保鲜库建设项目</v>
          </cell>
        </row>
        <row r="442">
          <cell r="I442" t="str">
            <v>云阳县-宝坪镇_产业发展_加工流通项目_云阳县2024年宝坪镇大石村农产品加工提升项目</v>
          </cell>
        </row>
        <row r="443">
          <cell r="I443" t="str">
            <v>云阳县-宝坪镇_产业发展_加工流通项目_云阳县2024年宝坪镇云阳县渝宝缘蚕茧烘干、蚕丝被深加工项目</v>
          </cell>
        </row>
        <row r="444">
          <cell r="I444" t="str">
            <v>云阳县-宝坪镇_产业发展_配套设施项目_云阳县2024年宝坪镇桂坪村柑橘园轨道运输系统项目</v>
          </cell>
        </row>
        <row r="445">
          <cell r="I445" t="str">
            <v>云阳县-宝坪镇_产业发展_配套设施项目_云阳县2024年宝坪镇大石村科奇农业柑橘园轨道系统项目</v>
          </cell>
        </row>
        <row r="446">
          <cell r="I446" t="str">
            <v>云阳县-宝坪镇_产业发展_配套设施项目_云阳县2024年宝坪镇大石村腾卓农业柑橘园轨道系统项目</v>
          </cell>
        </row>
        <row r="447">
          <cell r="I447" t="str">
            <v>云阳县-宝坪镇_产业发展_配套设施项目_云阳县2024年宝坪镇顺水农业水果产业园轨道系统项目</v>
          </cell>
        </row>
        <row r="448">
          <cell r="I448" t="str">
            <v>云阳县-宝坪镇_产业发展_配套设施项目_云阳县2024年宝坪镇永高村黄桃园轨道运输系统项目</v>
          </cell>
        </row>
        <row r="449">
          <cell r="I449" t="str">
            <v>云阳县-宝坪镇_产业发展_配套设施项目_云阳县2024年宝坪镇荣双果业柑橘园轨道系统项目</v>
          </cell>
        </row>
        <row r="450">
          <cell r="I450" t="str">
            <v>云阳县-宝坪镇_产业发展_配套设施项目_云阳县2024年宝坪镇强荣农业轨道系统项目</v>
          </cell>
        </row>
        <row r="451">
          <cell r="I451" t="str">
            <v>云阳县-宝坪镇_产业发展_产业服务支撑项目_云阳县2024年宝坪镇朝阳社区柑橘园提质增效水肥一体化项目</v>
          </cell>
        </row>
        <row r="452">
          <cell r="I452" t="str">
            <v>云阳县-宝坪镇_产业发展_产业服务支撑项目_云阳县2024年宝坪镇红电村柑橘基地水肥一体化建设项目</v>
          </cell>
        </row>
        <row r="453">
          <cell r="I453" t="str">
            <v>云阳县-宝坪镇_产业发展_产业服务支撑项目_云阳县2024年宝坪镇枣树村粮油产业提升项目</v>
          </cell>
        </row>
        <row r="454">
          <cell r="I454" t="str">
            <v>云阳县-宝坪镇_产业发展_产业服务支撑项目_云阳县2024年宝坪镇恩渝农业粮油产业提升项目</v>
          </cell>
        </row>
        <row r="455">
          <cell r="I455" t="str">
            <v>云阳县-沙市镇_产业发展_生产项目_云阳县2024年沙市镇复垭村生态白茶种植基地提质增效项目</v>
          </cell>
        </row>
        <row r="456">
          <cell r="I456" t="str">
            <v>云阳县-沙市镇_产业发展_加工流通项目_云阳县2024年沙市镇新桥村茶叶加工厂项目</v>
          </cell>
        </row>
        <row r="457">
          <cell r="I457" t="str">
            <v>云阳县-沙市镇_乡村建设行动_农村基础设施（含产业配套基础设施）_云阳县2024年沙市镇上坪村漫水桥新建项目</v>
          </cell>
        </row>
        <row r="458">
          <cell r="I458" t="str">
            <v>云阳县-沙市镇_乡村建设行动_农村基础设施（含产业配套基础设施）_ 云阳县2024年沙市镇龙池村新建机耕道3公里</v>
          </cell>
        </row>
        <row r="459">
          <cell r="I459" t="str">
            <v>云阳县-沙市镇_乡村建设行动_农村基础设施（含产业配套基础设施）_云阳县2024年沙市镇秀家村产业路项目</v>
          </cell>
        </row>
        <row r="460">
          <cell r="I460" t="str">
            <v>云阳县-沙市镇_乡村建设行动_农村基础设施（含产业配套基础设施）_云阳县2024年沙市镇上坪村人饮池建设项目</v>
          </cell>
        </row>
        <row r="461">
          <cell r="I461" t="str">
            <v>云阳县-沙市镇_乡村建设行动_农村基础设施（含产业配套基础设施）_云阳县2024年沙市镇复垭村水厂新建项目</v>
          </cell>
        </row>
        <row r="462">
          <cell r="I462" t="str">
            <v>云阳县-沙市镇_乡村建设行动_农村基础设施（含产业配套基础设施）_云阳县2024年沙市镇新楼村3组渠堰新修</v>
          </cell>
        </row>
        <row r="463">
          <cell r="I463" t="str">
            <v>云阳县-沙市镇_乡村建设行动_农村基础设施（含产业配套基础设施）_ 云阳县2024年沙市镇龙池村修建堰沟</v>
          </cell>
        </row>
        <row r="464">
          <cell r="I464" t="str">
            <v>云阳县-沙市镇_乡村建设行动_农村基础设施（含产业配套基础设施）_ 云阳县2024年沙市镇龙池村新建蓄水池</v>
          </cell>
        </row>
        <row r="465">
          <cell r="I465" t="str">
            <v>云阳县-沙市镇_乡村建设行动_农村基础设施（含产业配套基础设施）_云阳县沙市镇龙池村2024年枳壳基地抗旱池建设项目</v>
          </cell>
        </row>
        <row r="466">
          <cell r="I466" t="str">
            <v>云阳县-沙市镇_乡村建设行动_人居环境整治_云阳县2024年沙市镇复垭村人居环境整治提升工程</v>
          </cell>
        </row>
        <row r="467">
          <cell r="I467" t="str">
            <v>云阳县-外郎乡_产业发展_生产项目_云阳县2024年外郎乡虎杖加工厂房建设项目</v>
          </cell>
        </row>
        <row r="468">
          <cell r="I468" t="str">
            <v>云阳县-外郎乡_产业发展_生产项目_云阳县2024年外郎乡五峰村虎杖种植示范园建设项目</v>
          </cell>
        </row>
        <row r="469">
          <cell r="I469" t="str">
            <v>云阳县-外郎乡_产业发展_生产项目_云阳县2024年外郎乡撂荒地整治项目</v>
          </cell>
        </row>
        <row r="470">
          <cell r="I470" t="str">
            <v>云阳县-外郎乡_产业发展_生产项目_云阳县2024年外郎乡大花村鼎润猪场基础设施改造项目</v>
          </cell>
        </row>
        <row r="471">
          <cell r="I471" t="str">
            <v>云阳县-外郎乡_产业发展_配套设施项目_云阳县2024年外郎乡大花村金摘果柑橘基础设施项目</v>
          </cell>
        </row>
        <row r="472">
          <cell r="I472" t="str">
            <v>云阳县-外郎乡_产业发展_产业服务支撑项目_云阳县2024年外郎乡大花村蔬菜种植园全钢架连栋温室育苗大棚项目</v>
          </cell>
        </row>
        <row r="473">
          <cell r="I473" t="str">
            <v>云阳县-外郎乡_产业发展_产业服务支撑项目_云阳县2024年外郎乡外郎村樱桃园水肥药一体化项目</v>
          </cell>
        </row>
        <row r="474">
          <cell r="I474" t="str">
            <v>云阳县-外郎乡_产业发展_产业服务支撑项目_云阳县2024年外郎乡五峰村花椒园水肥药一体化项目</v>
          </cell>
        </row>
        <row r="475">
          <cell r="I475" t="str">
            <v>云阳县-外郎乡_乡村建设行动_农村基础设施（含产业配套基础设施）_云阳县2024年外郎乡外郎村基础设施项目</v>
          </cell>
        </row>
        <row r="476">
          <cell r="I476" t="str">
            <v>云阳县-外郎乡_乡村建设行动_农村基础设施（含产业配套基础设施）_云阳县2024年外郎乡五峰村基础设施项目</v>
          </cell>
        </row>
        <row r="477">
          <cell r="I477" t="str">
            <v>云阳县-外郎乡_乡村建设行动_农村基础设施（含产业配套基础设施）_云阳县2024年外郎乡金竹沟社区基础设施项目</v>
          </cell>
        </row>
        <row r="478">
          <cell r="I478" t="str">
            <v>云阳县-外郎乡_乡村建设行动_农村基础设施（含产业配套基础设施）_云阳县2024年外郎乡五龙村基础设施项目</v>
          </cell>
        </row>
        <row r="479">
          <cell r="I479" t="str">
            <v>云阳县-外郎乡_乡村建设行动_农村基础设施（含产业配套基础设施）_云阳县2024年外郎乡大花村基础设施项目</v>
          </cell>
        </row>
        <row r="480">
          <cell r="I480" t="str">
            <v>云阳县-外郎乡_乡村建设行动_农村基础设施（含产业配套基础设施）_云阳县2024年外郎乡大花村水厂新建项目</v>
          </cell>
        </row>
        <row r="481">
          <cell r="I481" t="str">
            <v>云阳县-外郎乡_乡村建设行动_农村基础设施（含产业配套基础设施）_云阳县2024年外郎乡外郎村水厂新建项目</v>
          </cell>
        </row>
        <row r="482">
          <cell r="I482" t="str">
            <v>云阳县-外郎乡_乡村建设行动_人居环境整治_云阳县2024年外郎乡农村垃圾治理项目</v>
          </cell>
        </row>
        <row r="483">
          <cell r="I483" t="str">
            <v>云阳县-云安镇_产业发展_生产项目_云阳县2024年度云安镇毛坝村柚子园水果精选厂改造提升项目</v>
          </cell>
        </row>
        <row r="484">
          <cell r="I484" t="str">
            <v>云阳县-云安镇_产业发展_生产项目_云阳县2024年云安镇毛坝村柑橘园提质增效项目</v>
          </cell>
        </row>
        <row r="485">
          <cell r="I485" t="str">
            <v>云阳县-云安镇_产业发展_生产项目_云阳县2024年度云安镇黄桃基地提档升级项目</v>
          </cell>
        </row>
        <row r="486">
          <cell r="I486" t="str">
            <v>云阳县-云安镇_产业发展_加工流通项目_云阳县2024年度云安镇大华村油茶加工发展项目</v>
          </cell>
        </row>
        <row r="487">
          <cell r="I487" t="str">
            <v>云阳县-云安镇_产业发展_配套设施项目_云阳县2024年度云安镇公堰塘美丽河库公园水土保持项目</v>
          </cell>
        </row>
        <row r="488">
          <cell r="I488" t="str">
            <v>云阳县-云安镇_乡村建设行动_农村基础设施（含产业配套基础设施）_云阳县2024年云安镇毛坝村柑橘园人行便道建设项目</v>
          </cell>
        </row>
        <row r="489">
          <cell r="I489" t="str">
            <v>云阳县-云安镇_乡村建设行动_人居环境整治_云阳县2024年度云安镇人居环境整治（老云安）项目</v>
          </cell>
        </row>
        <row r="490">
          <cell r="I490" t="str">
            <v>云阳县-云安镇_乡村建设行动_人居环境整治_云阳县2024年度云安镇杉树林社区人居环境提升项目</v>
          </cell>
        </row>
        <row r="491">
          <cell r="I491" t="str">
            <v>云阳县-云安镇_乡村建设行动_人居环境整治_云阳县2024年云安镇铜鼓村人居环境综合整治项目</v>
          </cell>
        </row>
        <row r="492">
          <cell r="I492" t="str">
            <v>云阳县-高阳镇_产业发展_生产项目_云阳县2024年高阳镇青树村渔公农业瘦身鱼养殖项目</v>
          </cell>
        </row>
        <row r="493">
          <cell r="I493" t="str">
            <v>云阳县-高阳镇_产业发展_加工流通项目_云阳县2024年高阳镇皇城村枳壳园提质增效项目</v>
          </cell>
        </row>
        <row r="494">
          <cell r="I494" t="str">
            <v>云阳县-高阳镇_产业发展_加工流通项目_云阳县2024年高阳镇乐公村枳壳烘干项目</v>
          </cell>
        </row>
        <row r="495">
          <cell r="I495" t="str">
            <v>云阳县-高阳镇_产业发展_加工流通项目_云阳县2024年高阳镇建全村现代工艺红糖加工项目</v>
          </cell>
        </row>
        <row r="496">
          <cell r="I496" t="str">
            <v>云阳县-高阳镇_产业发展_配套设施项目_云阳县2024年高阳镇晏家水果种植园轨道机项目</v>
          </cell>
        </row>
        <row r="497">
          <cell r="I497" t="str">
            <v>云阳县-高阳镇_产业发展_产业服务支撑项目_云阳县2024年高阳梨树村雅林柑橘园水肥药一体化项目</v>
          </cell>
        </row>
        <row r="498">
          <cell r="I498" t="str">
            <v>云阳县-高阳镇_产业发展_产业服务支撑项目_云阳县2024年高阳镇梨树村吉橙柑橘园水肥、轨道一体化项目</v>
          </cell>
        </row>
        <row r="499">
          <cell r="I499" t="str">
            <v>云阳县-高阳镇_产业发展_产业服务支撑项目_云阳县2024年高阳镇明冲村管山柑橘园水肥药一体化项目</v>
          </cell>
        </row>
        <row r="500">
          <cell r="I500" t="str">
            <v>云阳县-高阳镇_产业发展_产业服务支撑项目_云阳县2024年高阳镇团堡村向家老屋柑橘园水肥药一体化项目</v>
          </cell>
        </row>
        <row r="501">
          <cell r="I501" t="str">
            <v>云阳县-高阳镇_产业发展_产业服务支撑项目_云阳县2024年高阳镇明冲村佛手园提质增效项目</v>
          </cell>
        </row>
        <row r="502">
          <cell r="I502" t="str">
            <v>云阳县-高阳镇_产业发展_产业服务支撑项目_云阳县2024年高阳镇建全村佛手产业园建设项目</v>
          </cell>
        </row>
        <row r="503">
          <cell r="I503" t="str">
            <v>云阳县-高阳镇_产业发展_产业服务支撑项目_云阳县2024年高阳镇明冲村诚伟柑橘园水肥药一体化项目</v>
          </cell>
        </row>
        <row r="504">
          <cell r="I504" t="str">
            <v>云阳县-高阳镇_产业发展_产业服务支撑项目_云阳县2024年高阳镇明冲村橙之星柑橘园水肥药一体化项目</v>
          </cell>
        </row>
        <row r="505">
          <cell r="I505" t="str">
            <v>云阳县-高阳镇_产业发展_产业服务支撑项目_云阳县2024年高阳镇青树村湖龙柑橘园水肥药一体化项目</v>
          </cell>
        </row>
        <row r="506">
          <cell r="I506" t="str">
            <v>云阳县-高阳镇_产业发展_产业服务支撑项目_云阳县2024年高阳镇乐公村方丹果园水肥一体化建设项目</v>
          </cell>
        </row>
        <row r="507">
          <cell r="I507" t="str">
            <v>云阳县-高阳镇_产业发展_产业服务支撑项目_云阳县2024年高阳镇乐公村新建柑橘园水肥、轨道一体化项目</v>
          </cell>
        </row>
        <row r="508">
          <cell r="I508" t="str">
            <v>云阳县-高阳镇_产业发展_产业服务支撑项目_云阳县2024年高阳镇乐公村大潮湾刘成友果园水肥药一体化项目</v>
          </cell>
        </row>
        <row r="509">
          <cell r="I509" t="str">
            <v>云阳县-高阳镇_产业发展_产业服务支撑项目_云阳县2024年高阳镇海坝村瑞橙生态农业柑橘水肥药一体化项目</v>
          </cell>
        </row>
        <row r="510">
          <cell r="I510" t="str">
            <v>云阳县-高阳镇_产业发展_产业服务支撑项目_云阳县2024年高阳小安村程财全柚子园水肥药一体化及耕种变道项目</v>
          </cell>
        </row>
        <row r="511">
          <cell r="I511" t="str">
            <v>云阳县-高阳镇_乡村建设行动_农村基础设施（含产业配套基础设施）_云阳县2024年高阳镇乐公村机耕道项目</v>
          </cell>
        </row>
        <row r="512">
          <cell r="I512" t="str">
            <v>云阳县-高阳镇_乡村建设行动_农村基础设施（含产业配套基础设施）_云阳县2024年高阳镇明冲村机耕道项目</v>
          </cell>
        </row>
        <row r="513">
          <cell r="I513" t="str">
            <v>云阳县-高阳镇_乡村建设行动_农村基础设施（含产业配套基础设施）_云阳县2024年高阳镇团结村机耕道项目</v>
          </cell>
        </row>
        <row r="514">
          <cell r="I514" t="str">
            <v>云阳县-高阳镇_乡村建设行动_农村基础设施（含产业配套基础设施）_云阳县2024年高阳镇白元村机耕道项目</v>
          </cell>
        </row>
        <row r="515">
          <cell r="I515" t="str">
            <v>云阳县-高阳镇_乡村建设行动_农村基础设施（含产业配套基础设施）_云阳县2024年高阳镇乐公村戴家梁机耕道项目</v>
          </cell>
        </row>
        <row r="516">
          <cell r="I516" t="str">
            <v>云阳县-高阳镇_乡村建设行动_农村基础设施（含产业配套基础设施）_云阳县2024年高阳镇乐公村5组箭楼湾至王家湾</v>
          </cell>
        </row>
        <row r="517">
          <cell r="I517" t="str">
            <v>云阳县-高阳镇_乡村建设行动_农村基础设施（含产业配套基础设施）_云阳县2024年高阳镇金惠村机耕道项目</v>
          </cell>
        </row>
        <row r="518">
          <cell r="I518" t="str">
            <v>云阳县-高阳镇_乡村建设行动_农村基础设施（含产业配套基础设施）_云阳县2024年高阳镇金惠村乡村旅游人行步道项目</v>
          </cell>
        </row>
        <row r="519">
          <cell r="I519" t="str">
            <v>云阳县-高阳镇_乡村建设行动_农村基础设施（含产业配套基础设施）_云阳县2024年高阳镇鹿头村水池项目</v>
          </cell>
        </row>
        <row r="520">
          <cell r="I520" t="str">
            <v>云阳县-高阳镇_乡村建设行动_农村基础设施（含产业配套基础设施）_云阳县2024年高阳镇鹿头村1组堰沟整修项目</v>
          </cell>
        </row>
        <row r="521">
          <cell r="I521" t="str">
            <v>云阳县-高阳镇_乡村建设行动_农村基础设施（含产业配套基础设施）_云阳县2024年高阳镇海坝村防旱池项目</v>
          </cell>
        </row>
        <row r="522">
          <cell r="I522" t="str">
            <v>云阳县-高阳镇_乡村建设行动_农村基础设施（含产业配套基础设施）_云阳县2024年高阳镇海坝村5、7、9组饮水渠建设</v>
          </cell>
        </row>
        <row r="523">
          <cell r="I523" t="str">
            <v>云阳县-新津乡_产业发展_生产项目_云阳县2024年新津乡五间村柑橘园提质增效项目</v>
          </cell>
        </row>
        <row r="524">
          <cell r="I524" t="str">
            <v>云阳县-新津乡_产业发展_生产项目_云阳县2024年新津乡新津村丑柑示范园区建设项目</v>
          </cell>
        </row>
        <row r="525">
          <cell r="I525" t="str">
            <v>云阳县-新津乡_产业发展_生产项目_云阳县2024年新津乡作坊村产业配套设施项目</v>
          </cell>
        </row>
        <row r="526">
          <cell r="I526" t="str">
            <v>云阳县-新津乡_乡村建设行动_农村基础设施（含产业配套基础设施）_云阳县2024年新津乡紫荆村新建人饮水池项目建设</v>
          </cell>
        </row>
        <row r="527">
          <cell r="I527" t="str">
            <v>云阳县-新津乡_乡村建设行动_人居环境整治_云阳县2024年新津乡紫荆村人居环境整治项目</v>
          </cell>
        </row>
        <row r="528">
          <cell r="I528" t="str">
            <v>云阳县-新津乡_乡村建设行动_人居环境整治_云阳县2024年新津乡永河村人居环境整治项目</v>
          </cell>
        </row>
        <row r="529">
          <cell r="I529" t="str">
            <v>云阳县-南溪镇_产业发展_生产项目_云阳县2024年南溪镇大吉村高标准农田建设项目</v>
          </cell>
        </row>
        <row r="530">
          <cell r="I530" t="str">
            <v>云阳县-南溪镇_产业发展_生产项目_云阳县2024年南溪镇花果村李子园配套项目</v>
          </cell>
        </row>
        <row r="531">
          <cell r="I531" t="str">
            <v>云阳县-南溪镇_产业发展_生产项目_云阳县2024年南溪镇盐渠村蔬菜、粮油种植项目</v>
          </cell>
        </row>
        <row r="532">
          <cell r="I532" t="str">
            <v>云阳县-南溪镇_产业发展_生产项目_云阳县2024年南溪镇卫星社区晨盛富柑橘园低产低效改造项目</v>
          </cell>
        </row>
        <row r="533">
          <cell r="I533" t="str">
            <v>云阳县-南溪镇_产业发展_生产项目_云阳县2024年南溪镇卫星社区吉成柑橘标准化种植园配套项目</v>
          </cell>
        </row>
        <row r="534">
          <cell r="I534" t="str">
            <v>云阳县-南溪镇_产业发展_生产项目_云阳县2024年南溪镇西林村高标准农田整治项目</v>
          </cell>
        </row>
        <row r="535">
          <cell r="I535" t="str">
            <v>云阳县-南溪镇_产业发展_生产项目_云阳县2024年南溪镇黄高村柑橘标准化种植园配套项目</v>
          </cell>
        </row>
        <row r="536">
          <cell r="I536" t="str">
            <v>云阳县-南溪镇_产业发展_生产项目_云阳县2024年南溪镇石渠村宜机化改造项目</v>
          </cell>
        </row>
        <row r="537">
          <cell r="I537" t="str">
            <v>云阳县-南溪镇_产业发展_生产项目_云阳县2024年南溪镇宏实村柑橘标准化种植园配套项目</v>
          </cell>
        </row>
        <row r="538">
          <cell r="I538" t="str">
            <v>云阳县-南溪镇_产业发展_生产项目_云阳县2024年南溪镇桂溪村百果香柑橘产业园项目配套项目</v>
          </cell>
        </row>
        <row r="539">
          <cell r="I539" t="str">
            <v>云阳县-南溪镇_产业发展_生产项目_云阳县2024年南溪镇中药材淫羊藿GAP规范化种植基地建设项目</v>
          </cell>
        </row>
        <row r="540">
          <cell r="I540" t="str">
            <v>云阳县-南溪镇_产业发展_生产项目_云阳县2024年南溪镇桂溪村14组蔬菜大棚项目</v>
          </cell>
        </row>
        <row r="541">
          <cell r="I541" t="str">
            <v>云阳县-南溪镇_产业发展_生产项目_云阳县2024年南溪镇柔毛淫羊藿林下种植项目</v>
          </cell>
        </row>
        <row r="542">
          <cell r="I542" t="str">
            <v>云阳县-南溪镇_产业发展_加工流通项目_云阳县2024年南溪镇新阳社区冷链仓储建设项目</v>
          </cell>
        </row>
        <row r="543">
          <cell r="I543" t="str">
            <v>云阳县-南溪镇_产业发展_加工流通项目_云阳县2024年南溪镇新建冷链仓储建设项目</v>
          </cell>
        </row>
        <row r="544">
          <cell r="I544" t="str">
            <v>云阳县-南溪镇_产业发展_加工流通项目_云阳县2024年南溪镇平安村花椒加工厂房扩建项目</v>
          </cell>
        </row>
        <row r="545">
          <cell r="I545" t="str">
            <v>云阳县-南溪镇_产业发展_加工流通项目_云阳县2024年南溪镇盐东村蛋鸡养殖加工项目</v>
          </cell>
        </row>
        <row r="546">
          <cell r="I546" t="str">
            <v>云阳县-南溪镇_产业发展_加工流通项目_云阳县2024年南溪镇大吉村核桃烘干房项目</v>
          </cell>
        </row>
        <row r="547">
          <cell r="I547" t="str">
            <v>云阳县-南溪镇_产业发展_加工流通项目_云阳县2024年南溪镇盐东村蛋鸡养殖加工项目</v>
          </cell>
        </row>
        <row r="548">
          <cell r="I548" t="str">
            <v>云阳县-南溪镇_产业发展_加工流通项目_云阳县2024年南溪镇金银村枳壳加工项目</v>
          </cell>
        </row>
        <row r="549">
          <cell r="I549" t="str">
            <v>云阳县-南溪镇_产业发展_配套设施项目_云阳县2024年南溪镇桂溪村蔬菜大棚配套项目</v>
          </cell>
        </row>
        <row r="550">
          <cell r="I550" t="str">
            <v>云阳县-南溪镇_产业发展_产业服务支撑项目_云阳县2024年南溪镇长洪社区启清农业开发有限公司柑橘产业园提质增效项目</v>
          </cell>
        </row>
        <row r="551">
          <cell r="I551" t="str">
            <v>云阳县-南溪镇_产业发展_产业服务支撑项目_云阳县2024年南溪镇长洪社区鑫侬农业开发有限公司柑橘产业园提质增效项目</v>
          </cell>
        </row>
        <row r="552">
          <cell r="I552" t="str">
            <v>云阳县-南溪镇_产业发展_产业服务支撑项目_云阳县2024年南溪镇长洪社区干诚农业开发有限公司柑橘产业园提质增效项目</v>
          </cell>
        </row>
        <row r="553">
          <cell r="I553" t="str">
            <v>云阳县-南溪镇_产业发展_产业服务支撑项目_云阳县2024年南溪镇长洪社区诚远柑橘产业园提质增效项目</v>
          </cell>
        </row>
        <row r="554">
          <cell r="I554" t="str">
            <v>云阳县-南溪镇_产业发展_产业服务支撑项目_云阳县2024年南溪镇长洪社区林鑫柑橘产业园提质增效项目</v>
          </cell>
        </row>
        <row r="555">
          <cell r="I555" t="str">
            <v>云阳县-南溪镇_产业发展_产业服务支撑项目_云阳县2024年南溪镇长洪社区马口梁柑橘产业园提质增效项目</v>
          </cell>
        </row>
        <row r="556">
          <cell r="I556" t="str">
            <v>云阳县-南溪镇_乡村建设行动_农村基础设施（含产业配套基础设施）_云阳县2024年桂溪村柑橘园配套项目</v>
          </cell>
        </row>
        <row r="557">
          <cell r="I557" t="str">
            <v>云阳县-南溪镇_乡村建设行动_农村基础设施（含产业配套基础设施）_云阳县2024年南溪镇西云村宜机化田块整治建设项目</v>
          </cell>
        </row>
        <row r="558">
          <cell r="I558" t="str">
            <v>云阳县-南溪镇_乡村建设行动_农村基础设施（含产业配套基础设施）_云阳县2024年南溪镇宏实村水厂新建项目</v>
          </cell>
        </row>
        <row r="559">
          <cell r="I559" t="str">
            <v>云阳县-南溪镇_乡村建设行动_农村基础设施（含产业配套基础设施）_云阳县2024年南溪镇福桥村冉家垭口水厂新建项目</v>
          </cell>
        </row>
        <row r="560">
          <cell r="I560" t="str">
            <v>云阳县-南溪镇_乡村建设行动_农村基础设施（含产业配套基础设施）_云阳县2024年南溪镇西林村水厂改造项目改扩建项目</v>
          </cell>
        </row>
        <row r="561">
          <cell r="I561" t="str">
            <v>云阳县-南溪镇_乡村建设行动_农村基础设施（含产业配套基础设施）_云阳县2024年南溪镇平安村水厂新建项目</v>
          </cell>
        </row>
        <row r="562">
          <cell r="I562" t="str">
            <v>云阳县-南溪镇_乡村建设行动_农村基础设施（含产业配套基础设施）_云阳县2024年南溪镇石渠村抗旱水源整治项目项目</v>
          </cell>
        </row>
        <row r="563">
          <cell r="I563" t="str">
            <v>云阳县-南溪镇_乡村建设行动_人居环境整治_云阳县2024年南溪镇火脉村人居环境整治项目</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69"/>
  <sheetViews>
    <sheetView zoomScale="70" zoomScaleNormal="70" workbookViewId="0">
      <selection activeCell="B3" sqref="B3:B17"/>
    </sheetView>
  </sheetViews>
  <sheetFormatPr defaultColWidth="9" defaultRowHeight="14.4"/>
  <cols>
    <col min="1" max="1" width="5.25" style="94" customWidth="1"/>
    <col min="2" max="2" width="53.75" style="95" customWidth="1"/>
    <col min="3" max="5" width="4.87962962962963" style="96" customWidth="1"/>
    <col min="6" max="6" width="11.5" style="96" customWidth="1"/>
    <col min="7" max="7" width="4" style="96" customWidth="1"/>
    <col min="8" max="8" width="4.37962962962963" style="96" customWidth="1"/>
    <col min="9" max="9" width="10.8796296296296" style="94" customWidth="1"/>
    <col min="10" max="10" width="11.5" style="94" customWidth="1"/>
    <col min="11" max="11" width="10.8796296296296" style="94" customWidth="1"/>
    <col min="12" max="12" width="9.25" style="94" customWidth="1"/>
    <col min="13" max="13" width="5.12962962962963" style="94" customWidth="1"/>
    <col min="14" max="14" width="4.5" style="94" customWidth="1"/>
    <col min="15" max="15" width="18.25" style="94" customWidth="1"/>
    <col min="16" max="16" width="9.5" style="94" customWidth="1"/>
    <col min="17" max="17" width="6.37962962962963" style="94" customWidth="1"/>
    <col min="18" max="18" width="5.12962962962963" style="94" customWidth="1"/>
    <col min="19" max="19" width="3.62962962962963" style="94" customWidth="1"/>
    <col min="20" max="20" width="3.87962962962963" style="94" customWidth="1"/>
    <col min="21" max="21" width="6.5" style="94" customWidth="1"/>
    <col min="22" max="22" width="6.25" style="94" customWidth="1"/>
    <col min="23" max="23" width="5.37962962962963" style="94" customWidth="1"/>
    <col min="24" max="24" width="6.25" style="94" customWidth="1"/>
    <col min="25" max="25" width="12.1296296296296" style="94" customWidth="1"/>
    <col min="26" max="26" width="9.75" style="94" customWidth="1"/>
    <col min="27" max="27" width="11" style="94" customWidth="1"/>
    <col min="28" max="28" width="9.37962962962963" style="94" customWidth="1"/>
    <col min="29" max="29" width="17.75" style="94" customWidth="1"/>
    <col min="30" max="30" width="5.25" style="94" customWidth="1"/>
    <col min="31" max="31" width="4.5" style="94" customWidth="1"/>
    <col min="32" max="33" width="4.12962962962963" style="94" customWidth="1"/>
    <col min="34" max="34" width="3.75" style="94" customWidth="1"/>
    <col min="35" max="35" width="3.12962962962963" style="94" customWidth="1"/>
    <col min="36" max="36" width="3.25" style="94" customWidth="1"/>
    <col min="37" max="37" width="3.87962962962963" style="94" customWidth="1"/>
    <col min="38" max="39" width="4.12962962962963" style="94" customWidth="1"/>
    <col min="40" max="40" width="10.8796296296296" style="94" customWidth="1"/>
    <col min="41" max="41" width="6.62962962962963" style="94" customWidth="1"/>
    <col min="42" max="42" width="19.3796296296296" style="94" customWidth="1"/>
  </cols>
  <sheetData>
    <row r="1" s="1" customFormat="1" ht="17.4" spans="1:42">
      <c r="A1" s="97" t="s">
        <v>0</v>
      </c>
      <c r="B1" s="98"/>
      <c r="C1" s="99"/>
      <c r="D1" s="99"/>
      <c r="E1" s="99"/>
      <c r="F1" s="99"/>
      <c r="G1" s="99"/>
      <c r="H1" s="99"/>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row>
    <row r="2" s="1" customFormat="1" ht="26.4" spans="1:42">
      <c r="A2" s="100" t="s">
        <v>1</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row>
    <row r="3" s="1" customFormat="1" spans="1:42">
      <c r="A3" s="101"/>
      <c r="B3" s="102"/>
      <c r="C3" s="102"/>
      <c r="D3" s="102"/>
      <c r="E3" s="102"/>
      <c r="F3" s="102"/>
      <c r="G3" s="102"/>
      <c r="H3" s="102"/>
      <c r="I3" s="102"/>
      <c r="J3" s="102"/>
      <c r="K3" s="102"/>
      <c r="L3" s="102"/>
      <c r="M3" s="102"/>
      <c r="N3" s="102"/>
      <c r="O3" s="102"/>
      <c r="P3" s="102"/>
      <c r="Q3" s="102"/>
      <c r="R3" s="102"/>
      <c r="S3" s="102"/>
      <c r="T3" s="102"/>
      <c r="U3" s="102"/>
      <c r="V3" s="102"/>
      <c r="W3" s="102"/>
      <c r="X3" s="102"/>
      <c r="Y3" s="102"/>
      <c r="Z3" s="136"/>
      <c r="AA3" s="102"/>
      <c r="AB3" s="102"/>
      <c r="AC3" s="102"/>
      <c r="AD3" s="102"/>
      <c r="AE3" s="102"/>
      <c r="AF3" s="102"/>
      <c r="AG3" s="102"/>
      <c r="AH3" s="102"/>
      <c r="AI3" s="102"/>
      <c r="AJ3" s="102"/>
      <c r="AK3" s="102"/>
      <c r="AL3" s="102"/>
      <c r="AM3" s="102"/>
      <c r="AN3" s="102"/>
      <c r="AO3" s="102"/>
      <c r="AP3" s="102"/>
    </row>
    <row r="4" s="2" customFormat="1" ht="12" spans="1:42">
      <c r="A4" s="103" t="s">
        <v>2</v>
      </c>
      <c r="B4" s="104" t="s">
        <v>3</v>
      </c>
      <c r="C4" s="104" t="s">
        <v>4</v>
      </c>
      <c r="D4" s="105" t="s">
        <v>5</v>
      </c>
      <c r="E4" s="104" t="s">
        <v>6</v>
      </c>
      <c r="F4" s="104" t="s">
        <v>7</v>
      </c>
      <c r="G4" s="104" t="s">
        <v>8</v>
      </c>
      <c r="H4" s="104" t="s">
        <v>9</v>
      </c>
      <c r="I4" s="104" t="s">
        <v>10</v>
      </c>
      <c r="J4" s="104" t="s">
        <v>11</v>
      </c>
      <c r="K4" s="104" t="s">
        <v>12</v>
      </c>
      <c r="L4" s="104"/>
      <c r="M4" s="104"/>
      <c r="N4" s="104"/>
      <c r="O4" s="104"/>
      <c r="P4" s="104"/>
      <c r="Q4" s="104"/>
      <c r="R4" s="104"/>
      <c r="S4" s="104"/>
      <c r="T4" s="104" t="s">
        <v>13</v>
      </c>
      <c r="U4" s="104"/>
      <c r="V4" s="104" t="s">
        <v>14</v>
      </c>
      <c r="W4" s="104" t="s">
        <v>15</v>
      </c>
      <c r="X4" s="104"/>
      <c r="Y4" s="104" t="s">
        <v>16</v>
      </c>
      <c r="Z4" s="104"/>
      <c r="AA4" s="104"/>
      <c r="AB4" s="104"/>
      <c r="AC4" s="104"/>
      <c r="AD4" s="104" t="s">
        <v>17</v>
      </c>
      <c r="AE4" s="104"/>
      <c r="AF4" s="104" t="s">
        <v>18</v>
      </c>
      <c r="AG4" s="104" t="s">
        <v>19</v>
      </c>
      <c r="AH4" s="104" t="s">
        <v>20</v>
      </c>
      <c r="AI4" s="104"/>
      <c r="AJ4" s="104" t="s">
        <v>21</v>
      </c>
      <c r="AK4" s="104" t="s">
        <v>22</v>
      </c>
      <c r="AL4" s="104"/>
      <c r="AM4" s="104" t="s">
        <v>23</v>
      </c>
      <c r="AN4" s="104"/>
      <c r="AO4" s="104" t="s">
        <v>24</v>
      </c>
      <c r="AP4" s="104" t="s">
        <v>25</v>
      </c>
    </row>
    <row r="5" s="2" customFormat="1" ht="12" spans="1:42">
      <c r="A5" s="103"/>
      <c r="B5" s="104"/>
      <c r="C5" s="104"/>
      <c r="D5" s="106"/>
      <c r="E5" s="104"/>
      <c r="F5" s="104"/>
      <c r="G5" s="104"/>
      <c r="H5" s="104"/>
      <c r="I5" s="104"/>
      <c r="J5" s="104"/>
      <c r="K5" s="104" t="s">
        <v>26</v>
      </c>
      <c r="L5" s="104" t="s">
        <v>27</v>
      </c>
      <c r="M5" s="104"/>
      <c r="N5" s="104"/>
      <c r="O5" s="104"/>
      <c r="P5" s="104" t="s">
        <v>28</v>
      </c>
      <c r="Q5" s="104"/>
      <c r="R5" s="104"/>
      <c r="S5" s="104" t="s">
        <v>29</v>
      </c>
      <c r="T5" s="104" t="s">
        <v>30</v>
      </c>
      <c r="U5" s="104" t="s">
        <v>31</v>
      </c>
      <c r="V5" s="104"/>
      <c r="W5" s="104" t="s">
        <v>32</v>
      </c>
      <c r="X5" s="104" t="s">
        <v>33</v>
      </c>
      <c r="Y5" s="104" t="s">
        <v>34</v>
      </c>
      <c r="Z5" s="104" t="s">
        <v>35</v>
      </c>
      <c r="AA5" s="104"/>
      <c r="AB5" s="104"/>
      <c r="AC5" s="104" t="s">
        <v>36</v>
      </c>
      <c r="AD5" s="104" t="s">
        <v>37</v>
      </c>
      <c r="AE5" s="104" t="s">
        <v>38</v>
      </c>
      <c r="AF5" s="104"/>
      <c r="AG5" s="104"/>
      <c r="AH5" s="104" t="s">
        <v>39</v>
      </c>
      <c r="AI5" s="104" t="s">
        <v>40</v>
      </c>
      <c r="AJ5" s="104"/>
      <c r="AK5" s="104" t="s">
        <v>22</v>
      </c>
      <c r="AL5" s="104" t="s">
        <v>41</v>
      </c>
      <c r="AM5" s="104" t="s">
        <v>23</v>
      </c>
      <c r="AN5" s="104" t="s">
        <v>42</v>
      </c>
      <c r="AO5" s="104"/>
      <c r="AP5" s="104"/>
    </row>
    <row r="6" s="2" customFormat="1" ht="144.95" customHeight="1" spans="1:42">
      <c r="A6" s="103"/>
      <c r="B6" s="104"/>
      <c r="C6" s="104"/>
      <c r="D6" s="107"/>
      <c r="E6" s="104"/>
      <c r="F6" s="104"/>
      <c r="G6" s="104"/>
      <c r="H6" s="104"/>
      <c r="I6" s="104"/>
      <c r="J6" s="104"/>
      <c r="K6" s="104"/>
      <c r="L6" s="104" t="s">
        <v>43</v>
      </c>
      <c r="M6" s="104" t="s">
        <v>44</v>
      </c>
      <c r="N6" s="104" t="s">
        <v>45</v>
      </c>
      <c r="O6" s="104" t="s">
        <v>46</v>
      </c>
      <c r="P6" s="104" t="s">
        <v>47</v>
      </c>
      <c r="Q6" s="104" t="s">
        <v>48</v>
      </c>
      <c r="R6" s="104" t="s">
        <v>49</v>
      </c>
      <c r="S6" s="104"/>
      <c r="T6" s="104"/>
      <c r="U6" s="104"/>
      <c r="V6" s="104"/>
      <c r="W6" s="104"/>
      <c r="X6" s="104"/>
      <c r="Y6" s="104"/>
      <c r="Z6" s="104" t="s">
        <v>50</v>
      </c>
      <c r="AA6" s="104" t="s">
        <v>51</v>
      </c>
      <c r="AB6" s="104" t="s">
        <v>52</v>
      </c>
      <c r="AC6" s="104"/>
      <c r="AD6" s="104"/>
      <c r="AE6" s="104"/>
      <c r="AF6" s="104"/>
      <c r="AG6" s="104"/>
      <c r="AH6" s="104"/>
      <c r="AI6" s="104"/>
      <c r="AJ6" s="104"/>
      <c r="AK6" s="104"/>
      <c r="AL6" s="104"/>
      <c r="AM6" s="104"/>
      <c r="AN6" s="104"/>
      <c r="AO6" s="104"/>
      <c r="AP6" s="104"/>
    </row>
    <row r="7" s="2" customFormat="1" ht="20.25" customHeight="1" spans="1:42">
      <c r="A7" s="103"/>
      <c r="B7" s="104"/>
      <c r="C7" s="104"/>
      <c r="D7" s="104"/>
      <c r="E7" s="104"/>
      <c r="F7" s="104"/>
      <c r="G7" s="104"/>
      <c r="H7" s="104"/>
      <c r="I7" s="104"/>
      <c r="J7" s="104"/>
      <c r="K7" s="104"/>
      <c r="L7" s="104"/>
      <c r="M7" s="104"/>
      <c r="N7" s="104"/>
      <c r="O7" s="104"/>
      <c r="P7" s="104"/>
      <c r="Q7" s="104"/>
      <c r="R7" s="104"/>
      <c r="S7" s="104"/>
      <c r="T7" s="104"/>
      <c r="U7" s="104"/>
      <c r="V7" s="104"/>
      <c r="W7" s="104"/>
      <c r="X7" s="104"/>
      <c r="Y7" s="104">
        <f>SUM(Y8:Y881)</f>
        <v>61343.779</v>
      </c>
      <c r="Z7" s="104">
        <f>SUM(Z8:Z881)</f>
        <v>51096.469</v>
      </c>
      <c r="AA7" s="104">
        <f>SUM(AA8:AA881)</f>
        <v>0</v>
      </c>
      <c r="AB7" s="104">
        <f>SUM(AB8:AB881)</f>
        <v>304</v>
      </c>
      <c r="AC7" s="104">
        <f>SUM(AC8:AC881)</f>
        <v>9943.31</v>
      </c>
      <c r="AD7" s="104"/>
      <c r="AE7" s="104"/>
      <c r="AF7" s="104"/>
      <c r="AG7" s="104"/>
      <c r="AH7" s="104"/>
      <c r="AI7" s="104"/>
      <c r="AJ7" s="104"/>
      <c r="AK7" s="104"/>
      <c r="AL7" s="104"/>
      <c r="AM7" s="104"/>
      <c r="AN7" s="104"/>
      <c r="AO7" s="104"/>
      <c r="AP7" s="104"/>
    </row>
    <row r="8" s="33" customFormat="1" ht="240" spans="1:44">
      <c r="A8" s="108">
        <v>1</v>
      </c>
      <c r="B8" s="109" t="s">
        <v>53</v>
      </c>
      <c r="C8" s="109" t="s">
        <v>54</v>
      </c>
      <c r="D8" s="109" t="s">
        <v>55</v>
      </c>
      <c r="E8" s="109" t="s">
        <v>56</v>
      </c>
      <c r="F8" s="109" t="s">
        <v>57</v>
      </c>
      <c r="G8" s="109" t="s">
        <v>58</v>
      </c>
      <c r="H8" s="109" t="s">
        <v>59</v>
      </c>
      <c r="I8" s="109" t="s">
        <v>60</v>
      </c>
      <c r="J8" s="109" t="s">
        <v>61</v>
      </c>
      <c r="K8" s="109" t="s">
        <v>60</v>
      </c>
      <c r="L8" s="109" t="s">
        <v>62</v>
      </c>
      <c r="M8" s="109" t="s">
        <v>63</v>
      </c>
      <c r="N8" s="121" t="s">
        <v>64</v>
      </c>
      <c r="O8" s="109" t="s">
        <v>65</v>
      </c>
      <c r="P8" s="109" t="s">
        <v>66</v>
      </c>
      <c r="Q8" s="109" t="s">
        <v>67</v>
      </c>
      <c r="R8" s="109" t="s">
        <v>68</v>
      </c>
      <c r="S8" s="109" t="s">
        <v>69</v>
      </c>
      <c r="T8" s="113" t="s">
        <v>70</v>
      </c>
      <c r="U8" s="109" t="s">
        <v>71</v>
      </c>
      <c r="V8" s="109">
        <v>2024</v>
      </c>
      <c r="W8" s="129">
        <v>2024.01</v>
      </c>
      <c r="X8" s="129" t="s">
        <v>72</v>
      </c>
      <c r="Y8" s="137">
        <f t="shared" ref="Y8:Y39" si="0">Z8+AA8+AB8+AC8</f>
        <v>625</v>
      </c>
      <c r="Z8" s="109">
        <v>380</v>
      </c>
      <c r="AA8" s="109">
        <v>0</v>
      </c>
      <c r="AB8" s="109">
        <v>0</v>
      </c>
      <c r="AC8" s="111">
        <v>245</v>
      </c>
      <c r="AD8" s="109">
        <v>150</v>
      </c>
      <c r="AE8" s="109">
        <v>12</v>
      </c>
      <c r="AF8" s="109" t="s">
        <v>73</v>
      </c>
      <c r="AG8" s="109" t="s">
        <v>73</v>
      </c>
      <c r="AH8" s="109" t="s">
        <v>73</v>
      </c>
      <c r="AI8" s="109" t="s">
        <v>74</v>
      </c>
      <c r="AJ8" s="109" t="s">
        <v>73</v>
      </c>
      <c r="AK8" s="109" t="s">
        <v>73</v>
      </c>
      <c r="AL8" s="109" t="s">
        <v>75</v>
      </c>
      <c r="AM8" s="109" t="s">
        <v>73</v>
      </c>
      <c r="AN8" s="109" t="s">
        <v>75</v>
      </c>
      <c r="AO8" s="109" t="s">
        <v>76</v>
      </c>
      <c r="AP8" s="109">
        <v>18290507658</v>
      </c>
      <c r="AQ8" s="77" t="str">
        <f>VLOOKUP("*"&amp;B8&amp;"*",[1]项目信息综合查询_1!$I$4:$I$562,1,FALSE)</f>
        <v>云阳县-人和街道_产业发展_配套设施项目_云阳县2024年人和街道凤岭村新建蔬菜基地项目</v>
      </c>
      <c r="AR8" s="33">
        <v>1</v>
      </c>
    </row>
    <row r="9" s="33" customFormat="1" ht="180" spans="1:44">
      <c r="A9" s="108">
        <v>2</v>
      </c>
      <c r="B9" s="109" t="s">
        <v>77</v>
      </c>
      <c r="C9" s="109" t="s">
        <v>78</v>
      </c>
      <c r="D9" s="109" t="s">
        <v>79</v>
      </c>
      <c r="E9" s="109" t="s">
        <v>80</v>
      </c>
      <c r="F9" s="109" t="s">
        <v>81</v>
      </c>
      <c r="G9" s="109" t="s">
        <v>58</v>
      </c>
      <c r="H9" s="109" t="s">
        <v>82</v>
      </c>
      <c r="I9" s="109" t="s">
        <v>83</v>
      </c>
      <c r="J9" s="109" t="s">
        <v>84</v>
      </c>
      <c r="K9" s="109" t="s">
        <v>85</v>
      </c>
      <c r="L9" s="109" t="s">
        <v>86</v>
      </c>
      <c r="M9" s="109" t="s">
        <v>63</v>
      </c>
      <c r="N9" s="121" t="s">
        <v>64</v>
      </c>
      <c r="O9" s="109" t="s">
        <v>87</v>
      </c>
      <c r="P9" s="109"/>
      <c r="Q9" s="109" t="s">
        <v>88</v>
      </c>
      <c r="R9" s="109" t="s">
        <v>68</v>
      </c>
      <c r="S9" s="109" t="s">
        <v>69</v>
      </c>
      <c r="T9" s="113" t="s">
        <v>89</v>
      </c>
      <c r="U9" s="109" t="s">
        <v>71</v>
      </c>
      <c r="V9" s="109">
        <v>2024</v>
      </c>
      <c r="W9" s="129">
        <v>2024.01</v>
      </c>
      <c r="X9" s="129" t="s">
        <v>72</v>
      </c>
      <c r="Y9" s="137">
        <f t="shared" si="0"/>
        <v>209</v>
      </c>
      <c r="Z9" s="109">
        <v>179</v>
      </c>
      <c r="AA9" s="109">
        <v>0</v>
      </c>
      <c r="AB9" s="109">
        <v>0</v>
      </c>
      <c r="AC9" s="111">
        <v>30</v>
      </c>
      <c r="AD9" s="109">
        <v>156</v>
      </c>
      <c r="AE9" s="109">
        <v>18</v>
      </c>
      <c r="AF9" s="109" t="s">
        <v>73</v>
      </c>
      <c r="AG9" s="109" t="s">
        <v>73</v>
      </c>
      <c r="AH9" s="109" t="s">
        <v>73</v>
      </c>
      <c r="AI9" s="109" t="s">
        <v>74</v>
      </c>
      <c r="AJ9" s="109" t="s">
        <v>73</v>
      </c>
      <c r="AK9" s="109" t="s">
        <v>73</v>
      </c>
      <c r="AL9" s="109" t="s">
        <v>75</v>
      </c>
      <c r="AM9" s="109" t="s">
        <v>73</v>
      </c>
      <c r="AN9" s="109" t="s">
        <v>75</v>
      </c>
      <c r="AO9" s="109" t="s">
        <v>76</v>
      </c>
      <c r="AP9" s="109">
        <v>18290507658</v>
      </c>
      <c r="AQ9" s="77" t="str">
        <f>VLOOKUP("*"&amp;B9&amp;"*",[1]项目信息综合查询_1!$I$4:$I$562,1,FALSE)</f>
        <v>云阳县-人和街道_乡村建设行动_人居环境整治_云阳县2024年人和街道桃园社区人居环境整治项目</v>
      </c>
      <c r="AR9" s="33">
        <v>1</v>
      </c>
    </row>
    <row r="10" s="33" customFormat="1" ht="120" spans="1:44">
      <c r="A10" s="108">
        <v>3</v>
      </c>
      <c r="B10" s="109" t="s">
        <v>90</v>
      </c>
      <c r="C10" s="109" t="s">
        <v>54</v>
      </c>
      <c r="D10" s="109" t="s">
        <v>91</v>
      </c>
      <c r="E10" s="109" t="s">
        <v>92</v>
      </c>
      <c r="F10" s="109" t="s">
        <v>93</v>
      </c>
      <c r="G10" s="109" t="s">
        <v>58</v>
      </c>
      <c r="H10" s="109" t="s">
        <v>94</v>
      </c>
      <c r="I10" s="109" t="s">
        <v>95</v>
      </c>
      <c r="J10" s="109" t="s">
        <v>96</v>
      </c>
      <c r="K10" s="109" t="s">
        <v>97</v>
      </c>
      <c r="L10" s="109" t="s">
        <v>98</v>
      </c>
      <c r="M10" s="109" t="s">
        <v>63</v>
      </c>
      <c r="N10" s="121" t="s">
        <v>64</v>
      </c>
      <c r="O10" s="109" t="s">
        <v>99</v>
      </c>
      <c r="P10" s="109" t="s">
        <v>100</v>
      </c>
      <c r="Q10" s="109" t="s">
        <v>101</v>
      </c>
      <c r="R10" s="109" t="s">
        <v>102</v>
      </c>
      <c r="S10" s="109" t="s">
        <v>69</v>
      </c>
      <c r="T10" s="113" t="s">
        <v>70</v>
      </c>
      <c r="U10" s="109" t="s">
        <v>71</v>
      </c>
      <c r="V10" s="109">
        <v>2024</v>
      </c>
      <c r="W10" s="129">
        <v>2024.01</v>
      </c>
      <c r="X10" s="129" t="s">
        <v>72</v>
      </c>
      <c r="Y10" s="137">
        <f t="shared" si="0"/>
        <v>90</v>
      </c>
      <c r="Z10" s="109">
        <v>63.2</v>
      </c>
      <c r="AA10" s="109">
        <v>0</v>
      </c>
      <c r="AB10" s="109">
        <v>0</v>
      </c>
      <c r="AC10" s="111">
        <v>26.8</v>
      </c>
      <c r="AD10" s="109">
        <v>580</v>
      </c>
      <c r="AE10" s="109">
        <v>45</v>
      </c>
      <c r="AF10" s="109" t="s">
        <v>103</v>
      </c>
      <c r="AG10" s="109" t="s">
        <v>73</v>
      </c>
      <c r="AH10" s="109" t="s">
        <v>73</v>
      </c>
      <c r="AI10" s="109" t="s">
        <v>74</v>
      </c>
      <c r="AJ10" s="109" t="s">
        <v>73</v>
      </c>
      <c r="AK10" s="109" t="s">
        <v>73</v>
      </c>
      <c r="AL10" s="109" t="s">
        <v>75</v>
      </c>
      <c r="AM10" s="109" t="s">
        <v>73</v>
      </c>
      <c r="AN10" s="109" t="s">
        <v>75</v>
      </c>
      <c r="AO10" s="109" t="s">
        <v>76</v>
      </c>
      <c r="AP10" s="109">
        <v>18290507658</v>
      </c>
      <c r="AQ10" s="77" t="str">
        <f>VLOOKUP("*"&amp;B10&amp;"*",[1]项目信息综合查询_1!$I$4:$I$562,1,FALSE)</f>
        <v>云阳县-人和街道_产业发展_生产项目_云阳县2024年人和街道晒经村枇杷、柑橘园提升项目</v>
      </c>
      <c r="AR10" s="33">
        <v>1</v>
      </c>
    </row>
    <row r="11" s="33" customFormat="1" ht="108" spans="1:44">
      <c r="A11" s="108">
        <v>4</v>
      </c>
      <c r="B11" s="109" t="s">
        <v>104</v>
      </c>
      <c r="C11" s="109" t="s">
        <v>54</v>
      </c>
      <c r="D11" s="109" t="s">
        <v>55</v>
      </c>
      <c r="E11" s="109" t="s">
        <v>56</v>
      </c>
      <c r="F11" s="109" t="s">
        <v>105</v>
      </c>
      <c r="G11" s="109" t="s">
        <v>58</v>
      </c>
      <c r="H11" s="109" t="s">
        <v>106</v>
      </c>
      <c r="I11" s="109" t="s">
        <v>107</v>
      </c>
      <c r="J11" s="109" t="s">
        <v>108</v>
      </c>
      <c r="K11" s="109" t="s">
        <v>107</v>
      </c>
      <c r="L11" s="109" t="s">
        <v>105</v>
      </c>
      <c r="M11" s="109" t="s">
        <v>63</v>
      </c>
      <c r="N11" s="121" t="s">
        <v>64</v>
      </c>
      <c r="O11" s="109" t="s">
        <v>109</v>
      </c>
      <c r="P11" s="109" t="s">
        <v>110</v>
      </c>
      <c r="Q11" s="109" t="s">
        <v>111</v>
      </c>
      <c r="R11" s="109" t="s">
        <v>112</v>
      </c>
      <c r="S11" s="109" t="s">
        <v>69</v>
      </c>
      <c r="T11" s="113" t="s">
        <v>70</v>
      </c>
      <c r="U11" s="109" t="s">
        <v>71</v>
      </c>
      <c r="V11" s="109">
        <v>2024</v>
      </c>
      <c r="W11" s="129">
        <v>2024.01</v>
      </c>
      <c r="X11" s="129" t="s">
        <v>72</v>
      </c>
      <c r="Y11" s="137">
        <f t="shared" si="0"/>
        <v>90</v>
      </c>
      <c r="Z11" s="109">
        <v>63.2</v>
      </c>
      <c r="AA11" s="109">
        <v>0</v>
      </c>
      <c r="AB11" s="109">
        <v>0</v>
      </c>
      <c r="AC11" s="111">
        <v>26.8</v>
      </c>
      <c r="AD11" s="109">
        <v>30</v>
      </c>
      <c r="AE11" s="109">
        <v>3</v>
      </c>
      <c r="AF11" s="109" t="s">
        <v>103</v>
      </c>
      <c r="AG11" s="109" t="s">
        <v>73</v>
      </c>
      <c r="AH11" s="109" t="s">
        <v>73</v>
      </c>
      <c r="AI11" s="109" t="s">
        <v>74</v>
      </c>
      <c r="AJ11" s="109" t="s">
        <v>73</v>
      </c>
      <c r="AK11" s="109" t="s">
        <v>73</v>
      </c>
      <c r="AL11" s="109" t="s">
        <v>75</v>
      </c>
      <c r="AM11" s="109" t="s">
        <v>73</v>
      </c>
      <c r="AN11" s="109" t="s">
        <v>75</v>
      </c>
      <c r="AO11" s="109" t="s">
        <v>76</v>
      </c>
      <c r="AP11" s="109">
        <v>18290507658</v>
      </c>
      <c r="AQ11" s="77" t="str">
        <f>VLOOKUP("*"&amp;B11&amp;"*",[1]项目信息综合查询_1!$I$4:$I$562,1,FALSE)</f>
        <v>云阳县-人和街道_产业发展_配套设施项目_云阳县2024年人和街道晒经村果园提能项目</v>
      </c>
      <c r="AR11" s="33">
        <v>1</v>
      </c>
    </row>
    <row r="12" s="33" customFormat="1" ht="132" spans="1:44">
      <c r="A12" s="108">
        <v>5</v>
      </c>
      <c r="B12" s="109" t="s">
        <v>113</v>
      </c>
      <c r="C12" s="109" t="s">
        <v>54</v>
      </c>
      <c r="D12" s="109" t="s">
        <v>91</v>
      </c>
      <c r="E12" s="109" t="s">
        <v>92</v>
      </c>
      <c r="F12" s="109" t="s">
        <v>114</v>
      </c>
      <c r="G12" s="109" t="s">
        <v>58</v>
      </c>
      <c r="H12" s="109" t="s">
        <v>115</v>
      </c>
      <c r="I12" s="109" t="s">
        <v>116</v>
      </c>
      <c r="J12" s="109" t="s">
        <v>117</v>
      </c>
      <c r="K12" s="109" t="s">
        <v>116</v>
      </c>
      <c r="L12" s="109" t="s">
        <v>114</v>
      </c>
      <c r="M12" s="109" t="s">
        <v>63</v>
      </c>
      <c r="N12" s="121" t="s">
        <v>64</v>
      </c>
      <c r="O12" s="109" t="s">
        <v>118</v>
      </c>
      <c r="P12" s="109" t="s">
        <v>100</v>
      </c>
      <c r="Q12" s="109" t="s">
        <v>119</v>
      </c>
      <c r="R12" s="109" t="s">
        <v>68</v>
      </c>
      <c r="S12" s="109" t="s">
        <v>69</v>
      </c>
      <c r="T12" s="113" t="s">
        <v>70</v>
      </c>
      <c r="U12" s="109" t="s">
        <v>71</v>
      </c>
      <c r="V12" s="109">
        <v>2024</v>
      </c>
      <c r="W12" s="129">
        <v>2024.01</v>
      </c>
      <c r="X12" s="129" t="s">
        <v>72</v>
      </c>
      <c r="Y12" s="137">
        <f t="shared" si="0"/>
        <v>88</v>
      </c>
      <c r="Z12" s="109">
        <v>59</v>
      </c>
      <c r="AA12" s="109">
        <v>0</v>
      </c>
      <c r="AB12" s="109">
        <v>0</v>
      </c>
      <c r="AC12" s="111">
        <v>29</v>
      </c>
      <c r="AD12" s="109">
        <v>350</v>
      </c>
      <c r="AE12" s="109">
        <v>20</v>
      </c>
      <c r="AF12" s="109" t="s">
        <v>103</v>
      </c>
      <c r="AG12" s="109" t="s">
        <v>73</v>
      </c>
      <c r="AH12" s="109" t="s">
        <v>73</v>
      </c>
      <c r="AI12" s="109" t="s">
        <v>74</v>
      </c>
      <c r="AJ12" s="109" t="s">
        <v>73</v>
      </c>
      <c r="AK12" s="109" t="s">
        <v>73</v>
      </c>
      <c r="AL12" s="109" t="s">
        <v>75</v>
      </c>
      <c r="AM12" s="109" t="s">
        <v>73</v>
      </c>
      <c r="AN12" s="109" t="s">
        <v>75</v>
      </c>
      <c r="AO12" s="109" t="s">
        <v>76</v>
      </c>
      <c r="AP12" s="109">
        <v>18290507658</v>
      </c>
      <c r="AQ12" s="77" t="str">
        <f>VLOOKUP("*"&amp;B12&amp;"*",[1]项目信息综合查询_1!$I$4:$I$562,1,FALSE)</f>
        <v>云阳县-人和街道_产业发展_生产项目_云阳县2024年人和街道凤岭村枳壳、龙眼提升项目</v>
      </c>
      <c r="AR12" s="33">
        <v>1</v>
      </c>
    </row>
    <row r="13" s="33" customFormat="1" ht="120" spans="1:44">
      <c r="A13" s="108">
        <v>6</v>
      </c>
      <c r="B13" s="109" t="s">
        <v>120</v>
      </c>
      <c r="C13" s="109" t="s">
        <v>78</v>
      </c>
      <c r="D13" s="109" t="s">
        <v>121</v>
      </c>
      <c r="E13" s="109" t="s">
        <v>122</v>
      </c>
      <c r="F13" s="109" t="s">
        <v>123</v>
      </c>
      <c r="G13" s="109" t="s">
        <v>124</v>
      </c>
      <c r="H13" s="109" t="s">
        <v>125</v>
      </c>
      <c r="I13" s="109" t="s">
        <v>126</v>
      </c>
      <c r="J13" s="109" t="s">
        <v>127</v>
      </c>
      <c r="K13" s="109" t="s">
        <v>128</v>
      </c>
      <c r="L13" s="109" t="s">
        <v>129</v>
      </c>
      <c r="M13" s="122" t="s">
        <v>130</v>
      </c>
      <c r="N13" s="121" t="s">
        <v>64</v>
      </c>
      <c r="O13" s="109" t="s">
        <v>131</v>
      </c>
      <c r="P13" s="109" t="s">
        <v>132</v>
      </c>
      <c r="Q13" s="109" t="s">
        <v>133</v>
      </c>
      <c r="R13" s="109" t="s">
        <v>68</v>
      </c>
      <c r="S13" s="109" t="s">
        <v>134</v>
      </c>
      <c r="T13" s="113" t="s">
        <v>70</v>
      </c>
      <c r="U13" s="109" t="s">
        <v>71</v>
      </c>
      <c r="V13" s="109">
        <v>2024</v>
      </c>
      <c r="W13" s="129">
        <v>2024.01</v>
      </c>
      <c r="X13" s="129" t="s">
        <v>72</v>
      </c>
      <c r="Y13" s="137">
        <f t="shared" si="0"/>
        <v>100</v>
      </c>
      <c r="Z13" s="109">
        <v>50</v>
      </c>
      <c r="AA13" s="109"/>
      <c r="AB13" s="109"/>
      <c r="AC13" s="111">
        <v>50</v>
      </c>
      <c r="AD13" s="109">
        <v>367</v>
      </c>
      <c r="AE13" s="109">
        <v>53</v>
      </c>
      <c r="AF13" s="109" t="s">
        <v>103</v>
      </c>
      <c r="AG13" s="109" t="s">
        <v>73</v>
      </c>
      <c r="AH13" s="109" t="s">
        <v>73</v>
      </c>
      <c r="AI13" s="109" t="s">
        <v>74</v>
      </c>
      <c r="AJ13" s="109" t="s">
        <v>73</v>
      </c>
      <c r="AK13" s="109" t="s">
        <v>73</v>
      </c>
      <c r="AL13" s="109" t="s">
        <v>75</v>
      </c>
      <c r="AM13" s="109" t="s">
        <v>73</v>
      </c>
      <c r="AN13" s="109" t="s">
        <v>75</v>
      </c>
      <c r="AO13" s="109" t="s">
        <v>76</v>
      </c>
      <c r="AP13" s="109">
        <v>18290507658</v>
      </c>
      <c r="AQ13" s="77" t="str">
        <f>VLOOKUP("*"&amp;B13&amp;"*",[1]项目信息综合查询_1!$I$4:$I$562,1,FALSE)</f>
        <v>云阳县-人和街道_乡村建设行动_农村基础设施（含产业配套基础设施）_云阳县2024年人和街道桃园社区粮油基地配套设施项目</v>
      </c>
      <c r="AR13" s="33">
        <v>1</v>
      </c>
    </row>
    <row r="14" s="33" customFormat="1" ht="108" spans="1:44">
      <c r="A14" s="108">
        <v>7</v>
      </c>
      <c r="B14" s="109" t="s">
        <v>135</v>
      </c>
      <c r="C14" s="109" t="s">
        <v>54</v>
      </c>
      <c r="D14" s="109" t="s">
        <v>91</v>
      </c>
      <c r="E14" s="109" t="s">
        <v>92</v>
      </c>
      <c r="F14" s="109" t="s">
        <v>136</v>
      </c>
      <c r="G14" s="109" t="s">
        <v>58</v>
      </c>
      <c r="H14" s="109" t="s">
        <v>137</v>
      </c>
      <c r="I14" s="109" t="s">
        <v>138</v>
      </c>
      <c r="J14" s="109" t="s">
        <v>139</v>
      </c>
      <c r="K14" s="109" t="s">
        <v>138</v>
      </c>
      <c r="L14" s="109" t="s">
        <v>136</v>
      </c>
      <c r="M14" s="122" t="s">
        <v>130</v>
      </c>
      <c r="N14" s="121" t="s">
        <v>64</v>
      </c>
      <c r="O14" s="109" t="s">
        <v>140</v>
      </c>
      <c r="P14" s="109" t="s">
        <v>141</v>
      </c>
      <c r="Q14" s="109" t="s">
        <v>142</v>
      </c>
      <c r="R14" s="109" t="s">
        <v>112</v>
      </c>
      <c r="S14" s="109" t="s">
        <v>69</v>
      </c>
      <c r="T14" s="113" t="s">
        <v>70</v>
      </c>
      <c r="U14" s="109" t="s">
        <v>71</v>
      </c>
      <c r="V14" s="109">
        <v>2024</v>
      </c>
      <c r="W14" s="129">
        <v>2024.01</v>
      </c>
      <c r="X14" s="129" t="s">
        <v>72</v>
      </c>
      <c r="Y14" s="137">
        <f t="shared" si="0"/>
        <v>20</v>
      </c>
      <c r="Z14" s="109">
        <v>15</v>
      </c>
      <c r="AA14" s="109"/>
      <c r="AB14" s="109"/>
      <c r="AC14" s="111">
        <v>5</v>
      </c>
      <c r="AD14" s="109">
        <v>50</v>
      </c>
      <c r="AE14" s="109">
        <v>5</v>
      </c>
      <c r="AF14" s="109" t="s">
        <v>73</v>
      </c>
      <c r="AG14" s="109" t="s">
        <v>73</v>
      </c>
      <c r="AH14" s="109" t="s">
        <v>73</v>
      </c>
      <c r="AI14" s="109" t="s">
        <v>74</v>
      </c>
      <c r="AJ14" s="109" t="s">
        <v>74</v>
      </c>
      <c r="AK14" s="109" t="s">
        <v>73</v>
      </c>
      <c r="AL14" s="109" t="s">
        <v>75</v>
      </c>
      <c r="AM14" s="109" t="s">
        <v>73</v>
      </c>
      <c r="AN14" s="109" t="s">
        <v>75</v>
      </c>
      <c r="AO14" s="109" t="s">
        <v>76</v>
      </c>
      <c r="AP14" s="109">
        <v>18290507658</v>
      </c>
      <c r="AQ14" s="77" t="str">
        <f>VLOOKUP("*"&amp;B14&amp;"*",[1]项目信息综合查询_1!$I$4:$I$562,1,FALSE)</f>
        <v>云阳县-人和街道_产业发展_生产项目_云阳县2024年人和街道中兴村蔬菜基地整治提升项目</v>
      </c>
      <c r="AR14" s="33">
        <v>1</v>
      </c>
    </row>
    <row r="15" s="33" customFormat="1" ht="384" spans="1:44">
      <c r="A15" s="108">
        <v>8</v>
      </c>
      <c r="B15" s="109" t="s">
        <v>143</v>
      </c>
      <c r="C15" s="110" t="s">
        <v>54</v>
      </c>
      <c r="D15" s="110" t="s">
        <v>144</v>
      </c>
      <c r="E15" s="109" t="s">
        <v>145</v>
      </c>
      <c r="F15" s="109" t="s">
        <v>146</v>
      </c>
      <c r="G15" s="109" t="s">
        <v>124</v>
      </c>
      <c r="H15" s="109" t="s">
        <v>147</v>
      </c>
      <c r="I15" s="109" t="s">
        <v>148</v>
      </c>
      <c r="J15" s="109" t="s">
        <v>149</v>
      </c>
      <c r="K15" s="109" t="s">
        <v>148</v>
      </c>
      <c r="L15" s="109" t="s">
        <v>146</v>
      </c>
      <c r="M15" s="109" t="s">
        <v>63</v>
      </c>
      <c r="N15" s="121" t="s">
        <v>64</v>
      </c>
      <c r="O15" s="111" t="s">
        <v>150</v>
      </c>
      <c r="P15" s="109" t="s">
        <v>151</v>
      </c>
      <c r="Q15" s="109" t="s">
        <v>152</v>
      </c>
      <c r="R15" s="109" t="s">
        <v>112</v>
      </c>
      <c r="S15" s="109" t="s">
        <v>69</v>
      </c>
      <c r="T15" s="113" t="s">
        <v>70</v>
      </c>
      <c r="U15" s="109" t="s">
        <v>71</v>
      </c>
      <c r="V15" s="109">
        <v>2024</v>
      </c>
      <c r="W15" s="129">
        <v>2024.01</v>
      </c>
      <c r="X15" s="129" t="s">
        <v>72</v>
      </c>
      <c r="Y15" s="137">
        <f t="shared" si="0"/>
        <v>60.35</v>
      </c>
      <c r="Z15" s="109">
        <v>29.65</v>
      </c>
      <c r="AA15" s="109">
        <v>0</v>
      </c>
      <c r="AB15" s="109">
        <v>0</v>
      </c>
      <c r="AC15" s="111">
        <v>30.7</v>
      </c>
      <c r="AD15" s="109">
        <v>20</v>
      </c>
      <c r="AE15" s="109">
        <v>2</v>
      </c>
      <c r="AF15" s="109" t="s">
        <v>73</v>
      </c>
      <c r="AG15" s="109" t="s">
        <v>73</v>
      </c>
      <c r="AH15" s="109" t="s">
        <v>73</v>
      </c>
      <c r="AI15" s="109" t="s">
        <v>74</v>
      </c>
      <c r="AJ15" s="109" t="s">
        <v>73</v>
      </c>
      <c r="AK15" s="109" t="s">
        <v>73</v>
      </c>
      <c r="AL15" s="109" t="s">
        <v>75</v>
      </c>
      <c r="AM15" s="109" t="s">
        <v>73</v>
      </c>
      <c r="AN15" s="109" t="s">
        <v>75</v>
      </c>
      <c r="AO15" s="109" t="s">
        <v>76</v>
      </c>
      <c r="AP15" s="109">
        <v>18290507658</v>
      </c>
      <c r="AQ15" s="77" t="str">
        <f>VLOOKUP("*"&amp;B15&amp;"*",[1]项目信息综合查询_1!$I$4:$I$562,1,FALSE)</f>
        <v>云阳县-人和街道_产业发展_加工流通项目_云阳县2024年人和街道桃园社区牟家湾农产品加工项目</v>
      </c>
      <c r="AR15" s="33">
        <v>1</v>
      </c>
    </row>
    <row r="16" s="33" customFormat="1" ht="252" spans="1:44">
      <c r="A16" s="108">
        <v>9</v>
      </c>
      <c r="B16" s="109" t="s">
        <v>153</v>
      </c>
      <c r="C16" s="110" t="s">
        <v>54</v>
      </c>
      <c r="D16" s="110" t="s">
        <v>144</v>
      </c>
      <c r="E16" s="109" t="s">
        <v>145</v>
      </c>
      <c r="F16" s="109" t="s">
        <v>154</v>
      </c>
      <c r="G16" s="109" t="s">
        <v>155</v>
      </c>
      <c r="H16" s="109" t="s">
        <v>156</v>
      </c>
      <c r="I16" s="109" t="s">
        <v>157</v>
      </c>
      <c r="J16" s="109" t="s">
        <v>158</v>
      </c>
      <c r="K16" s="109" t="s">
        <v>157</v>
      </c>
      <c r="L16" s="109" t="s">
        <v>154</v>
      </c>
      <c r="M16" s="109" t="s">
        <v>63</v>
      </c>
      <c r="N16" s="121" t="s">
        <v>64</v>
      </c>
      <c r="O16" s="109" t="s">
        <v>159</v>
      </c>
      <c r="P16" s="109" t="s">
        <v>160</v>
      </c>
      <c r="Q16" s="109" t="s">
        <v>161</v>
      </c>
      <c r="R16" s="109" t="s">
        <v>68</v>
      </c>
      <c r="S16" s="109" t="s">
        <v>69</v>
      </c>
      <c r="T16" s="113" t="s">
        <v>70</v>
      </c>
      <c r="U16" s="109" t="s">
        <v>71</v>
      </c>
      <c r="V16" s="109">
        <v>2024</v>
      </c>
      <c r="W16" s="129">
        <v>2024.01</v>
      </c>
      <c r="X16" s="129" t="s">
        <v>72</v>
      </c>
      <c r="Y16" s="137">
        <f t="shared" si="0"/>
        <v>54</v>
      </c>
      <c r="Z16" s="109">
        <v>27</v>
      </c>
      <c r="AA16" s="109">
        <v>0</v>
      </c>
      <c r="AB16" s="109">
        <v>0</v>
      </c>
      <c r="AC16" s="111">
        <v>27</v>
      </c>
      <c r="AD16" s="109">
        <v>20</v>
      </c>
      <c r="AE16" s="109">
        <v>1</v>
      </c>
      <c r="AF16" s="109" t="s">
        <v>73</v>
      </c>
      <c r="AG16" s="109" t="s">
        <v>73</v>
      </c>
      <c r="AH16" s="109" t="s">
        <v>73</v>
      </c>
      <c r="AI16" s="109" t="s">
        <v>74</v>
      </c>
      <c r="AJ16" s="109" t="s">
        <v>73</v>
      </c>
      <c r="AK16" s="109" t="s">
        <v>73</v>
      </c>
      <c r="AL16" s="109" t="s">
        <v>75</v>
      </c>
      <c r="AM16" s="109" t="s">
        <v>73</v>
      </c>
      <c r="AN16" s="109" t="s">
        <v>75</v>
      </c>
      <c r="AO16" s="109" t="s">
        <v>76</v>
      </c>
      <c r="AP16" s="109">
        <v>18290507658</v>
      </c>
      <c r="AQ16" s="77" t="str">
        <f>VLOOKUP("*"&amp;B16&amp;"*",[1]项目信息综合查询_1!$I$4:$I$562,1,FALSE)</f>
        <v>云阳县-人和街道_产业发展_加工流通项目_云阳县2024年人和街道凤岭村余小井果酒加工项目</v>
      </c>
      <c r="AR16" s="33">
        <v>1</v>
      </c>
    </row>
    <row r="17" s="33" customFormat="1" ht="108" spans="1:44">
      <c r="A17" s="108">
        <v>10</v>
      </c>
      <c r="B17" s="109" t="s">
        <v>162</v>
      </c>
      <c r="C17" s="109" t="s">
        <v>54</v>
      </c>
      <c r="D17" s="109" t="s">
        <v>144</v>
      </c>
      <c r="E17" s="109" t="s">
        <v>163</v>
      </c>
      <c r="F17" s="111" t="s">
        <v>164</v>
      </c>
      <c r="G17" s="111" t="s">
        <v>124</v>
      </c>
      <c r="H17" s="111" t="s">
        <v>165</v>
      </c>
      <c r="I17" s="111" t="s">
        <v>166</v>
      </c>
      <c r="J17" s="111" t="s">
        <v>167</v>
      </c>
      <c r="K17" s="111" t="s">
        <v>166</v>
      </c>
      <c r="L17" s="111" t="s">
        <v>164</v>
      </c>
      <c r="M17" s="122" t="s">
        <v>130</v>
      </c>
      <c r="N17" s="121" t="s">
        <v>64</v>
      </c>
      <c r="O17" s="111" t="s">
        <v>168</v>
      </c>
      <c r="P17" s="111" t="s">
        <v>169</v>
      </c>
      <c r="Q17" s="130" t="s">
        <v>170</v>
      </c>
      <c r="R17" s="121" t="s">
        <v>68</v>
      </c>
      <c r="S17" s="131" t="s">
        <v>171</v>
      </c>
      <c r="T17" s="113" t="s">
        <v>172</v>
      </c>
      <c r="U17" s="132" t="s">
        <v>71</v>
      </c>
      <c r="V17" s="132">
        <v>2024</v>
      </c>
      <c r="W17" s="132">
        <v>2024.1</v>
      </c>
      <c r="X17" s="132">
        <v>2024.12</v>
      </c>
      <c r="Y17" s="137">
        <f t="shared" si="0"/>
        <v>100</v>
      </c>
      <c r="Z17" s="123">
        <v>50</v>
      </c>
      <c r="AA17" s="123"/>
      <c r="AB17" s="123">
        <v>0</v>
      </c>
      <c r="AC17" s="111">
        <v>50</v>
      </c>
      <c r="AD17" s="111">
        <v>3020</v>
      </c>
      <c r="AE17" s="111">
        <v>342</v>
      </c>
      <c r="AF17" s="111" t="s">
        <v>73</v>
      </c>
      <c r="AG17" s="111" t="s">
        <v>73</v>
      </c>
      <c r="AH17" s="109" t="s">
        <v>73</v>
      </c>
      <c r="AI17" s="135" t="s">
        <v>74</v>
      </c>
      <c r="AJ17" s="111" t="s">
        <v>73</v>
      </c>
      <c r="AK17" s="109" t="s">
        <v>73</v>
      </c>
      <c r="AL17" s="109" t="s">
        <v>75</v>
      </c>
      <c r="AM17" s="109" t="s">
        <v>73</v>
      </c>
      <c r="AN17" s="109" t="s">
        <v>75</v>
      </c>
      <c r="AO17" s="109" t="s">
        <v>76</v>
      </c>
      <c r="AP17" s="109">
        <v>18290507658</v>
      </c>
      <c r="AQ17" s="77" t="str">
        <f>VLOOKUP("*"&amp;B17&amp;"*",[1]项目信息综合查询_1!$I$4:$I$562,1,FALSE)</f>
        <v>云阳县-人和街道_产业发展_加工流通项目_云阳县2024年人和街道凤岭村农产品仓储保鲜冷链项目</v>
      </c>
      <c r="AR17" s="33">
        <v>1</v>
      </c>
    </row>
    <row r="18" s="33" customFormat="1" ht="156" spans="1:44">
      <c r="A18" s="108">
        <v>11</v>
      </c>
      <c r="B18" s="109" t="s">
        <v>173</v>
      </c>
      <c r="C18" s="109" t="s">
        <v>54</v>
      </c>
      <c r="D18" s="110" t="s">
        <v>144</v>
      </c>
      <c r="E18" s="109" t="s">
        <v>145</v>
      </c>
      <c r="F18" s="109" t="s">
        <v>174</v>
      </c>
      <c r="G18" s="109" t="s">
        <v>124</v>
      </c>
      <c r="H18" s="109" t="s">
        <v>175</v>
      </c>
      <c r="I18" s="109" t="s">
        <v>176</v>
      </c>
      <c r="J18" s="109" t="s">
        <v>177</v>
      </c>
      <c r="K18" s="109" t="s">
        <v>176</v>
      </c>
      <c r="L18" s="109" t="s">
        <v>174</v>
      </c>
      <c r="M18" s="109" t="s">
        <v>63</v>
      </c>
      <c r="N18" s="121" t="s">
        <v>64</v>
      </c>
      <c r="O18" s="111" t="s">
        <v>178</v>
      </c>
      <c r="P18" s="109" t="s">
        <v>179</v>
      </c>
      <c r="Q18" s="109" t="s">
        <v>180</v>
      </c>
      <c r="R18" s="109" t="s">
        <v>112</v>
      </c>
      <c r="S18" s="109" t="s">
        <v>69</v>
      </c>
      <c r="T18" s="113" t="s">
        <v>70</v>
      </c>
      <c r="U18" s="109" t="s">
        <v>71</v>
      </c>
      <c r="V18" s="109">
        <v>2024</v>
      </c>
      <c r="W18" s="129">
        <v>2024.01</v>
      </c>
      <c r="X18" s="129" t="s">
        <v>72</v>
      </c>
      <c r="Y18" s="137">
        <f t="shared" si="0"/>
        <v>100</v>
      </c>
      <c r="Z18" s="109">
        <v>50</v>
      </c>
      <c r="AA18" s="109">
        <v>0</v>
      </c>
      <c r="AB18" s="109">
        <v>0</v>
      </c>
      <c r="AC18" s="111">
        <v>50</v>
      </c>
      <c r="AD18" s="109">
        <v>30</v>
      </c>
      <c r="AE18" s="109">
        <v>2</v>
      </c>
      <c r="AF18" s="109" t="s">
        <v>103</v>
      </c>
      <c r="AG18" s="109" t="s">
        <v>73</v>
      </c>
      <c r="AH18" s="109" t="s">
        <v>73</v>
      </c>
      <c r="AI18" s="109" t="s">
        <v>74</v>
      </c>
      <c r="AJ18" s="109" t="s">
        <v>73</v>
      </c>
      <c r="AK18" s="109" t="s">
        <v>73</v>
      </c>
      <c r="AL18" s="109" t="s">
        <v>75</v>
      </c>
      <c r="AM18" s="109" t="s">
        <v>73</v>
      </c>
      <c r="AN18" s="109" t="s">
        <v>75</v>
      </c>
      <c r="AO18" s="109" t="s">
        <v>76</v>
      </c>
      <c r="AP18" s="109">
        <v>18290507658</v>
      </c>
      <c r="AQ18" s="77" t="str">
        <f>VLOOKUP("*"&amp;B18&amp;"*",[1]项目信息综合查询_1!$I$4:$I$562,1,FALSE)</f>
        <v>云阳县-人和街道_产业发展_加工流通项目_云阳县2024年人和街道凤岭村果品洗选项目</v>
      </c>
      <c r="AR18" s="33">
        <v>1</v>
      </c>
    </row>
    <row r="19" s="33" customFormat="1" ht="192" spans="1:44">
      <c r="A19" s="108">
        <v>12</v>
      </c>
      <c r="B19" s="109" t="s">
        <v>181</v>
      </c>
      <c r="C19" s="110" t="s">
        <v>54</v>
      </c>
      <c r="D19" s="110" t="s">
        <v>144</v>
      </c>
      <c r="E19" s="109" t="s">
        <v>145</v>
      </c>
      <c r="F19" s="109" t="s">
        <v>182</v>
      </c>
      <c r="G19" s="109" t="s">
        <v>58</v>
      </c>
      <c r="H19" s="109" t="s">
        <v>183</v>
      </c>
      <c r="I19" s="109" t="s">
        <v>184</v>
      </c>
      <c r="J19" s="109" t="s">
        <v>185</v>
      </c>
      <c r="K19" s="109" t="s">
        <v>186</v>
      </c>
      <c r="L19" s="109" t="s">
        <v>187</v>
      </c>
      <c r="M19" s="109" t="s">
        <v>63</v>
      </c>
      <c r="N19" s="121" t="s">
        <v>64</v>
      </c>
      <c r="O19" s="109" t="s">
        <v>188</v>
      </c>
      <c r="P19" s="109" t="s">
        <v>179</v>
      </c>
      <c r="Q19" s="109" t="s">
        <v>189</v>
      </c>
      <c r="R19" s="109" t="s">
        <v>112</v>
      </c>
      <c r="S19" s="109" t="s">
        <v>69</v>
      </c>
      <c r="T19" s="113" t="s">
        <v>70</v>
      </c>
      <c r="U19" s="109" t="s">
        <v>71</v>
      </c>
      <c r="V19" s="109">
        <v>2024</v>
      </c>
      <c r="W19" s="129">
        <v>2024.01</v>
      </c>
      <c r="X19" s="129" t="s">
        <v>72</v>
      </c>
      <c r="Y19" s="137">
        <f t="shared" si="0"/>
        <v>75.5</v>
      </c>
      <c r="Z19" s="109">
        <v>29.9</v>
      </c>
      <c r="AA19" s="109">
        <v>0</v>
      </c>
      <c r="AB19" s="109">
        <v>0</v>
      </c>
      <c r="AC19" s="111">
        <v>45.6</v>
      </c>
      <c r="AD19" s="109">
        <v>380</v>
      </c>
      <c r="AE19" s="109">
        <v>25</v>
      </c>
      <c r="AF19" s="109" t="s">
        <v>73</v>
      </c>
      <c r="AG19" s="109" t="s">
        <v>73</v>
      </c>
      <c r="AH19" s="109" t="s">
        <v>73</v>
      </c>
      <c r="AI19" s="109" t="s">
        <v>74</v>
      </c>
      <c r="AJ19" s="109" t="s">
        <v>73</v>
      </c>
      <c r="AK19" s="109" t="s">
        <v>73</v>
      </c>
      <c r="AL19" s="109" t="s">
        <v>75</v>
      </c>
      <c r="AM19" s="109" t="s">
        <v>73</v>
      </c>
      <c r="AN19" s="109" t="s">
        <v>75</v>
      </c>
      <c r="AO19" s="109" t="s">
        <v>76</v>
      </c>
      <c r="AP19" s="109">
        <v>18290507658</v>
      </c>
      <c r="AQ19" s="77" t="str">
        <f>VLOOKUP("*"&amp;B19&amp;"*",[1]项目信息综合查询_1!$I$4:$I$562,1,FALSE)</f>
        <v>云阳县-人和街道_产业发展_加工流通项目_云阳县2024年人和街道民权村红糖加工厂提升项目</v>
      </c>
      <c r="AR19" s="33">
        <v>1</v>
      </c>
    </row>
    <row r="20" s="33" customFormat="1" ht="348" spans="1:44">
      <c r="A20" s="108">
        <v>13</v>
      </c>
      <c r="B20" s="109" t="s">
        <v>190</v>
      </c>
      <c r="C20" s="109" t="s">
        <v>54</v>
      </c>
      <c r="D20" s="109" t="s">
        <v>144</v>
      </c>
      <c r="E20" s="109" t="s">
        <v>163</v>
      </c>
      <c r="F20" s="109" t="s">
        <v>191</v>
      </c>
      <c r="G20" s="109" t="s">
        <v>124</v>
      </c>
      <c r="H20" s="109" t="s">
        <v>192</v>
      </c>
      <c r="I20" s="109" t="s">
        <v>193</v>
      </c>
      <c r="J20" s="109" t="s">
        <v>194</v>
      </c>
      <c r="K20" s="109" t="s">
        <v>193</v>
      </c>
      <c r="L20" s="109" t="s">
        <v>195</v>
      </c>
      <c r="M20" s="109" t="s">
        <v>63</v>
      </c>
      <c r="N20" s="121" t="s">
        <v>64</v>
      </c>
      <c r="O20" s="109" t="s">
        <v>196</v>
      </c>
      <c r="P20" s="109" t="s">
        <v>179</v>
      </c>
      <c r="Q20" s="109" t="s">
        <v>197</v>
      </c>
      <c r="R20" s="109" t="s">
        <v>68</v>
      </c>
      <c r="S20" s="109" t="s">
        <v>69</v>
      </c>
      <c r="T20" s="113" t="s">
        <v>70</v>
      </c>
      <c r="U20" s="109" t="s">
        <v>71</v>
      </c>
      <c r="V20" s="109">
        <v>2024</v>
      </c>
      <c r="W20" s="129">
        <v>2024.01</v>
      </c>
      <c r="X20" s="129" t="s">
        <v>72</v>
      </c>
      <c r="Y20" s="137">
        <f t="shared" si="0"/>
        <v>78.1</v>
      </c>
      <c r="Z20" s="109">
        <v>52.1</v>
      </c>
      <c r="AA20" s="109"/>
      <c r="AB20" s="109"/>
      <c r="AC20" s="111">
        <v>26</v>
      </c>
      <c r="AD20" s="109">
        <v>358</v>
      </c>
      <c r="AE20" s="109">
        <v>35</v>
      </c>
      <c r="AF20" s="109" t="s">
        <v>73</v>
      </c>
      <c r="AG20" s="109" t="s">
        <v>73</v>
      </c>
      <c r="AH20" s="109" t="s">
        <v>73</v>
      </c>
      <c r="AI20" s="109" t="s">
        <v>74</v>
      </c>
      <c r="AJ20" s="109" t="s">
        <v>73</v>
      </c>
      <c r="AK20" s="109" t="s">
        <v>73</v>
      </c>
      <c r="AL20" s="109" t="s">
        <v>75</v>
      </c>
      <c r="AM20" s="109" t="s">
        <v>73</v>
      </c>
      <c r="AN20" s="109" t="s">
        <v>75</v>
      </c>
      <c r="AO20" s="109" t="s">
        <v>76</v>
      </c>
      <c r="AP20" s="109">
        <v>18290507658</v>
      </c>
      <c r="AQ20" s="77" t="str">
        <f>VLOOKUP("*"&amp;B20&amp;"*",[1]项目信息综合查询_1!$I$4:$I$562,1,FALSE)</f>
        <v>云阳县-人和街道_产业发展_加工流通项目_云阳县2024年人和街道长河村贮藏冷库建设项目</v>
      </c>
      <c r="AR20" s="33">
        <v>1</v>
      </c>
    </row>
    <row r="21" s="33" customFormat="1" ht="108" spans="1:44">
      <c r="A21" s="108">
        <v>14</v>
      </c>
      <c r="B21" s="109" t="s">
        <v>198</v>
      </c>
      <c r="C21" s="109" t="s">
        <v>54</v>
      </c>
      <c r="D21" s="109" t="s">
        <v>55</v>
      </c>
      <c r="E21" s="109" t="s">
        <v>56</v>
      </c>
      <c r="F21" s="109" t="s">
        <v>199</v>
      </c>
      <c r="G21" s="109" t="s">
        <v>58</v>
      </c>
      <c r="H21" s="109" t="s">
        <v>200</v>
      </c>
      <c r="I21" s="109" t="s">
        <v>201</v>
      </c>
      <c r="J21" s="109" t="s">
        <v>202</v>
      </c>
      <c r="K21" s="109" t="s">
        <v>201</v>
      </c>
      <c r="L21" s="109" t="s">
        <v>203</v>
      </c>
      <c r="M21" s="121" t="s">
        <v>204</v>
      </c>
      <c r="N21" s="121" t="s">
        <v>64</v>
      </c>
      <c r="O21" s="109" t="s">
        <v>205</v>
      </c>
      <c r="P21" s="109" t="s">
        <v>206</v>
      </c>
      <c r="Q21" s="109" t="s">
        <v>207</v>
      </c>
      <c r="R21" s="109" t="s">
        <v>68</v>
      </c>
      <c r="S21" s="131" t="s">
        <v>171</v>
      </c>
      <c r="T21" s="113" t="s">
        <v>70</v>
      </c>
      <c r="U21" s="132" t="s">
        <v>71</v>
      </c>
      <c r="V21" s="132">
        <v>2024</v>
      </c>
      <c r="W21" s="132">
        <v>2024.01</v>
      </c>
      <c r="X21" s="132">
        <v>2024.12</v>
      </c>
      <c r="Y21" s="137">
        <f t="shared" si="0"/>
        <v>71.5</v>
      </c>
      <c r="Z21" s="137">
        <v>71.5</v>
      </c>
      <c r="AA21" s="111">
        <v>0</v>
      </c>
      <c r="AB21" s="111">
        <v>0</v>
      </c>
      <c r="AC21" s="111">
        <v>0</v>
      </c>
      <c r="AD21" s="111">
        <v>30</v>
      </c>
      <c r="AE21" s="111">
        <v>5</v>
      </c>
      <c r="AF21" s="111" t="s">
        <v>73</v>
      </c>
      <c r="AG21" s="111" t="s">
        <v>73</v>
      </c>
      <c r="AH21" s="109" t="s">
        <v>73</v>
      </c>
      <c r="AI21" s="135" t="s">
        <v>74</v>
      </c>
      <c r="AJ21" s="111" t="s">
        <v>73</v>
      </c>
      <c r="AK21" s="109" t="s">
        <v>73</v>
      </c>
      <c r="AL21" s="109" t="s">
        <v>75</v>
      </c>
      <c r="AM21" s="109" t="s">
        <v>73</v>
      </c>
      <c r="AN21" s="109" t="s">
        <v>75</v>
      </c>
      <c r="AO21" s="109" t="s">
        <v>76</v>
      </c>
      <c r="AP21" s="109">
        <v>18290507658</v>
      </c>
      <c r="AQ21" s="77" t="str">
        <f>VLOOKUP("*"&amp;B21&amp;"*",[1]项目信息综合查询_1!$I$4:$I$562,1,FALSE)</f>
        <v>云阳县-人和街道_产业发展_配套设施项目_云阳县2024年人和街道莲花社区市外桃苑山坪塘整治项目</v>
      </c>
      <c r="AR21" s="33">
        <v>1</v>
      </c>
    </row>
    <row r="22" s="33" customFormat="1" ht="156" spans="1:44">
      <c r="A22" s="108">
        <v>15</v>
      </c>
      <c r="B22" s="111" t="s">
        <v>208</v>
      </c>
      <c r="C22" s="112" t="s">
        <v>78</v>
      </c>
      <c r="D22" s="109" t="s">
        <v>121</v>
      </c>
      <c r="E22" s="113" t="s">
        <v>209</v>
      </c>
      <c r="F22" s="113" t="s">
        <v>210</v>
      </c>
      <c r="G22" s="113" t="s">
        <v>124</v>
      </c>
      <c r="H22" s="113" t="s">
        <v>211</v>
      </c>
      <c r="I22" s="111" t="s">
        <v>212</v>
      </c>
      <c r="J22" s="113" t="s">
        <v>213</v>
      </c>
      <c r="K22" s="111" t="s">
        <v>212</v>
      </c>
      <c r="L22" s="113" t="s">
        <v>214</v>
      </c>
      <c r="M22" s="121" t="s">
        <v>204</v>
      </c>
      <c r="N22" s="121" t="s">
        <v>64</v>
      </c>
      <c r="O22" s="113" t="s">
        <v>215</v>
      </c>
      <c r="P22" s="123" t="s">
        <v>216</v>
      </c>
      <c r="Q22" s="111" t="s">
        <v>217</v>
      </c>
      <c r="R22" s="111" t="s">
        <v>68</v>
      </c>
      <c r="S22" s="131" t="s">
        <v>171</v>
      </c>
      <c r="T22" s="113" t="s">
        <v>218</v>
      </c>
      <c r="U22" s="113" t="s">
        <v>219</v>
      </c>
      <c r="V22" s="132">
        <v>2024</v>
      </c>
      <c r="W22" s="132">
        <v>2024.01</v>
      </c>
      <c r="X22" s="132">
        <v>2024.12</v>
      </c>
      <c r="Y22" s="137">
        <f t="shared" si="0"/>
        <v>61</v>
      </c>
      <c r="Z22" s="113">
        <v>61</v>
      </c>
      <c r="AA22" s="113">
        <v>0</v>
      </c>
      <c r="AB22" s="113">
        <v>0</v>
      </c>
      <c r="AC22" s="111">
        <v>0</v>
      </c>
      <c r="AD22" s="113">
        <v>1150</v>
      </c>
      <c r="AE22" s="113">
        <v>130</v>
      </c>
      <c r="AF22" s="111" t="s">
        <v>73</v>
      </c>
      <c r="AG22" s="113" t="s">
        <v>73</v>
      </c>
      <c r="AH22" s="113" t="s">
        <v>73</v>
      </c>
      <c r="AI22" s="135" t="s">
        <v>74</v>
      </c>
      <c r="AJ22" s="113" t="s">
        <v>73</v>
      </c>
      <c r="AK22" s="109" t="s">
        <v>73</v>
      </c>
      <c r="AL22" s="109" t="s">
        <v>75</v>
      </c>
      <c r="AM22" s="109" t="s">
        <v>73</v>
      </c>
      <c r="AN22" s="109" t="s">
        <v>75</v>
      </c>
      <c r="AO22" s="113" t="s">
        <v>76</v>
      </c>
      <c r="AP22" s="113">
        <v>18290507658</v>
      </c>
      <c r="AQ22" s="77" t="str">
        <f>VLOOKUP("*"&amp;B22&amp;"*",[1]项目信息综合查询_1!$I$4:$I$562,1,FALSE)</f>
        <v>云阳县-人和街道_乡村建设行动_农村基础设施（含产业配套基础设施）_云阳县2024年人和街道桃园社区供水管网改造工程</v>
      </c>
      <c r="AR22" s="33">
        <v>1</v>
      </c>
    </row>
    <row r="23" s="32" customFormat="1" ht="312" spans="1:44">
      <c r="A23" s="108">
        <v>16</v>
      </c>
      <c r="B23" s="114" t="s">
        <v>220</v>
      </c>
      <c r="C23" s="115" t="s">
        <v>78</v>
      </c>
      <c r="D23" s="109" t="s">
        <v>121</v>
      </c>
      <c r="E23" s="115" t="s">
        <v>122</v>
      </c>
      <c r="F23" s="114" t="s">
        <v>221</v>
      </c>
      <c r="G23" s="114" t="s">
        <v>124</v>
      </c>
      <c r="H23" s="114" t="s">
        <v>222</v>
      </c>
      <c r="I23" s="114" t="s">
        <v>223</v>
      </c>
      <c r="J23" s="114" t="s">
        <v>224</v>
      </c>
      <c r="K23" s="114" t="s">
        <v>223</v>
      </c>
      <c r="L23" s="115" t="s">
        <v>225</v>
      </c>
      <c r="M23" s="124" t="s">
        <v>226</v>
      </c>
      <c r="N23" s="124" t="s">
        <v>227</v>
      </c>
      <c r="O23" s="115" t="s">
        <v>228</v>
      </c>
      <c r="P23" s="124" t="s">
        <v>229</v>
      </c>
      <c r="Q23" s="124" t="s">
        <v>230</v>
      </c>
      <c r="R23" s="124" t="s">
        <v>231</v>
      </c>
      <c r="S23" s="124" t="s">
        <v>232</v>
      </c>
      <c r="T23" s="133" t="s">
        <v>70</v>
      </c>
      <c r="U23" s="115" t="s">
        <v>233</v>
      </c>
      <c r="V23" s="134">
        <v>2024</v>
      </c>
      <c r="W23" s="115">
        <v>2024.4</v>
      </c>
      <c r="X23" s="115">
        <v>2024.12</v>
      </c>
      <c r="Y23" s="137">
        <f t="shared" si="0"/>
        <v>200</v>
      </c>
      <c r="Z23" s="115">
        <v>200</v>
      </c>
      <c r="AA23" s="115">
        <v>0</v>
      </c>
      <c r="AB23" s="115">
        <v>0</v>
      </c>
      <c r="AC23" s="118">
        <v>0</v>
      </c>
      <c r="AD23" s="115">
        <v>102</v>
      </c>
      <c r="AE23" s="115">
        <v>12</v>
      </c>
      <c r="AF23" s="115" t="s">
        <v>73</v>
      </c>
      <c r="AG23" s="115" t="s">
        <v>73</v>
      </c>
      <c r="AH23" s="115" t="s">
        <v>73</v>
      </c>
      <c r="AI23" s="115" t="s">
        <v>74</v>
      </c>
      <c r="AJ23" s="115" t="s">
        <v>73</v>
      </c>
      <c r="AK23" s="115" t="s">
        <v>73</v>
      </c>
      <c r="AL23" s="115" t="s">
        <v>75</v>
      </c>
      <c r="AM23" s="115" t="s">
        <v>73</v>
      </c>
      <c r="AN23" s="115" t="s">
        <v>75</v>
      </c>
      <c r="AO23" s="115" t="s">
        <v>234</v>
      </c>
      <c r="AP23" s="139">
        <v>55426001</v>
      </c>
      <c r="AQ23" s="77" t="str">
        <f>VLOOKUP("*"&amp;B23&amp;"*",[1]项目信息综合查询_1!$I$4:$I$562,1,FALSE)</f>
        <v>云阳县-洞鹿乡_乡村建设行动_农村基础设施（含产业配套基础设施）_云阳县2024年洞鹿乡青康村机耕道建设项目</v>
      </c>
      <c r="AR23" s="33">
        <v>1</v>
      </c>
    </row>
    <row r="24" s="32" customFormat="1" ht="240" spans="1:44">
      <c r="A24" s="108">
        <v>17</v>
      </c>
      <c r="B24" s="116" t="s">
        <v>235</v>
      </c>
      <c r="C24" s="109" t="s">
        <v>78</v>
      </c>
      <c r="D24" s="109" t="s">
        <v>121</v>
      </c>
      <c r="E24" s="109" t="s">
        <v>236</v>
      </c>
      <c r="F24" s="116" t="s">
        <v>237</v>
      </c>
      <c r="G24" s="116" t="s">
        <v>124</v>
      </c>
      <c r="H24" s="116" t="s">
        <v>222</v>
      </c>
      <c r="I24" s="116" t="s">
        <v>238</v>
      </c>
      <c r="J24" s="109" t="s">
        <v>239</v>
      </c>
      <c r="K24" s="116" t="s">
        <v>240</v>
      </c>
      <c r="L24" s="116" t="s">
        <v>237</v>
      </c>
      <c r="M24" s="117" t="s">
        <v>226</v>
      </c>
      <c r="N24" s="117" t="s">
        <v>227</v>
      </c>
      <c r="O24" s="109" t="s">
        <v>241</v>
      </c>
      <c r="P24" s="117" t="s">
        <v>242</v>
      </c>
      <c r="Q24" s="117" t="s">
        <v>243</v>
      </c>
      <c r="R24" s="117" t="s">
        <v>231</v>
      </c>
      <c r="S24" s="117" t="s">
        <v>232</v>
      </c>
      <c r="T24" s="113" t="s">
        <v>70</v>
      </c>
      <c r="U24" s="109" t="s">
        <v>233</v>
      </c>
      <c r="V24" s="132">
        <v>2024</v>
      </c>
      <c r="W24" s="109">
        <v>2024.4</v>
      </c>
      <c r="X24" s="109">
        <v>2024.12</v>
      </c>
      <c r="Y24" s="137">
        <f t="shared" si="0"/>
        <v>75</v>
      </c>
      <c r="Z24" s="109">
        <v>75</v>
      </c>
      <c r="AA24" s="109"/>
      <c r="AB24" s="109"/>
      <c r="AC24" s="111">
        <v>0</v>
      </c>
      <c r="AD24" s="109">
        <v>108</v>
      </c>
      <c r="AE24" s="109">
        <v>19</v>
      </c>
      <c r="AF24" s="109" t="s">
        <v>73</v>
      </c>
      <c r="AG24" s="109" t="s">
        <v>73</v>
      </c>
      <c r="AH24" s="109" t="s">
        <v>73</v>
      </c>
      <c r="AI24" s="109" t="s">
        <v>74</v>
      </c>
      <c r="AJ24" s="109" t="s">
        <v>73</v>
      </c>
      <c r="AK24" s="109" t="s">
        <v>73</v>
      </c>
      <c r="AL24" s="109" t="s">
        <v>75</v>
      </c>
      <c r="AM24" s="109" t="s">
        <v>73</v>
      </c>
      <c r="AN24" s="109" t="s">
        <v>75</v>
      </c>
      <c r="AO24" s="109" t="s">
        <v>244</v>
      </c>
      <c r="AP24" s="140" t="s">
        <v>245</v>
      </c>
      <c r="AQ24" s="77" t="str">
        <f>VLOOKUP("*"&amp;B24&amp;"*",[1]项目信息综合查询_1!$I$4:$I$562,1,FALSE)</f>
        <v>云阳县-洞鹿乡_乡村建设行动_农村基础设施（含产业配套基础设施）_云阳县2024年洞鹿乡青康村人行便道建设项目</v>
      </c>
      <c r="AR24" s="33">
        <v>1</v>
      </c>
    </row>
    <row r="25" s="32" customFormat="1" ht="264" spans="1:44">
      <c r="A25" s="108">
        <v>18</v>
      </c>
      <c r="B25" s="116" t="s">
        <v>246</v>
      </c>
      <c r="C25" s="112" t="s">
        <v>54</v>
      </c>
      <c r="D25" s="109" t="s">
        <v>91</v>
      </c>
      <c r="E25" s="109" t="s">
        <v>92</v>
      </c>
      <c r="F25" s="116" t="s">
        <v>247</v>
      </c>
      <c r="G25" s="116" t="s">
        <v>248</v>
      </c>
      <c r="H25" s="116" t="s">
        <v>249</v>
      </c>
      <c r="I25" s="109" t="s">
        <v>250</v>
      </c>
      <c r="J25" s="109" t="s">
        <v>251</v>
      </c>
      <c r="K25" s="109" t="str">
        <f>I25</f>
        <v>通过采取“企业+农户+村集体”的形式，种植石菖蒲种植150亩。项目投产后可带动130户385人增收，实现户均年增收3000元以上，其中脱贫户和监测户25户64人。</v>
      </c>
      <c r="L25" s="109" t="s">
        <v>252</v>
      </c>
      <c r="M25" s="117" t="s">
        <v>226</v>
      </c>
      <c r="N25" s="117" t="s">
        <v>227</v>
      </c>
      <c r="O25" s="109" t="s">
        <v>253</v>
      </c>
      <c r="P25" s="117" t="s">
        <v>254</v>
      </c>
      <c r="Q25" s="117" t="s">
        <v>255</v>
      </c>
      <c r="R25" s="117" t="s">
        <v>256</v>
      </c>
      <c r="S25" s="117" t="s">
        <v>232</v>
      </c>
      <c r="T25" s="113" t="s">
        <v>70</v>
      </c>
      <c r="U25" s="109" t="s">
        <v>233</v>
      </c>
      <c r="V25" s="132">
        <v>2024</v>
      </c>
      <c r="W25" s="109">
        <v>2024.4</v>
      </c>
      <c r="X25" s="109">
        <v>2024.12</v>
      </c>
      <c r="Y25" s="137">
        <f t="shared" si="0"/>
        <v>24</v>
      </c>
      <c r="Z25" s="109">
        <v>24</v>
      </c>
      <c r="AA25" s="109"/>
      <c r="AB25" s="109"/>
      <c r="AC25" s="111">
        <v>0</v>
      </c>
      <c r="AD25" s="109">
        <v>385</v>
      </c>
      <c r="AE25" s="109">
        <v>64</v>
      </c>
      <c r="AF25" s="109" t="s">
        <v>73</v>
      </c>
      <c r="AG25" s="109" t="s">
        <v>73</v>
      </c>
      <c r="AH25" s="109" t="s">
        <v>73</v>
      </c>
      <c r="AI25" s="109" t="s">
        <v>74</v>
      </c>
      <c r="AJ25" s="109" t="s">
        <v>73</v>
      </c>
      <c r="AK25" s="109" t="s">
        <v>73</v>
      </c>
      <c r="AL25" s="109" t="s">
        <v>75</v>
      </c>
      <c r="AM25" s="109" t="s">
        <v>74</v>
      </c>
      <c r="AN25" s="109" t="s">
        <v>257</v>
      </c>
      <c r="AO25" s="109" t="s">
        <v>258</v>
      </c>
      <c r="AP25" s="140">
        <v>15310733686</v>
      </c>
      <c r="AQ25" s="77" t="str">
        <f>VLOOKUP("*"&amp;B25&amp;"*",[1]项目信息综合查询_1!$I$4:$I$562,1,FALSE)</f>
        <v>云阳县-洞鹿乡_产业发展_生产项目_云阳县2024年洞鹿乡三池村石菖蒲种植项目</v>
      </c>
      <c r="AR25" s="33">
        <v>1</v>
      </c>
    </row>
    <row r="26" s="32" customFormat="1" ht="240" spans="1:44">
      <c r="A26" s="108">
        <v>19</v>
      </c>
      <c r="B26" s="116" t="s">
        <v>259</v>
      </c>
      <c r="C26" s="109" t="s">
        <v>54</v>
      </c>
      <c r="D26" s="109" t="s">
        <v>91</v>
      </c>
      <c r="E26" s="109" t="s">
        <v>92</v>
      </c>
      <c r="F26" s="116" t="s">
        <v>260</v>
      </c>
      <c r="G26" s="116" t="s">
        <v>248</v>
      </c>
      <c r="H26" s="116" t="s">
        <v>261</v>
      </c>
      <c r="I26" s="116" t="s">
        <v>262</v>
      </c>
      <c r="J26" s="109" t="s">
        <v>263</v>
      </c>
      <c r="K26" s="116" t="str">
        <f>I26</f>
        <v>通过种植石菖蒲400亩（间作），项目投产后可带动150户435人增收，实现户均年增收3000元以上，其中脱贫户和监测户18户42人。</v>
      </c>
      <c r="L26" s="109" t="s">
        <v>264</v>
      </c>
      <c r="M26" s="117" t="s">
        <v>226</v>
      </c>
      <c r="N26" s="117" t="s">
        <v>227</v>
      </c>
      <c r="O26" s="109" t="s">
        <v>253</v>
      </c>
      <c r="P26" s="117" t="s">
        <v>254</v>
      </c>
      <c r="Q26" s="117" t="s">
        <v>265</v>
      </c>
      <c r="R26" s="117" t="s">
        <v>256</v>
      </c>
      <c r="S26" s="117" t="s">
        <v>232</v>
      </c>
      <c r="T26" s="113" t="s">
        <v>70</v>
      </c>
      <c r="U26" s="109" t="s">
        <v>233</v>
      </c>
      <c r="V26" s="132">
        <v>2024</v>
      </c>
      <c r="W26" s="109">
        <v>2024.4</v>
      </c>
      <c r="X26" s="109">
        <v>2024.12</v>
      </c>
      <c r="Y26" s="137">
        <f t="shared" si="0"/>
        <v>32</v>
      </c>
      <c r="Z26" s="109">
        <v>32</v>
      </c>
      <c r="AA26" s="109">
        <v>0</v>
      </c>
      <c r="AB26" s="109">
        <v>0</v>
      </c>
      <c r="AC26" s="111">
        <v>0</v>
      </c>
      <c r="AD26" s="109">
        <v>435</v>
      </c>
      <c r="AE26" s="109">
        <v>42</v>
      </c>
      <c r="AF26" s="109" t="s">
        <v>73</v>
      </c>
      <c r="AG26" s="109" t="s">
        <v>73</v>
      </c>
      <c r="AH26" s="109" t="s">
        <v>73</v>
      </c>
      <c r="AI26" s="109" t="s">
        <v>74</v>
      </c>
      <c r="AJ26" s="109" t="s">
        <v>73</v>
      </c>
      <c r="AK26" s="109" t="s">
        <v>73</v>
      </c>
      <c r="AL26" s="109" t="s">
        <v>75</v>
      </c>
      <c r="AM26" s="109" t="s">
        <v>74</v>
      </c>
      <c r="AN26" s="109" t="s">
        <v>257</v>
      </c>
      <c r="AO26" s="109" t="s">
        <v>266</v>
      </c>
      <c r="AP26" s="140">
        <v>55426001</v>
      </c>
      <c r="AQ26" s="77" t="str">
        <f>VLOOKUP("*"&amp;B26&amp;"*",[1]项目信息综合查询_1!$I$4:$I$562,1,FALSE)</f>
        <v>云阳县-洞鹿乡_产业发展_生产项目_云阳县2024年洞鹿乡双河村石菖蒲项目</v>
      </c>
      <c r="AR26" s="33">
        <v>1</v>
      </c>
    </row>
    <row r="27" s="34" customFormat="1" ht="276" spans="1:44">
      <c r="A27" s="108">
        <v>20</v>
      </c>
      <c r="B27" s="117" t="s">
        <v>267</v>
      </c>
      <c r="C27" s="109" t="s">
        <v>54</v>
      </c>
      <c r="D27" s="109" t="s">
        <v>91</v>
      </c>
      <c r="E27" s="109" t="s">
        <v>92</v>
      </c>
      <c r="F27" s="109" t="s">
        <v>268</v>
      </c>
      <c r="G27" s="109" t="s">
        <v>269</v>
      </c>
      <c r="H27" s="109" t="s">
        <v>270</v>
      </c>
      <c r="I27" s="109" t="s">
        <v>271</v>
      </c>
      <c r="J27" s="109" t="s">
        <v>272</v>
      </c>
      <c r="K27" s="109" t="s">
        <v>271</v>
      </c>
      <c r="L27" s="109" t="s">
        <v>273</v>
      </c>
      <c r="M27" s="122" t="s">
        <v>130</v>
      </c>
      <c r="N27" s="122" t="s">
        <v>274</v>
      </c>
      <c r="O27" s="109" t="s">
        <v>275</v>
      </c>
      <c r="P27" s="109" t="s">
        <v>276</v>
      </c>
      <c r="Q27" s="111" t="s">
        <v>277</v>
      </c>
      <c r="R27" s="109" t="s">
        <v>278</v>
      </c>
      <c r="S27" s="131" t="s">
        <v>279</v>
      </c>
      <c r="T27" s="113" t="s">
        <v>70</v>
      </c>
      <c r="U27" s="132" t="s">
        <v>280</v>
      </c>
      <c r="V27" s="132">
        <v>2024</v>
      </c>
      <c r="W27" s="132">
        <v>2024.1</v>
      </c>
      <c r="X27" s="132">
        <v>2024.12</v>
      </c>
      <c r="Y27" s="137">
        <f t="shared" si="0"/>
        <v>104</v>
      </c>
      <c r="Z27" s="109">
        <v>54</v>
      </c>
      <c r="AA27" s="109">
        <v>0</v>
      </c>
      <c r="AB27" s="109">
        <v>0</v>
      </c>
      <c r="AC27" s="111">
        <v>50</v>
      </c>
      <c r="AD27" s="109">
        <v>1017</v>
      </c>
      <c r="AE27" s="109">
        <v>45</v>
      </c>
      <c r="AF27" s="109" t="s">
        <v>73</v>
      </c>
      <c r="AG27" s="109" t="s">
        <v>73</v>
      </c>
      <c r="AH27" s="109" t="s">
        <v>73</v>
      </c>
      <c r="AI27" s="109" t="s">
        <v>74</v>
      </c>
      <c r="AJ27" s="109" t="s">
        <v>73</v>
      </c>
      <c r="AK27" s="109" t="s">
        <v>73</v>
      </c>
      <c r="AL27" s="109" t="s">
        <v>75</v>
      </c>
      <c r="AM27" s="109" t="s">
        <v>74</v>
      </c>
      <c r="AN27" s="109" t="s">
        <v>281</v>
      </c>
      <c r="AO27" s="109" t="s">
        <v>282</v>
      </c>
      <c r="AP27" s="109">
        <v>13628345057</v>
      </c>
      <c r="AQ27" s="77" t="str">
        <f>VLOOKUP("*"&amp;B27&amp;"*",[1]项目信息综合查询_1!$I$4:$I$562,1,FALSE)</f>
        <v>云阳县-路阳镇_产业发展_生产项目_云阳县2024年路阳镇龙王桥社区羊肚菌大棚升级改造项目</v>
      </c>
      <c r="AR27" s="33">
        <v>1</v>
      </c>
    </row>
    <row r="28" s="81" customFormat="1" ht="324" spans="1:44">
      <c r="A28" s="108">
        <v>21</v>
      </c>
      <c r="B28" s="109" t="s">
        <v>283</v>
      </c>
      <c r="C28" s="115" t="s">
        <v>54</v>
      </c>
      <c r="D28" s="115" t="s">
        <v>144</v>
      </c>
      <c r="E28" s="115" t="s">
        <v>145</v>
      </c>
      <c r="F28" s="109" t="s">
        <v>284</v>
      </c>
      <c r="G28" s="115" t="s">
        <v>124</v>
      </c>
      <c r="H28" s="109" t="s">
        <v>285</v>
      </c>
      <c r="I28" s="109" t="s">
        <v>286</v>
      </c>
      <c r="J28" s="113" t="s">
        <v>287</v>
      </c>
      <c r="K28" s="109" t="s">
        <v>286</v>
      </c>
      <c r="L28" s="111" t="s">
        <v>288</v>
      </c>
      <c r="M28" s="122" t="s">
        <v>130</v>
      </c>
      <c r="N28" s="122" t="s">
        <v>274</v>
      </c>
      <c r="O28" s="111" t="s">
        <v>289</v>
      </c>
      <c r="P28" s="113" t="s">
        <v>290</v>
      </c>
      <c r="Q28" s="111" t="s">
        <v>291</v>
      </c>
      <c r="R28" s="111" t="s">
        <v>292</v>
      </c>
      <c r="S28" s="111" t="s">
        <v>279</v>
      </c>
      <c r="T28" s="111" t="s">
        <v>293</v>
      </c>
      <c r="U28" s="132" t="s">
        <v>280</v>
      </c>
      <c r="V28" s="132" t="s">
        <v>294</v>
      </c>
      <c r="W28" s="132">
        <v>2024.1</v>
      </c>
      <c r="X28" s="132">
        <v>2024.12</v>
      </c>
      <c r="Y28" s="137">
        <f t="shared" si="0"/>
        <v>330</v>
      </c>
      <c r="Z28" s="137">
        <v>0</v>
      </c>
      <c r="AA28" s="111">
        <v>0</v>
      </c>
      <c r="AB28" s="111">
        <v>165</v>
      </c>
      <c r="AC28" s="111">
        <v>165</v>
      </c>
      <c r="AD28" s="111">
        <v>320</v>
      </c>
      <c r="AE28" s="111">
        <v>62</v>
      </c>
      <c r="AF28" s="109" t="s">
        <v>73</v>
      </c>
      <c r="AG28" s="109" t="s">
        <v>73</v>
      </c>
      <c r="AH28" s="109" t="s">
        <v>73</v>
      </c>
      <c r="AI28" s="109" t="s">
        <v>74</v>
      </c>
      <c r="AJ28" s="109" t="s">
        <v>73</v>
      </c>
      <c r="AK28" s="109" t="s">
        <v>73</v>
      </c>
      <c r="AL28" s="109" t="s">
        <v>75</v>
      </c>
      <c r="AM28" s="109" t="s">
        <v>74</v>
      </c>
      <c r="AN28" s="109" t="s">
        <v>295</v>
      </c>
      <c r="AO28" s="109" t="s">
        <v>296</v>
      </c>
      <c r="AP28" s="109">
        <v>15870507299</v>
      </c>
      <c r="AQ28" s="77" t="str">
        <f>VLOOKUP("*"&amp;B28&amp;"*",[1]项目信息综合查询_1!$I$4:$I$562,1,FALSE)</f>
        <v>云阳县-路阳镇_产业发展_加工流通项目_云阳县2024年路阳镇大米加工厂建设项目</v>
      </c>
      <c r="AR28" s="33">
        <v>1</v>
      </c>
    </row>
    <row r="29" s="81" customFormat="1" ht="168" spans="1:44">
      <c r="A29" s="108">
        <v>22</v>
      </c>
      <c r="B29" s="109" t="s">
        <v>297</v>
      </c>
      <c r="C29" s="115" t="s">
        <v>54</v>
      </c>
      <c r="D29" s="115" t="s">
        <v>144</v>
      </c>
      <c r="E29" s="115" t="s">
        <v>145</v>
      </c>
      <c r="F29" s="109" t="s">
        <v>298</v>
      </c>
      <c r="G29" s="115" t="s">
        <v>299</v>
      </c>
      <c r="H29" s="109" t="s">
        <v>300</v>
      </c>
      <c r="I29" s="109" t="s">
        <v>301</v>
      </c>
      <c r="J29" s="118" t="s">
        <v>302</v>
      </c>
      <c r="K29" s="109" t="s">
        <v>301</v>
      </c>
      <c r="L29" s="125" t="s">
        <v>303</v>
      </c>
      <c r="M29" s="122" t="s">
        <v>130</v>
      </c>
      <c r="N29" s="122" t="s">
        <v>274</v>
      </c>
      <c r="O29" s="116" t="s">
        <v>304</v>
      </c>
      <c r="P29" s="118" t="s">
        <v>305</v>
      </c>
      <c r="Q29" s="118" t="s">
        <v>306</v>
      </c>
      <c r="R29" s="111" t="s">
        <v>292</v>
      </c>
      <c r="S29" s="111" t="s">
        <v>279</v>
      </c>
      <c r="T29" s="111" t="s">
        <v>293</v>
      </c>
      <c r="U29" s="132" t="s">
        <v>280</v>
      </c>
      <c r="V29" s="132" t="s">
        <v>294</v>
      </c>
      <c r="W29" s="132">
        <v>2024.1</v>
      </c>
      <c r="X29" s="132">
        <v>2024.12</v>
      </c>
      <c r="Y29" s="137">
        <f t="shared" si="0"/>
        <v>54</v>
      </c>
      <c r="Z29" s="109">
        <v>0</v>
      </c>
      <c r="AA29" s="109">
        <v>0</v>
      </c>
      <c r="AB29" s="109">
        <v>27</v>
      </c>
      <c r="AC29" s="109">
        <v>27</v>
      </c>
      <c r="AD29" s="109">
        <v>20</v>
      </c>
      <c r="AE29" s="109">
        <v>5</v>
      </c>
      <c r="AF29" s="109" t="s">
        <v>73</v>
      </c>
      <c r="AG29" s="109" t="s">
        <v>73</v>
      </c>
      <c r="AH29" s="109" t="s">
        <v>73</v>
      </c>
      <c r="AI29" s="109" t="s">
        <v>74</v>
      </c>
      <c r="AJ29" s="109" t="s">
        <v>73</v>
      </c>
      <c r="AK29" s="109" t="s">
        <v>73</v>
      </c>
      <c r="AL29" s="109" t="s">
        <v>75</v>
      </c>
      <c r="AM29" s="109" t="s">
        <v>73</v>
      </c>
      <c r="AN29" s="109" t="s">
        <v>75</v>
      </c>
      <c r="AO29" s="109" t="s">
        <v>296</v>
      </c>
      <c r="AP29" s="109">
        <v>15870507299</v>
      </c>
      <c r="AQ29" s="77" t="str">
        <f>VLOOKUP("*"&amp;B29&amp;"*",[1]项目信息综合查询_1!$I$4:$I$562,1,FALSE)</f>
        <v>云阳县-路阳镇_产业发展_加工流通项目_云阳县2024年路阳镇文武村粉条加工项目</v>
      </c>
      <c r="AR29" s="33">
        <v>1</v>
      </c>
    </row>
    <row r="30" s="81" customFormat="1" ht="168" spans="1:44">
      <c r="A30" s="108">
        <v>23</v>
      </c>
      <c r="B30" s="109" t="s">
        <v>307</v>
      </c>
      <c r="C30" s="115" t="s">
        <v>54</v>
      </c>
      <c r="D30" s="115" t="s">
        <v>308</v>
      </c>
      <c r="E30" s="115" t="s">
        <v>309</v>
      </c>
      <c r="F30" s="109" t="s">
        <v>310</v>
      </c>
      <c r="G30" s="115" t="s">
        <v>124</v>
      </c>
      <c r="H30" s="109" t="s">
        <v>311</v>
      </c>
      <c r="I30" s="109" t="s">
        <v>312</v>
      </c>
      <c r="J30" s="118" t="s">
        <v>313</v>
      </c>
      <c r="K30" s="109" t="s">
        <v>312</v>
      </c>
      <c r="L30" s="125" t="s">
        <v>310</v>
      </c>
      <c r="M30" s="122" t="s">
        <v>130</v>
      </c>
      <c r="N30" s="122" t="s">
        <v>274</v>
      </c>
      <c r="O30" s="125" t="s">
        <v>314</v>
      </c>
      <c r="P30" s="118" t="s">
        <v>315</v>
      </c>
      <c r="Q30" s="118" t="s">
        <v>306</v>
      </c>
      <c r="R30" s="111" t="s">
        <v>292</v>
      </c>
      <c r="S30" s="111" t="s">
        <v>279</v>
      </c>
      <c r="T30" s="111" t="s">
        <v>293</v>
      </c>
      <c r="U30" s="132" t="s">
        <v>280</v>
      </c>
      <c r="V30" s="132" t="s">
        <v>294</v>
      </c>
      <c r="W30" s="132">
        <v>2024.1</v>
      </c>
      <c r="X30" s="132">
        <v>2024.12</v>
      </c>
      <c r="Y30" s="137">
        <f t="shared" si="0"/>
        <v>80</v>
      </c>
      <c r="Z30" s="109">
        <v>0</v>
      </c>
      <c r="AA30" s="109">
        <v>0</v>
      </c>
      <c r="AB30" s="116">
        <v>64</v>
      </c>
      <c r="AC30" s="109">
        <v>16</v>
      </c>
      <c r="AD30" s="109">
        <v>16</v>
      </c>
      <c r="AE30" s="109">
        <v>5</v>
      </c>
      <c r="AF30" s="109" t="s">
        <v>73</v>
      </c>
      <c r="AG30" s="109" t="s">
        <v>73</v>
      </c>
      <c r="AH30" s="109" t="s">
        <v>73</v>
      </c>
      <c r="AI30" s="109" t="s">
        <v>74</v>
      </c>
      <c r="AJ30" s="109" t="s">
        <v>73</v>
      </c>
      <c r="AK30" s="109" t="s">
        <v>73</v>
      </c>
      <c r="AL30" s="109" t="s">
        <v>75</v>
      </c>
      <c r="AM30" s="109" t="s">
        <v>73</v>
      </c>
      <c r="AN30" s="109" t="s">
        <v>75</v>
      </c>
      <c r="AO30" s="109" t="s">
        <v>296</v>
      </c>
      <c r="AP30" s="109">
        <v>15870507299</v>
      </c>
      <c r="AQ30" s="77" t="str">
        <f>VLOOKUP("*"&amp;B30&amp;"*",[1]项目信息综合查询_1!$I$4:$I$562,1,FALSE)</f>
        <v>云阳县-路阳镇_产业发展_产业服务支撑项目_云阳县2024年路阳镇文武村花椒园水肥一体化建设项目</v>
      </c>
      <c r="AR30" s="33">
        <v>1</v>
      </c>
    </row>
    <row r="31" s="81" customFormat="1" ht="168" spans="1:44">
      <c r="A31" s="108">
        <v>24</v>
      </c>
      <c r="B31" s="109" t="s">
        <v>316</v>
      </c>
      <c r="C31" s="115" t="s">
        <v>54</v>
      </c>
      <c r="D31" s="115" t="s">
        <v>308</v>
      </c>
      <c r="E31" s="115" t="s">
        <v>309</v>
      </c>
      <c r="F31" s="109" t="s">
        <v>317</v>
      </c>
      <c r="G31" s="115" t="s">
        <v>124</v>
      </c>
      <c r="H31" s="109" t="s">
        <v>318</v>
      </c>
      <c r="I31" s="109" t="s">
        <v>319</v>
      </c>
      <c r="J31" s="118" t="s">
        <v>313</v>
      </c>
      <c r="K31" s="109" t="s">
        <v>319</v>
      </c>
      <c r="L31" s="109" t="s">
        <v>317</v>
      </c>
      <c r="M31" s="122" t="s">
        <v>130</v>
      </c>
      <c r="N31" s="122" t="s">
        <v>274</v>
      </c>
      <c r="O31" s="109" t="s">
        <v>320</v>
      </c>
      <c r="P31" s="118" t="s">
        <v>315</v>
      </c>
      <c r="Q31" s="118" t="s">
        <v>321</v>
      </c>
      <c r="R31" s="111" t="s">
        <v>292</v>
      </c>
      <c r="S31" s="111" t="s">
        <v>279</v>
      </c>
      <c r="T31" s="111" t="s">
        <v>293</v>
      </c>
      <c r="U31" s="132" t="s">
        <v>280</v>
      </c>
      <c r="V31" s="132" t="s">
        <v>294</v>
      </c>
      <c r="W31" s="132">
        <v>2024.1</v>
      </c>
      <c r="X31" s="132">
        <v>2024.12</v>
      </c>
      <c r="Y31" s="137">
        <f t="shared" si="0"/>
        <v>32</v>
      </c>
      <c r="Z31" s="109">
        <v>0</v>
      </c>
      <c r="AA31" s="109">
        <v>0</v>
      </c>
      <c r="AB31" s="109">
        <v>16</v>
      </c>
      <c r="AC31" s="109">
        <v>16</v>
      </c>
      <c r="AD31" s="109">
        <v>12</v>
      </c>
      <c r="AE31" s="109">
        <v>4</v>
      </c>
      <c r="AF31" s="109" t="s">
        <v>73</v>
      </c>
      <c r="AG31" s="109" t="s">
        <v>73</v>
      </c>
      <c r="AH31" s="109" t="s">
        <v>73</v>
      </c>
      <c r="AI31" s="109" t="s">
        <v>74</v>
      </c>
      <c r="AJ31" s="109" t="s">
        <v>74</v>
      </c>
      <c r="AK31" s="109" t="s">
        <v>73</v>
      </c>
      <c r="AL31" s="109" t="s">
        <v>75</v>
      </c>
      <c r="AM31" s="109" t="s">
        <v>73</v>
      </c>
      <c r="AN31" s="109" t="s">
        <v>75</v>
      </c>
      <c r="AO31" s="109" t="s">
        <v>296</v>
      </c>
      <c r="AP31" s="109">
        <v>15870507299</v>
      </c>
      <c r="AQ31" s="77" t="str">
        <f>VLOOKUP("*"&amp;B31&amp;"*",[1]项目信息综合查询_1!$I$4:$I$562,1,FALSE)</f>
        <v>云阳县-路阳镇_产业发展_产业服务支撑项目_云阳县2024年路阳镇南海村花椒园水肥一体化建设项目</v>
      </c>
      <c r="AR31" s="33">
        <v>1</v>
      </c>
    </row>
    <row r="32" s="81" customFormat="1" ht="228" spans="1:44">
      <c r="A32" s="108">
        <v>25</v>
      </c>
      <c r="B32" s="109" t="s">
        <v>322</v>
      </c>
      <c r="C32" s="115" t="s">
        <v>54</v>
      </c>
      <c r="D32" s="115" t="s">
        <v>55</v>
      </c>
      <c r="E32" s="115" t="s">
        <v>56</v>
      </c>
      <c r="F32" s="109" t="s">
        <v>323</v>
      </c>
      <c r="G32" s="115" t="s">
        <v>324</v>
      </c>
      <c r="H32" s="109" t="s">
        <v>325</v>
      </c>
      <c r="I32" s="109" t="s">
        <v>326</v>
      </c>
      <c r="J32" s="109" t="s">
        <v>327</v>
      </c>
      <c r="K32" s="109" t="s">
        <v>326</v>
      </c>
      <c r="L32" s="125" t="s">
        <v>328</v>
      </c>
      <c r="M32" s="122" t="s">
        <v>130</v>
      </c>
      <c r="N32" s="122" t="s">
        <v>274</v>
      </c>
      <c r="O32" s="125" t="s">
        <v>329</v>
      </c>
      <c r="P32" s="118" t="s">
        <v>330</v>
      </c>
      <c r="Q32" s="118" t="s">
        <v>331</v>
      </c>
      <c r="R32" s="111" t="s">
        <v>292</v>
      </c>
      <c r="S32" s="111" t="s">
        <v>279</v>
      </c>
      <c r="T32" s="111" t="s">
        <v>293</v>
      </c>
      <c r="U32" s="132" t="s">
        <v>280</v>
      </c>
      <c r="V32" s="132" t="s">
        <v>294</v>
      </c>
      <c r="W32" s="132">
        <v>2024.1</v>
      </c>
      <c r="X32" s="132">
        <v>2024.12</v>
      </c>
      <c r="Y32" s="137">
        <f t="shared" si="0"/>
        <v>64</v>
      </c>
      <c r="Z32" s="109">
        <v>0</v>
      </c>
      <c r="AA32" s="109">
        <v>0</v>
      </c>
      <c r="AB32" s="109">
        <v>32</v>
      </c>
      <c r="AC32" s="109">
        <v>32</v>
      </c>
      <c r="AD32" s="109">
        <v>556</v>
      </c>
      <c r="AE32" s="109">
        <v>256</v>
      </c>
      <c r="AF32" s="109" t="s">
        <v>73</v>
      </c>
      <c r="AG32" s="109" t="s">
        <v>73</v>
      </c>
      <c r="AH32" s="109" t="s">
        <v>73</v>
      </c>
      <c r="AI32" s="109" t="s">
        <v>74</v>
      </c>
      <c r="AJ32" s="109" t="s">
        <v>74</v>
      </c>
      <c r="AK32" s="109" t="s">
        <v>73</v>
      </c>
      <c r="AL32" s="109" t="s">
        <v>75</v>
      </c>
      <c r="AM32" s="109" t="s">
        <v>73</v>
      </c>
      <c r="AN32" s="109" t="s">
        <v>75</v>
      </c>
      <c r="AO32" s="109" t="s">
        <v>296</v>
      </c>
      <c r="AP32" s="109">
        <v>15870507299</v>
      </c>
      <c r="AQ32" s="77" t="str">
        <f>VLOOKUP("*"&amp;B32&amp;"*",[1]项目信息综合查询_1!$I$4:$I$562,1,FALSE)</f>
        <v>云阳县-路阳镇_产业发展_产业服务支撑项目_云阳县2024年路阳镇迎瑞药材种植管护项目</v>
      </c>
      <c r="AR32" s="33">
        <v>1</v>
      </c>
    </row>
    <row r="33" s="82" customFormat="1" ht="120" spans="1:44">
      <c r="A33" s="108">
        <v>26</v>
      </c>
      <c r="B33" s="109" t="s">
        <v>332</v>
      </c>
      <c r="C33" s="109" t="s">
        <v>54</v>
      </c>
      <c r="D33" s="109" t="s">
        <v>55</v>
      </c>
      <c r="E33" s="109" t="s">
        <v>333</v>
      </c>
      <c r="F33" s="109" t="s">
        <v>334</v>
      </c>
      <c r="G33" s="109" t="s">
        <v>124</v>
      </c>
      <c r="H33" s="109" t="s">
        <v>335</v>
      </c>
      <c r="I33" s="109" t="s">
        <v>336</v>
      </c>
      <c r="J33" s="109" t="s">
        <v>337</v>
      </c>
      <c r="K33" s="109" t="s">
        <v>336</v>
      </c>
      <c r="L33" s="109" t="s">
        <v>334</v>
      </c>
      <c r="M33" s="109" t="s">
        <v>130</v>
      </c>
      <c r="N33" s="109" t="s">
        <v>274</v>
      </c>
      <c r="O33" s="109" t="s">
        <v>338</v>
      </c>
      <c r="P33" s="109" t="s">
        <v>339</v>
      </c>
      <c r="Q33" s="118" t="s">
        <v>340</v>
      </c>
      <c r="R33" s="109" t="s">
        <v>68</v>
      </c>
      <c r="S33" s="109" t="s">
        <v>341</v>
      </c>
      <c r="T33" s="109" t="s">
        <v>342</v>
      </c>
      <c r="U33" s="116" t="s">
        <v>280</v>
      </c>
      <c r="V33" s="109">
        <v>2024</v>
      </c>
      <c r="W33" s="109">
        <v>2024.01</v>
      </c>
      <c r="X33" s="109">
        <v>2024.12</v>
      </c>
      <c r="Y33" s="137">
        <f t="shared" si="0"/>
        <v>25</v>
      </c>
      <c r="Z33" s="109">
        <v>25</v>
      </c>
      <c r="AA33" s="109">
        <v>0</v>
      </c>
      <c r="AB33" s="109">
        <v>0</v>
      </c>
      <c r="AC33" s="109">
        <v>0</v>
      </c>
      <c r="AD33" s="109">
        <v>287</v>
      </c>
      <c r="AE33" s="109">
        <v>31</v>
      </c>
      <c r="AF33" s="109" t="s">
        <v>73</v>
      </c>
      <c r="AG33" s="109" t="s">
        <v>73</v>
      </c>
      <c r="AH33" s="109" t="s">
        <v>73</v>
      </c>
      <c r="AI33" s="109" t="s">
        <v>74</v>
      </c>
      <c r="AJ33" s="109" t="s">
        <v>73</v>
      </c>
      <c r="AK33" s="109" t="s">
        <v>73</v>
      </c>
      <c r="AL33" s="109" t="s">
        <v>75</v>
      </c>
      <c r="AM33" s="109" t="s">
        <v>73</v>
      </c>
      <c r="AN33" s="109" t="s">
        <v>75</v>
      </c>
      <c r="AO33" s="109" t="s">
        <v>282</v>
      </c>
      <c r="AP33" s="109">
        <v>13628345057</v>
      </c>
      <c r="AQ33" s="77" t="str">
        <f>VLOOKUP("*"&amp;B33&amp;"*",[1]项目信息综合查询_1!$I$4:$I$562,1,FALSE)</f>
        <v>云阳县-路阳镇_产业发展_配套设施项目_云阳县2024年路阳镇龙王桥社区5组拐枣树提灌项目工程</v>
      </c>
      <c r="AR33" s="33">
        <v>1</v>
      </c>
    </row>
    <row r="34" s="83" customFormat="1" ht="204" spans="1:44">
      <c r="A34" s="108">
        <v>27</v>
      </c>
      <c r="B34" s="118" t="s">
        <v>343</v>
      </c>
      <c r="C34" s="112" t="s">
        <v>54</v>
      </c>
      <c r="D34" s="110" t="s">
        <v>144</v>
      </c>
      <c r="E34" s="113" t="s">
        <v>145</v>
      </c>
      <c r="F34" s="111" t="s">
        <v>344</v>
      </c>
      <c r="G34" s="111" t="s">
        <v>124</v>
      </c>
      <c r="H34" s="111" t="s">
        <v>345</v>
      </c>
      <c r="I34" s="111" t="s">
        <v>346</v>
      </c>
      <c r="J34" s="113" t="s">
        <v>347</v>
      </c>
      <c r="K34" s="111" t="s">
        <v>348</v>
      </c>
      <c r="L34" s="111" t="s">
        <v>349</v>
      </c>
      <c r="M34" s="122" t="s">
        <v>226</v>
      </c>
      <c r="N34" s="122" t="s">
        <v>274</v>
      </c>
      <c r="O34" s="111" t="s">
        <v>350</v>
      </c>
      <c r="P34" s="113" t="s">
        <v>351</v>
      </c>
      <c r="Q34" s="111" t="s">
        <v>352</v>
      </c>
      <c r="R34" s="111" t="s">
        <v>353</v>
      </c>
      <c r="S34" s="131" t="s">
        <v>171</v>
      </c>
      <c r="T34" s="113" t="s">
        <v>70</v>
      </c>
      <c r="U34" s="132" t="s">
        <v>354</v>
      </c>
      <c r="V34" s="132">
        <v>2024</v>
      </c>
      <c r="W34" s="132">
        <v>2024.01</v>
      </c>
      <c r="X34" s="132">
        <v>2024.12</v>
      </c>
      <c r="Y34" s="137">
        <f t="shared" si="0"/>
        <v>45</v>
      </c>
      <c r="Z34" s="137">
        <v>40</v>
      </c>
      <c r="AA34" s="111">
        <v>0</v>
      </c>
      <c r="AB34" s="111">
        <v>0</v>
      </c>
      <c r="AC34" s="111">
        <v>5</v>
      </c>
      <c r="AD34" s="111">
        <v>12</v>
      </c>
      <c r="AE34" s="111">
        <v>8</v>
      </c>
      <c r="AF34" s="111" t="s">
        <v>103</v>
      </c>
      <c r="AG34" s="111" t="s">
        <v>103</v>
      </c>
      <c r="AH34" s="113" t="s">
        <v>73</v>
      </c>
      <c r="AI34" s="135" t="s">
        <v>74</v>
      </c>
      <c r="AJ34" s="111" t="s">
        <v>103</v>
      </c>
      <c r="AK34" s="111" t="s">
        <v>103</v>
      </c>
      <c r="AL34" s="138" t="s">
        <v>75</v>
      </c>
      <c r="AM34" s="111" t="s">
        <v>73</v>
      </c>
      <c r="AN34" s="111" t="s">
        <v>75</v>
      </c>
      <c r="AO34" s="113" t="s">
        <v>355</v>
      </c>
      <c r="AP34" s="141">
        <v>15123317011</v>
      </c>
      <c r="AQ34" s="77" t="str">
        <f>VLOOKUP("*"&amp;B34&amp;"*",[1]项目信息综合查询_1!$I$4:$I$562,1,FALSE)</f>
        <v>云阳县-农坝镇_产业发展_加工流通项目_云阳县2024年农坝镇云山村高山腊肉熏房建设项目</v>
      </c>
      <c r="AR34" s="33">
        <v>1</v>
      </c>
    </row>
    <row r="35" s="83" customFormat="1" ht="216" spans="1:44">
      <c r="A35" s="108">
        <v>28</v>
      </c>
      <c r="B35" s="118" t="s">
        <v>356</v>
      </c>
      <c r="C35" s="112" t="s">
        <v>54</v>
      </c>
      <c r="D35" s="112" t="s">
        <v>91</v>
      </c>
      <c r="E35" s="113" t="s">
        <v>357</v>
      </c>
      <c r="F35" s="111" t="s">
        <v>358</v>
      </c>
      <c r="G35" s="111" t="s">
        <v>124</v>
      </c>
      <c r="H35" s="111" t="s">
        <v>359</v>
      </c>
      <c r="I35" s="111" t="s">
        <v>360</v>
      </c>
      <c r="J35" s="113" t="s">
        <v>361</v>
      </c>
      <c r="K35" s="111" t="s">
        <v>362</v>
      </c>
      <c r="L35" s="111" t="s">
        <v>363</v>
      </c>
      <c r="M35" s="122" t="s">
        <v>226</v>
      </c>
      <c r="N35" s="122" t="s">
        <v>274</v>
      </c>
      <c r="O35" s="111" t="s">
        <v>364</v>
      </c>
      <c r="P35" s="113" t="s">
        <v>365</v>
      </c>
      <c r="Q35" s="111" t="s">
        <v>366</v>
      </c>
      <c r="R35" s="111" t="s">
        <v>367</v>
      </c>
      <c r="S35" s="131" t="s">
        <v>171</v>
      </c>
      <c r="T35" s="113" t="s">
        <v>70</v>
      </c>
      <c r="U35" s="132" t="s">
        <v>354</v>
      </c>
      <c r="V35" s="132">
        <v>2024</v>
      </c>
      <c r="W35" s="132">
        <v>2024.01</v>
      </c>
      <c r="X35" s="132">
        <v>2024.12</v>
      </c>
      <c r="Y35" s="137">
        <f t="shared" si="0"/>
        <v>25</v>
      </c>
      <c r="Z35" s="137">
        <v>20</v>
      </c>
      <c r="AA35" s="111">
        <v>0</v>
      </c>
      <c r="AB35" s="111">
        <v>0</v>
      </c>
      <c r="AC35" s="111">
        <v>5</v>
      </c>
      <c r="AD35" s="111">
        <v>15</v>
      </c>
      <c r="AE35" s="111">
        <v>2</v>
      </c>
      <c r="AF35" s="111" t="s">
        <v>73</v>
      </c>
      <c r="AG35" s="111" t="s">
        <v>73</v>
      </c>
      <c r="AH35" s="113" t="s">
        <v>73</v>
      </c>
      <c r="AI35" s="135" t="s">
        <v>74</v>
      </c>
      <c r="AJ35" s="111" t="s">
        <v>73</v>
      </c>
      <c r="AK35" s="109" t="s">
        <v>73</v>
      </c>
      <c r="AL35" s="109" t="s">
        <v>75</v>
      </c>
      <c r="AM35" s="111" t="s">
        <v>73</v>
      </c>
      <c r="AN35" s="109" t="s">
        <v>75</v>
      </c>
      <c r="AO35" s="113" t="s">
        <v>355</v>
      </c>
      <c r="AP35" s="141">
        <v>15123317011</v>
      </c>
      <c r="AQ35" s="77" t="str">
        <f>VLOOKUP("*"&amp;B35&amp;"*",[1]项目信息综合查询_1!$I$4:$I$562,1,FALSE)</f>
        <v>云阳县-农坝镇_产业发展_生产项目_云阳县2024年农坝镇农坝社区白岩寺鱼塘修建项目</v>
      </c>
      <c r="AR35" s="33">
        <v>1</v>
      </c>
    </row>
    <row r="36" s="83" customFormat="1" ht="264" spans="1:44">
      <c r="A36" s="108">
        <v>29</v>
      </c>
      <c r="B36" s="118" t="s">
        <v>368</v>
      </c>
      <c r="C36" s="112" t="s">
        <v>78</v>
      </c>
      <c r="D36" s="109" t="s">
        <v>121</v>
      </c>
      <c r="E36" s="113" t="s">
        <v>209</v>
      </c>
      <c r="F36" s="111" t="s">
        <v>369</v>
      </c>
      <c r="G36" s="111" t="s">
        <v>124</v>
      </c>
      <c r="H36" s="111" t="s">
        <v>370</v>
      </c>
      <c r="I36" s="111" t="s">
        <v>371</v>
      </c>
      <c r="J36" s="113" t="s">
        <v>372</v>
      </c>
      <c r="K36" s="111" t="s">
        <v>373</v>
      </c>
      <c r="L36" s="111" t="s">
        <v>374</v>
      </c>
      <c r="M36" s="122" t="s">
        <v>226</v>
      </c>
      <c r="N36" s="122" t="s">
        <v>274</v>
      </c>
      <c r="O36" s="126" t="s">
        <v>375</v>
      </c>
      <c r="P36" s="113" t="s">
        <v>376</v>
      </c>
      <c r="Q36" s="111" t="s">
        <v>373</v>
      </c>
      <c r="R36" s="111" t="s">
        <v>377</v>
      </c>
      <c r="S36" s="131" t="s">
        <v>171</v>
      </c>
      <c r="T36" s="113" t="s">
        <v>218</v>
      </c>
      <c r="U36" s="132" t="s">
        <v>354</v>
      </c>
      <c r="V36" s="132">
        <v>2024</v>
      </c>
      <c r="W36" s="132">
        <v>2024.01</v>
      </c>
      <c r="X36" s="132">
        <v>2024.12</v>
      </c>
      <c r="Y36" s="137">
        <f t="shared" si="0"/>
        <v>96</v>
      </c>
      <c r="Z36" s="137">
        <v>86</v>
      </c>
      <c r="AA36" s="111">
        <v>0</v>
      </c>
      <c r="AB36" s="111">
        <v>0</v>
      </c>
      <c r="AC36" s="111">
        <v>10</v>
      </c>
      <c r="AD36" s="111">
        <v>2000</v>
      </c>
      <c r="AE36" s="111">
        <v>152</v>
      </c>
      <c r="AF36" s="111" t="s">
        <v>73</v>
      </c>
      <c r="AG36" s="111" t="s">
        <v>73</v>
      </c>
      <c r="AH36" s="113" t="s">
        <v>73</v>
      </c>
      <c r="AI36" s="135" t="s">
        <v>74</v>
      </c>
      <c r="AJ36" s="111" t="s">
        <v>74</v>
      </c>
      <c r="AK36" s="111" t="s">
        <v>73</v>
      </c>
      <c r="AL36" s="138" t="s">
        <v>75</v>
      </c>
      <c r="AM36" s="111" t="s">
        <v>73</v>
      </c>
      <c r="AN36" s="111" t="s">
        <v>75</v>
      </c>
      <c r="AO36" s="113" t="s">
        <v>378</v>
      </c>
      <c r="AP36" s="141">
        <v>18323671123</v>
      </c>
      <c r="AQ36" s="77" t="str">
        <f>VLOOKUP("*"&amp;B36&amp;"*",[1]项目信息综合查询_1!$I$4:$I$562,1,FALSE)</f>
        <v>云阳县-农坝镇_乡村建设行动_农村基础设施（含产业配套基础设施）_云阳县2024年农坝镇红梁村水厂新建项目</v>
      </c>
      <c r="AR36" s="33">
        <v>1</v>
      </c>
    </row>
    <row r="37" s="83" customFormat="1" ht="234.6" spans="1:44">
      <c r="A37" s="108">
        <v>30</v>
      </c>
      <c r="B37" s="118" t="s">
        <v>379</v>
      </c>
      <c r="C37" s="112" t="s">
        <v>78</v>
      </c>
      <c r="D37" s="109" t="s">
        <v>121</v>
      </c>
      <c r="E37" s="113" t="s">
        <v>209</v>
      </c>
      <c r="F37" s="111" t="s">
        <v>380</v>
      </c>
      <c r="G37" s="111" t="s">
        <v>124</v>
      </c>
      <c r="H37" s="111" t="s">
        <v>381</v>
      </c>
      <c r="I37" s="111" t="s">
        <v>382</v>
      </c>
      <c r="J37" s="113" t="s">
        <v>383</v>
      </c>
      <c r="K37" s="111" t="s">
        <v>373</v>
      </c>
      <c r="L37" s="111" t="s">
        <v>384</v>
      </c>
      <c r="M37" s="122" t="s">
        <v>130</v>
      </c>
      <c r="N37" s="122" t="s">
        <v>385</v>
      </c>
      <c r="O37" s="126" t="s">
        <v>375</v>
      </c>
      <c r="P37" s="113" t="s">
        <v>386</v>
      </c>
      <c r="Q37" s="111" t="s">
        <v>373</v>
      </c>
      <c r="R37" s="111" t="s">
        <v>377</v>
      </c>
      <c r="S37" s="131" t="s">
        <v>171</v>
      </c>
      <c r="T37" s="113" t="s">
        <v>218</v>
      </c>
      <c r="U37" s="132" t="s">
        <v>354</v>
      </c>
      <c r="V37" s="132">
        <v>2024</v>
      </c>
      <c r="W37" s="132">
        <v>2024.01</v>
      </c>
      <c r="X37" s="132">
        <v>2024.12</v>
      </c>
      <c r="Y37" s="137">
        <f t="shared" si="0"/>
        <v>107</v>
      </c>
      <c r="Z37" s="137">
        <v>97</v>
      </c>
      <c r="AA37" s="111">
        <v>0</v>
      </c>
      <c r="AB37" s="111">
        <v>0</v>
      </c>
      <c r="AC37" s="111">
        <v>10</v>
      </c>
      <c r="AD37" s="111">
        <v>2000</v>
      </c>
      <c r="AE37" s="111">
        <v>253</v>
      </c>
      <c r="AF37" s="111" t="s">
        <v>73</v>
      </c>
      <c r="AG37" s="111" t="s">
        <v>73</v>
      </c>
      <c r="AH37" s="113" t="s">
        <v>73</v>
      </c>
      <c r="AI37" s="135" t="s">
        <v>74</v>
      </c>
      <c r="AJ37" s="111" t="s">
        <v>73</v>
      </c>
      <c r="AK37" s="111" t="s">
        <v>73</v>
      </c>
      <c r="AL37" s="138" t="s">
        <v>75</v>
      </c>
      <c r="AM37" s="111" t="s">
        <v>73</v>
      </c>
      <c r="AN37" s="111" t="s">
        <v>75</v>
      </c>
      <c r="AO37" s="113" t="s">
        <v>378</v>
      </c>
      <c r="AP37" s="141">
        <v>18323671123</v>
      </c>
      <c r="AQ37" s="77" t="str">
        <f>VLOOKUP("*"&amp;B37&amp;"*",[1]项目信息综合查询_1!$I$4:$I$562,1,FALSE)</f>
        <v>云阳县-农坝镇_乡村建设行动_农村基础设施（含产业配套基础设施）_云阳县2024年农坝镇幸福村水厂新建项目</v>
      </c>
      <c r="AR37" s="33">
        <v>1</v>
      </c>
    </row>
    <row r="38" s="83" customFormat="1" ht="324" spans="1:44">
      <c r="A38" s="108">
        <v>31</v>
      </c>
      <c r="B38" s="115" t="s">
        <v>387</v>
      </c>
      <c r="C38" s="109" t="s">
        <v>54</v>
      </c>
      <c r="D38" s="112" t="s">
        <v>91</v>
      </c>
      <c r="E38" s="109" t="s">
        <v>357</v>
      </c>
      <c r="F38" s="109" t="s">
        <v>388</v>
      </c>
      <c r="G38" s="109" t="s">
        <v>124</v>
      </c>
      <c r="H38" s="109" t="s">
        <v>389</v>
      </c>
      <c r="I38" s="109" t="s">
        <v>390</v>
      </c>
      <c r="J38" s="109" t="s">
        <v>391</v>
      </c>
      <c r="K38" s="109" t="s">
        <v>392</v>
      </c>
      <c r="L38" s="109" t="s">
        <v>393</v>
      </c>
      <c r="M38" s="122" t="s">
        <v>226</v>
      </c>
      <c r="N38" s="122" t="s">
        <v>274</v>
      </c>
      <c r="O38" s="109" t="s">
        <v>394</v>
      </c>
      <c r="P38" s="109" t="s">
        <v>395</v>
      </c>
      <c r="Q38" s="111" t="s">
        <v>396</v>
      </c>
      <c r="R38" s="111" t="s">
        <v>367</v>
      </c>
      <c r="S38" s="131" t="s">
        <v>171</v>
      </c>
      <c r="T38" s="113" t="s">
        <v>70</v>
      </c>
      <c r="U38" s="132" t="s">
        <v>354</v>
      </c>
      <c r="V38" s="109">
        <v>2024</v>
      </c>
      <c r="W38" s="132">
        <v>2024.01</v>
      </c>
      <c r="X38" s="132">
        <v>2024.12</v>
      </c>
      <c r="Y38" s="137">
        <f t="shared" si="0"/>
        <v>180</v>
      </c>
      <c r="Z38" s="109">
        <v>95</v>
      </c>
      <c r="AA38" s="109">
        <v>0</v>
      </c>
      <c r="AB38" s="109">
        <v>0</v>
      </c>
      <c r="AC38" s="111">
        <v>85</v>
      </c>
      <c r="AD38" s="109">
        <v>22</v>
      </c>
      <c r="AE38" s="109">
        <v>17</v>
      </c>
      <c r="AF38" s="111" t="s">
        <v>73</v>
      </c>
      <c r="AG38" s="111" t="s">
        <v>73</v>
      </c>
      <c r="AH38" s="113" t="s">
        <v>73</v>
      </c>
      <c r="AI38" s="135" t="s">
        <v>74</v>
      </c>
      <c r="AJ38" s="111" t="s">
        <v>73</v>
      </c>
      <c r="AK38" s="109" t="s">
        <v>73</v>
      </c>
      <c r="AL38" s="109" t="s">
        <v>75</v>
      </c>
      <c r="AM38" s="111" t="s">
        <v>73</v>
      </c>
      <c r="AN38" s="109" t="s">
        <v>75</v>
      </c>
      <c r="AO38" s="113" t="s">
        <v>355</v>
      </c>
      <c r="AP38" s="141">
        <v>15123317011</v>
      </c>
      <c r="AQ38" s="77" t="str">
        <f>VLOOKUP("*"&amp;B38&amp;"*",[1]项目信息综合查询_1!$I$4:$I$562,1,FALSE)</f>
        <v>云阳县-农坝镇_产业发展_生产项目_云阳县2024年农坝镇云山村山羊养殖基地及养殖示范点</v>
      </c>
      <c r="AR38" s="33">
        <v>1</v>
      </c>
    </row>
    <row r="39" s="83" customFormat="1" ht="252" spans="1:44">
      <c r="A39" s="108">
        <v>32</v>
      </c>
      <c r="B39" s="115" t="s">
        <v>397</v>
      </c>
      <c r="C39" s="109" t="s">
        <v>54</v>
      </c>
      <c r="D39" s="109" t="s">
        <v>91</v>
      </c>
      <c r="E39" s="109" t="s">
        <v>92</v>
      </c>
      <c r="F39" s="109" t="s">
        <v>398</v>
      </c>
      <c r="G39" s="109" t="s">
        <v>124</v>
      </c>
      <c r="H39" s="109" t="s">
        <v>345</v>
      </c>
      <c r="I39" s="109" t="s">
        <v>399</v>
      </c>
      <c r="J39" s="109" t="s">
        <v>400</v>
      </c>
      <c r="K39" s="109" t="s">
        <v>398</v>
      </c>
      <c r="L39" s="109" t="s">
        <v>398</v>
      </c>
      <c r="M39" s="122" t="s">
        <v>226</v>
      </c>
      <c r="N39" s="122" t="s">
        <v>274</v>
      </c>
      <c r="O39" s="111" t="s">
        <v>401</v>
      </c>
      <c r="P39" s="109" t="s">
        <v>402</v>
      </c>
      <c r="Q39" s="109" t="s">
        <v>403</v>
      </c>
      <c r="R39" s="111" t="s">
        <v>367</v>
      </c>
      <c r="S39" s="131" t="s">
        <v>171</v>
      </c>
      <c r="T39" s="113" t="s">
        <v>70</v>
      </c>
      <c r="U39" s="132" t="s">
        <v>354</v>
      </c>
      <c r="V39" s="109">
        <v>2024</v>
      </c>
      <c r="W39" s="132">
        <v>2024.01</v>
      </c>
      <c r="X39" s="132">
        <v>2024.12</v>
      </c>
      <c r="Y39" s="137">
        <f t="shared" si="0"/>
        <v>96</v>
      </c>
      <c r="Z39" s="109">
        <v>48</v>
      </c>
      <c r="AA39" s="109">
        <v>0</v>
      </c>
      <c r="AB39" s="109">
        <v>0</v>
      </c>
      <c r="AC39" s="111">
        <v>48</v>
      </c>
      <c r="AD39" s="109">
        <v>23</v>
      </c>
      <c r="AE39" s="109">
        <v>10</v>
      </c>
      <c r="AF39" s="111" t="s">
        <v>73</v>
      </c>
      <c r="AG39" s="111" t="s">
        <v>73</v>
      </c>
      <c r="AH39" s="113" t="s">
        <v>73</v>
      </c>
      <c r="AI39" s="135" t="s">
        <v>74</v>
      </c>
      <c r="AJ39" s="111" t="s">
        <v>73</v>
      </c>
      <c r="AK39" s="109" t="s">
        <v>73</v>
      </c>
      <c r="AL39" s="109" t="s">
        <v>75</v>
      </c>
      <c r="AM39" s="111" t="s">
        <v>73</v>
      </c>
      <c r="AN39" s="109" t="s">
        <v>75</v>
      </c>
      <c r="AO39" s="113" t="s">
        <v>355</v>
      </c>
      <c r="AP39" s="141">
        <v>15123317011</v>
      </c>
      <c r="AQ39" s="77" t="str">
        <f>VLOOKUP("*"&amp;B39&amp;"*",[1]项目信息综合查询_1!$I$4:$I$562,1,FALSE)</f>
        <v>云阳县-农坝镇_产业发展_生产项目_云阳县2024年农坝镇云山村淫羊藿种植园项目</v>
      </c>
      <c r="AR39" s="33">
        <v>1</v>
      </c>
    </row>
    <row r="40" s="83" customFormat="1" ht="204" spans="1:44">
      <c r="A40" s="108">
        <v>33</v>
      </c>
      <c r="B40" s="115" t="s">
        <v>404</v>
      </c>
      <c r="C40" s="109" t="s">
        <v>54</v>
      </c>
      <c r="D40" s="109" t="s">
        <v>91</v>
      </c>
      <c r="E40" s="109" t="s">
        <v>92</v>
      </c>
      <c r="F40" s="109" t="s">
        <v>405</v>
      </c>
      <c r="G40" s="109" t="s">
        <v>124</v>
      </c>
      <c r="H40" s="109" t="s">
        <v>406</v>
      </c>
      <c r="I40" s="109" t="s">
        <v>407</v>
      </c>
      <c r="J40" s="109" t="s">
        <v>408</v>
      </c>
      <c r="K40" s="109" t="s">
        <v>409</v>
      </c>
      <c r="L40" s="109" t="s">
        <v>410</v>
      </c>
      <c r="M40" s="122" t="s">
        <v>226</v>
      </c>
      <c r="N40" s="122" t="s">
        <v>274</v>
      </c>
      <c r="O40" s="111" t="s">
        <v>411</v>
      </c>
      <c r="P40" s="109" t="s">
        <v>412</v>
      </c>
      <c r="Q40" s="109" t="s">
        <v>413</v>
      </c>
      <c r="R40" s="111" t="s">
        <v>367</v>
      </c>
      <c r="S40" s="131" t="s">
        <v>171</v>
      </c>
      <c r="T40" s="113" t="s">
        <v>70</v>
      </c>
      <c r="U40" s="132" t="s">
        <v>354</v>
      </c>
      <c r="V40" s="109">
        <v>2024</v>
      </c>
      <c r="W40" s="132">
        <v>2024.01</v>
      </c>
      <c r="X40" s="132">
        <v>2024.12</v>
      </c>
      <c r="Y40" s="137">
        <f t="shared" ref="Y40:Y71" si="1">Z40+AA40+AB40+AC40</f>
        <v>160</v>
      </c>
      <c r="Z40" s="109">
        <v>80</v>
      </c>
      <c r="AA40" s="109">
        <v>0</v>
      </c>
      <c r="AB40" s="109">
        <v>0</v>
      </c>
      <c r="AC40" s="111">
        <v>80</v>
      </c>
      <c r="AD40" s="109">
        <v>20</v>
      </c>
      <c r="AE40" s="109">
        <v>6</v>
      </c>
      <c r="AF40" s="111" t="s">
        <v>73</v>
      </c>
      <c r="AG40" s="111" t="s">
        <v>73</v>
      </c>
      <c r="AH40" s="113" t="s">
        <v>73</v>
      </c>
      <c r="AI40" s="135" t="s">
        <v>74</v>
      </c>
      <c r="AJ40" s="111" t="s">
        <v>73</v>
      </c>
      <c r="AK40" s="109" t="s">
        <v>73</v>
      </c>
      <c r="AL40" s="109" t="s">
        <v>75</v>
      </c>
      <c r="AM40" s="111" t="s">
        <v>73</v>
      </c>
      <c r="AN40" s="109" t="s">
        <v>75</v>
      </c>
      <c r="AO40" s="113" t="s">
        <v>355</v>
      </c>
      <c r="AP40" s="141">
        <v>15123317011</v>
      </c>
      <c r="AQ40" s="77" t="str">
        <f>VLOOKUP("*"&amp;B40&amp;"*",[1]项目信息综合查询_1!$I$4:$I$562,1,FALSE)</f>
        <v>云阳县-农坝镇_产业发展_生产项目_云阳县2024年农坝镇云峰村天麻种植园项目</v>
      </c>
      <c r="AR40" s="33">
        <v>1</v>
      </c>
    </row>
    <row r="41" s="83" customFormat="1" ht="204" spans="1:44">
      <c r="A41" s="108">
        <v>34</v>
      </c>
      <c r="B41" s="115" t="s">
        <v>414</v>
      </c>
      <c r="C41" s="109" t="s">
        <v>54</v>
      </c>
      <c r="D41" s="109" t="s">
        <v>91</v>
      </c>
      <c r="E41" s="109" t="s">
        <v>92</v>
      </c>
      <c r="F41" s="109" t="s">
        <v>415</v>
      </c>
      <c r="G41" s="109" t="s">
        <v>124</v>
      </c>
      <c r="H41" s="109" t="s">
        <v>416</v>
      </c>
      <c r="I41" s="109" t="s">
        <v>417</v>
      </c>
      <c r="J41" s="109" t="s">
        <v>418</v>
      </c>
      <c r="K41" s="109" t="s">
        <v>419</v>
      </c>
      <c r="L41" s="109" t="s">
        <v>420</v>
      </c>
      <c r="M41" s="122" t="s">
        <v>226</v>
      </c>
      <c r="N41" s="122" t="s">
        <v>274</v>
      </c>
      <c r="O41" s="111" t="s">
        <v>411</v>
      </c>
      <c r="P41" s="109" t="s">
        <v>412</v>
      </c>
      <c r="Q41" s="109" t="s">
        <v>421</v>
      </c>
      <c r="R41" s="111" t="s">
        <v>367</v>
      </c>
      <c r="S41" s="131" t="s">
        <v>171</v>
      </c>
      <c r="T41" s="113" t="s">
        <v>70</v>
      </c>
      <c r="U41" s="132" t="s">
        <v>354</v>
      </c>
      <c r="V41" s="109">
        <v>2024</v>
      </c>
      <c r="W41" s="132">
        <v>2024.01</v>
      </c>
      <c r="X41" s="132">
        <v>2024.12</v>
      </c>
      <c r="Y41" s="137">
        <f t="shared" si="1"/>
        <v>40</v>
      </c>
      <c r="Z41" s="109">
        <v>20</v>
      </c>
      <c r="AA41" s="109">
        <v>0</v>
      </c>
      <c r="AB41" s="109">
        <v>0</v>
      </c>
      <c r="AC41" s="111">
        <v>20</v>
      </c>
      <c r="AD41" s="109">
        <v>10</v>
      </c>
      <c r="AE41" s="109">
        <v>4</v>
      </c>
      <c r="AF41" s="111" t="s">
        <v>73</v>
      </c>
      <c r="AG41" s="111" t="s">
        <v>73</v>
      </c>
      <c r="AH41" s="113" t="s">
        <v>73</v>
      </c>
      <c r="AI41" s="135" t="s">
        <v>74</v>
      </c>
      <c r="AJ41" s="111" t="s">
        <v>73</v>
      </c>
      <c r="AK41" s="109" t="s">
        <v>73</v>
      </c>
      <c r="AL41" s="109" t="s">
        <v>75</v>
      </c>
      <c r="AM41" s="111" t="s">
        <v>73</v>
      </c>
      <c r="AN41" s="109" t="s">
        <v>75</v>
      </c>
      <c r="AO41" s="113" t="s">
        <v>355</v>
      </c>
      <c r="AP41" s="141">
        <v>15123317011</v>
      </c>
      <c r="AQ41" s="77" t="str">
        <f>VLOOKUP("*"&amp;B41&amp;"*",[1]项目信息综合查询_1!$I$4:$I$562,1,FALSE)</f>
        <v>云阳县-农坝镇_产业发展_生产项目_云阳县2024年农坝镇云山村天麻种植园项目</v>
      </c>
      <c r="AR41" s="33">
        <v>1</v>
      </c>
    </row>
    <row r="42" s="83" customFormat="1" ht="228" spans="1:44">
      <c r="A42" s="108">
        <v>35</v>
      </c>
      <c r="B42" s="115" t="s">
        <v>422</v>
      </c>
      <c r="C42" s="109" t="s">
        <v>54</v>
      </c>
      <c r="D42" s="109" t="s">
        <v>91</v>
      </c>
      <c r="E42" s="109" t="s">
        <v>92</v>
      </c>
      <c r="F42" s="109" t="s">
        <v>423</v>
      </c>
      <c r="G42" s="109" t="s">
        <v>124</v>
      </c>
      <c r="H42" s="109" t="s">
        <v>424</v>
      </c>
      <c r="I42" s="109" t="s">
        <v>425</v>
      </c>
      <c r="J42" s="109" t="s">
        <v>426</v>
      </c>
      <c r="K42" s="109" t="s">
        <v>427</v>
      </c>
      <c r="L42" s="109" t="s">
        <v>423</v>
      </c>
      <c r="M42" s="122" t="s">
        <v>226</v>
      </c>
      <c r="N42" s="122" t="s">
        <v>274</v>
      </c>
      <c r="O42" s="109" t="s">
        <v>428</v>
      </c>
      <c r="P42" s="109" t="s">
        <v>429</v>
      </c>
      <c r="Q42" s="109" t="s">
        <v>430</v>
      </c>
      <c r="R42" s="111" t="s">
        <v>367</v>
      </c>
      <c r="S42" s="131" t="s">
        <v>171</v>
      </c>
      <c r="T42" s="113" t="s">
        <v>70</v>
      </c>
      <c r="U42" s="132" t="s">
        <v>354</v>
      </c>
      <c r="V42" s="109">
        <v>2024</v>
      </c>
      <c r="W42" s="132">
        <v>2024.01</v>
      </c>
      <c r="X42" s="132">
        <v>2024.12</v>
      </c>
      <c r="Y42" s="137">
        <f t="shared" si="1"/>
        <v>18</v>
      </c>
      <c r="Z42" s="109">
        <v>9</v>
      </c>
      <c r="AA42" s="109">
        <v>0</v>
      </c>
      <c r="AB42" s="109">
        <v>0</v>
      </c>
      <c r="AC42" s="111">
        <v>9</v>
      </c>
      <c r="AD42" s="109">
        <v>20</v>
      </c>
      <c r="AE42" s="109">
        <v>11</v>
      </c>
      <c r="AF42" s="111" t="s">
        <v>73</v>
      </c>
      <c r="AG42" s="111" t="s">
        <v>73</v>
      </c>
      <c r="AH42" s="113" t="s">
        <v>73</v>
      </c>
      <c r="AI42" s="135" t="s">
        <v>74</v>
      </c>
      <c r="AJ42" s="111" t="s">
        <v>73</v>
      </c>
      <c r="AK42" s="109" t="s">
        <v>73</v>
      </c>
      <c r="AL42" s="109" t="s">
        <v>75</v>
      </c>
      <c r="AM42" s="111" t="s">
        <v>73</v>
      </c>
      <c r="AN42" s="109" t="s">
        <v>75</v>
      </c>
      <c r="AO42" s="113" t="s">
        <v>355</v>
      </c>
      <c r="AP42" s="141">
        <v>15123317011</v>
      </c>
      <c r="AQ42" s="77" t="str">
        <f>VLOOKUP("*"&amp;B42&amp;"*",[1]项目信息综合查询_1!$I$4:$I$562,1,FALSE)</f>
        <v>云阳县-农坝镇_产业发展_生产项目_云阳县2024年农坝镇云山村蔬菜种植园项目</v>
      </c>
      <c r="AR42" s="33">
        <v>1</v>
      </c>
    </row>
    <row r="43" s="83" customFormat="1" ht="288" spans="1:44">
      <c r="A43" s="108">
        <v>36</v>
      </c>
      <c r="B43" s="115" t="s">
        <v>431</v>
      </c>
      <c r="C43" s="109" t="s">
        <v>54</v>
      </c>
      <c r="D43" s="109" t="s">
        <v>91</v>
      </c>
      <c r="E43" s="109" t="s">
        <v>92</v>
      </c>
      <c r="F43" s="109" t="s">
        <v>432</v>
      </c>
      <c r="G43" s="109" t="s">
        <v>124</v>
      </c>
      <c r="H43" s="109" t="s">
        <v>433</v>
      </c>
      <c r="I43" s="109" t="s">
        <v>434</v>
      </c>
      <c r="J43" s="109" t="s">
        <v>435</v>
      </c>
      <c r="K43" s="109" t="s">
        <v>436</v>
      </c>
      <c r="L43" s="109" t="s">
        <v>432</v>
      </c>
      <c r="M43" s="122" t="s">
        <v>130</v>
      </c>
      <c r="N43" s="122" t="s">
        <v>274</v>
      </c>
      <c r="O43" s="111" t="s">
        <v>401</v>
      </c>
      <c r="P43" s="109" t="s">
        <v>437</v>
      </c>
      <c r="Q43" s="109" t="s">
        <v>438</v>
      </c>
      <c r="R43" s="111" t="s">
        <v>367</v>
      </c>
      <c r="S43" s="131" t="s">
        <v>171</v>
      </c>
      <c r="T43" s="113" t="s">
        <v>70</v>
      </c>
      <c r="U43" s="132" t="s">
        <v>354</v>
      </c>
      <c r="V43" s="109">
        <v>2024</v>
      </c>
      <c r="W43" s="132">
        <v>2024.01</v>
      </c>
      <c r="X43" s="132">
        <v>2024.12</v>
      </c>
      <c r="Y43" s="137">
        <f t="shared" si="1"/>
        <v>60</v>
      </c>
      <c r="Z43" s="116">
        <v>32</v>
      </c>
      <c r="AA43" s="109">
        <v>0</v>
      </c>
      <c r="AB43" s="109">
        <v>0</v>
      </c>
      <c r="AC43" s="111">
        <v>28</v>
      </c>
      <c r="AD43" s="109">
        <v>10</v>
      </c>
      <c r="AE43" s="109">
        <v>8</v>
      </c>
      <c r="AF43" s="111" t="s">
        <v>73</v>
      </c>
      <c r="AG43" s="111" t="s">
        <v>73</v>
      </c>
      <c r="AH43" s="113" t="s">
        <v>73</v>
      </c>
      <c r="AI43" s="135" t="s">
        <v>74</v>
      </c>
      <c r="AJ43" s="111" t="s">
        <v>73</v>
      </c>
      <c r="AK43" s="109" t="s">
        <v>73</v>
      </c>
      <c r="AL43" s="109" t="s">
        <v>75</v>
      </c>
      <c r="AM43" s="111" t="s">
        <v>73</v>
      </c>
      <c r="AN43" s="109" t="s">
        <v>75</v>
      </c>
      <c r="AO43" s="113" t="s">
        <v>355</v>
      </c>
      <c r="AP43" s="141">
        <v>15123317011</v>
      </c>
      <c r="AQ43" s="77" t="str">
        <f>VLOOKUP("*"&amp;B43&amp;"*",[1]项目信息综合查询_1!$I$4:$I$562,1,FALSE)</f>
        <v>云阳县-农坝镇_产业发展_生产项目_云阳县2024年农坝镇红梁村标准化中药材种植园建设项目</v>
      </c>
      <c r="AR43" s="33">
        <v>1</v>
      </c>
    </row>
    <row r="44" s="83" customFormat="1" ht="216" spans="1:44">
      <c r="A44" s="108">
        <v>37</v>
      </c>
      <c r="B44" s="114" t="s">
        <v>439</v>
      </c>
      <c r="C44" s="109" t="s">
        <v>54</v>
      </c>
      <c r="D44" s="109" t="s">
        <v>91</v>
      </c>
      <c r="E44" s="109" t="s">
        <v>92</v>
      </c>
      <c r="F44" s="116" t="s">
        <v>440</v>
      </c>
      <c r="G44" s="116" t="s">
        <v>124</v>
      </c>
      <c r="H44" s="116" t="s">
        <v>441</v>
      </c>
      <c r="I44" s="109" t="s">
        <v>442</v>
      </c>
      <c r="J44" s="109" t="s">
        <v>443</v>
      </c>
      <c r="K44" s="116" t="s">
        <v>444</v>
      </c>
      <c r="L44" s="116" t="s">
        <v>440</v>
      </c>
      <c r="M44" s="122" t="s">
        <v>226</v>
      </c>
      <c r="N44" s="122" t="s">
        <v>274</v>
      </c>
      <c r="O44" s="109" t="s">
        <v>428</v>
      </c>
      <c r="P44" s="109" t="s">
        <v>445</v>
      </c>
      <c r="Q44" s="109" t="s">
        <v>446</v>
      </c>
      <c r="R44" s="111" t="s">
        <v>367</v>
      </c>
      <c r="S44" s="131" t="s">
        <v>171</v>
      </c>
      <c r="T44" s="113" t="s">
        <v>70</v>
      </c>
      <c r="U44" s="132" t="s">
        <v>354</v>
      </c>
      <c r="V44" s="109">
        <v>2024</v>
      </c>
      <c r="W44" s="132">
        <v>2024.01</v>
      </c>
      <c r="X44" s="132">
        <v>2024.12</v>
      </c>
      <c r="Y44" s="137">
        <f t="shared" si="1"/>
        <v>16</v>
      </c>
      <c r="Z44" s="109">
        <v>8</v>
      </c>
      <c r="AA44" s="109">
        <v>0</v>
      </c>
      <c r="AB44" s="109">
        <v>0</v>
      </c>
      <c r="AC44" s="111">
        <v>8</v>
      </c>
      <c r="AD44" s="109">
        <v>35</v>
      </c>
      <c r="AE44" s="109">
        <v>12</v>
      </c>
      <c r="AF44" s="111" t="s">
        <v>73</v>
      </c>
      <c r="AG44" s="111" t="s">
        <v>73</v>
      </c>
      <c r="AH44" s="113" t="s">
        <v>73</v>
      </c>
      <c r="AI44" s="135" t="s">
        <v>74</v>
      </c>
      <c r="AJ44" s="111" t="s">
        <v>73</v>
      </c>
      <c r="AK44" s="109" t="s">
        <v>73</v>
      </c>
      <c r="AL44" s="109" t="s">
        <v>75</v>
      </c>
      <c r="AM44" s="111" t="s">
        <v>73</v>
      </c>
      <c r="AN44" s="109" t="s">
        <v>75</v>
      </c>
      <c r="AO44" s="113" t="s">
        <v>355</v>
      </c>
      <c r="AP44" s="141">
        <v>15123317011</v>
      </c>
      <c r="AQ44" s="77" t="str">
        <f>VLOOKUP("*"&amp;B44&amp;"*",[1]项目信息综合查询_1!$I$4:$I$562,1,FALSE)</f>
        <v>云阳县-农坝镇_产业发展_生产项目_云阳县2024年农坝镇龙堰社区蔬菜种植园项目</v>
      </c>
      <c r="AR44" s="33">
        <v>1</v>
      </c>
    </row>
    <row r="45" s="83" customFormat="1" ht="228" spans="1:44">
      <c r="A45" s="108">
        <v>38</v>
      </c>
      <c r="B45" s="114" t="s">
        <v>447</v>
      </c>
      <c r="C45" s="110" t="s">
        <v>54</v>
      </c>
      <c r="D45" s="110" t="s">
        <v>144</v>
      </c>
      <c r="E45" s="109" t="s">
        <v>145</v>
      </c>
      <c r="F45" s="116" t="s">
        <v>448</v>
      </c>
      <c r="G45" s="116" t="s">
        <v>124</v>
      </c>
      <c r="H45" s="116" t="s">
        <v>449</v>
      </c>
      <c r="I45" s="109" t="s">
        <v>450</v>
      </c>
      <c r="J45" s="109" t="s">
        <v>451</v>
      </c>
      <c r="K45" s="109" t="s">
        <v>450</v>
      </c>
      <c r="L45" s="116" t="s">
        <v>452</v>
      </c>
      <c r="M45" s="122" t="s">
        <v>453</v>
      </c>
      <c r="N45" s="122" t="s">
        <v>274</v>
      </c>
      <c r="O45" s="109" t="s">
        <v>454</v>
      </c>
      <c r="P45" s="109" t="s">
        <v>455</v>
      </c>
      <c r="Q45" s="109" t="s">
        <v>456</v>
      </c>
      <c r="R45" s="111" t="s">
        <v>367</v>
      </c>
      <c r="S45" s="131" t="s">
        <v>171</v>
      </c>
      <c r="T45" s="113" t="s">
        <v>70</v>
      </c>
      <c r="U45" s="132" t="s">
        <v>354</v>
      </c>
      <c r="V45" s="109">
        <v>2024</v>
      </c>
      <c r="W45" s="132">
        <v>2024.01</v>
      </c>
      <c r="X45" s="132">
        <v>2024.12</v>
      </c>
      <c r="Y45" s="137">
        <f t="shared" si="1"/>
        <v>150</v>
      </c>
      <c r="Z45" s="109">
        <v>100</v>
      </c>
      <c r="AA45" s="109">
        <v>0</v>
      </c>
      <c r="AB45" s="109">
        <v>0</v>
      </c>
      <c r="AC45" s="111">
        <v>50</v>
      </c>
      <c r="AD45" s="109">
        <v>80</v>
      </c>
      <c r="AE45" s="109">
        <v>19</v>
      </c>
      <c r="AF45" s="111" t="s">
        <v>73</v>
      </c>
      <c r="AG45" s="111" t="s">
        <v>73</v>
      </c>
      <c r="AH45" s="113" t="s">
        <v>73</v>
      </c>
      <c r="AI45" s="135" t="s">
        <v>74</v>
      </c>
      <c r="AJ45" s="111" t="s">
        <v>73</v>
      </c>
      <c r="AK45" s="109" t="s">
        <v>73</v>
      </c>
      <c r="AL45" s="109" t="s">
        <v>75</v>
      </c>
      <c r="AM45" s="111" t="s">
        <v>73</v>
      </c>
      <c r="AN45" s="109" t="s">
        <v>75</v>
      </c>
      <c r="AO45" s="113" t="s">
        <v>355</v>
      </c>
      <c r="AP45" s="141">
        <v>15123317011</v>
      </c>
      <c r="AQ45" s="77" t="str">
        <f>VLOOKUP("*"&amp;B45&amp;"*",[1]项目信息综合查询_1!$I$4:$I$562,1,FALSE)</f>
        <v>云阳县-农坝镇_产业发展_加工流通项目_云阳县2024年农坝镇云阳县龙堰社区饲料加工</v>
      </c>
      <c r="AR45" s="33">
        <v>1</v>
      </c>
    </row>
    <row r="46" s="83" customFormat="1" ht="228" spans="1:44">
      <c r="A46" s="108">
        <v>39</v>
      </c>
      <c r="B46" s="114" t="s">
        <v>457</v>
      </c>
      <c r="C46" s="110" t="s">
        <v>54</v>
      </c>
      <c r="D46" s="110" t="s">
        <v>144</v>
      </c>
      <c r="E46" s="109" t="s">
        <v>145</v>
      </c>
      <c r="F46" s="116" t="s">
        <v>458</v>
      </c>
      <c r="G46" s="116" t="s">
        <v>124</v>
      </c>
      <c r="H46" s="116" t="s">
        <v>459</v>
      </c>
      <c r="I46" s="109" t="s">
        <v>460</v>
      </c>
      <c r="J46" s="109" t="s">
        <v>461</v>
      </c>
      <c r="K46" s="109" t="s">
        <v>460</v>
      </c>
      <c r="L46" s="116" t="s">
        <v>458</v>
      </c>
      <c r="M46" s="122" t="s">
        <v>226</v>
      </c>
      <c r="N46" s="122" t="s">
        <v>274</v>
      </c>
      <c r="O46" s="109" t="s">
        <v>454</v>
      </c>
      <c r="P46" s="109" t="s">
        <v>455</v>
      </c>
      <c r="Q46" s="109" t="s">
        <v>462</v>
      </c>
      <c r="R46" s="111" t="s">
        <v>367</v>
      </c>
      <c r="S46" s="131" t="s">
        <v>171</v>
      </c>
      <c r="T46" s="113" t="s">
        <v>70</v>
      </c>
      <c r="U46" s="132" t="s">
        <v>354</v>
      </c>
      <c r="V46" s="109">
        <v>2024</v>
      </c>
      <c r="W46" s="132">
        <v>2024.01</v>
      </c>
      <c r="X46" s="132">
        <v>2024.12</v>
      </c>
      <c r="Y46" s="137">
        <f t="shared" si="1"/>
        <v>300</v>
      </c>
      <c r="Z46" s="109">
        <v>150</v>
      </c>
      <c r="AA46" s="109">
        <v>0</v>
      </c>
      <c r="AB46" s="109">
        <v>0</v>
      </c>
      <c r="AC46" s="111">
        <v>150</v>
      </c>
      <c r="AD46" s="109">
        <v>62</v>
      </c>
      <c r="AE46" s="109">
        <v>19</v>
      </c>
      <c r="AF46" s="111" t="s">
        <v>73</v>
      </c>
      <c r="AG46" s="111" t="s">
        <v>73</v>
      </c>
      <c r="AH46" s="113" t="s">
        <v>73</v>
      </c>
      <c r="AI46" s="135" t="s">
        <v>74</v>
      </c>
      <c r="AJ46" s="111" t="s">
        <v>73</v>
      </c>
      <c r="AK46" s="109" t="s">
        <v>73</v>
      </c>
      <c r="AL46" s="109" t="s">
        <v>75</v>
      </c>
      <c r="AM46" s="111" t="s">
        <v>73</v>
      </c>
      <c r="AN46" s="109" t="s">
        <v>75</v>
      </c>
      <c r="AO46" s="113" t="s">
        <v>355</v>
      </c>
      <c r="AP46" s="141">
        <v>15123317011</v>
      </c>
      <c r="AQ46" s="77" t="str">
        <f>VLOOKUP("*"&amp;B46&amp;"*",[1]项目信息综合查询_1!$I$4:$I$562,1,FALSE)</f>
        <v>云阳县-农坝镇_产业发展_生产项目_云阳县2024年农坝镇云阳瑞森中药材加工厂</v>
      </c>
      <c r="AR46" s="33">
        <v>1</v>
      </c>
    </row>
    <row r="47" s="83" customFormat="1" ht="228" spans="1:44">
      <c r="A47" s="108">
        <v>40</v>
      </c>
      <c r="B47" s="114" t="s">
        <v>463</v>
      </c>
      <c r="C47" s="109" t="s">
        <v>54</v>
      </c>
      <c r="D47" s="109" t="s">
        <v>144</v>
      </c>
      <c r="E47" s="109" t="s">
        <v>163</v>
      </c>
      <c r="F47" s="116" t="s">
        <v>464</v>
      </c>
      <c r="G47" s="116" t="s">
        <v>124</v>
      </c>
      <c r="H47" s="116" t="s">
        <v>459</v>
      </c>
      <c r="I47" s="109" t="s">
        <v>465</v>
      </c>
      <c r="J47" s="109" t="s">
        <v>466</v>
      </c>
      <c r="K47" s="109" t="s">
        <v>465</v>
      </c>
      <c r="L47" s="116" t="s">
        <v>464</v>
      </c>
      <c r="M47" s="122" t="s">
        <v>226</v>
      </c>
      <c r="N47" s="122" t="s">
        <v>274</v>
      </c>
      <c r="O47" s="109" t="s">
        <v>454</v>
      </c>
      <c r="P47" s="109" t="s">
        <v>455</v>
      </c>
      <c r="Q47" s="109" t="s">
        <v>467</v>
      </c>
      <c r="R47" s="111" t="s">
        <v>367</v>
      </c>
      <c r="S47" s="131" t="s">
        <v>171</v>
      </c>
      <c r="T47" s="113" t="s">
        <v>70</v>
      </c>
      <c r="U47" s="132" t="s">
        <v>354</v>
      </c>
      <c r="V47" s="109">
        <v>2024</v>
      </c>
      <c r="W47" s="132">
        <v>2024.01</v>
      </c>
      <c r="X47" s="132">
        <v>2024.12</v>
      </c>
      <c r="Y47" s="137">
        <f t="shared" si="1"/>
        <v>300</v>
      </c>
      <c r="Z47" s="109">
        <v>150</v>
      </c>
      <c r="AA47" s="109">
        <v>0</v>
      </c>
      <c r="AB47" s="109">
        <v>0</v>
      </c>
      <c r="AC47" s="111">
        <v>150</v>
      </c>
      <c r="AD47" s="109">
        <v>30</v>
      </c>
      <c r="AE47" s="109">
        <v>19</v>
      </c>
      <c r="AF47" s="111" t="s">
        <v>73</v>
      </c>
      <c r="AG47" s="111" t="s">
        <v>73</v>
      </c>
      <c r="AH47" s="113" t="s">
        <v>73</v>
      </c>
      <c r="AI47" s="135" t="s">
        <v>74</v>
      </c>
      <c r="AJ47" s="111" t="s">
        <v>73</v>
      </c>
      <c r="AK47" s="109" t="s">
        <v>73</v>
      </c>
      <c r="AL47" s="109" t="s">
        <v>75</v>
      </c>
      <c r="AM47" s="111" t="s">
        <v>73</v>
      </c>
      <c r="AN47" s="109" t="s">
        <v>75</v>
      </c>
      <c r="AO47" s="113" t="s">
        <v>355</v>
      </c>
      <c r="AP47" s="141">
        <v>15123317011</v>
      </c>
      <c r="AQ47" s="77" t="str">
        <f>VLOOKUP("*"&amp;B47&amp;"*",[1]项目信息综合查询_1!$I$4:$I$562,1,FALSE)</f>
        <v>云阳县-农坝镇_产业发展_加工流通项目_云阳县2024年农坝镇冷链物流仓储中心项目</v>
      </c>
      <c r="AR47" s="33">
        <v>1</v>
      </c>
    </row>
    <row r="48" s="83" customFormat="1" ht="192" spans="1:44">
      <c r="A48" s="108">
        <v>41</v>
      </c>
      <c r="B48" s="114" t="s">
        <v>468</v>
      </c>
      <c r="C48" s="109" t="s">
        <v>54</v>
      </c>
      <c r="D48" s="109" t="s">
        <v>91</v>
      </c>
      <c r="E48" s="109" t="s">
        <v>92</v>
      </c>
      <c r="F48" s="116" t="s">
        <v>469</v>
      </c>
      <c r="G48" s="116" t="s">
        <v>124</v>
      </c>
      <c r="H48" s="116" t="s">
        <v>470</v>
      </c>
      <c r="I48" s="109" t="s">
        <v>471</v>
      </c>
      <c r="J48" s="109" t="s">
        <v>472</v>
      </c>
      <c r="K48" s="116" t="s">
        <v>469</v>
      </c>
      <c r="L48" s="116" t="s">
        <v>469</v>
      </c>
      <c r="M48" s="122" t="s">
        <v>226</v>
      </c>
      <c r="N48" s="122" t="s">
        <v>274</v>
      </c>
      <c r="O48" s="109" t="s">
        <v>428</v>
      </c>
      <c r="P48" s="109" t="s">
        <v>473</v>
      </c>
      <c r="Q48" s="109" t="s">
        <v>474</v>
      </c>
      <c r="R48" s="111" t="s">
        <v>367</v>
      </c>
      <c r="S48" s="131" t="s">
        <v>171</v>
      </c>
      <c r="T48" s="113" t="s">
        <v>70</v>
      </c>
      <c r="U48" s="132" t="s">
        <v>354</v>
      </c>
      <c r="V48" s="109">
        <v>2024</v>
      </c>
      <c r="W48" s="132">
        <v>2024.01</v>
      </c>
      <c r="X48" s="132">
        <v>2024.12</v>
      </c>
      <c r="Y48" s="137">
        <f t="shared" si="1"/>
        <v>6</v>
      </c>
      <c r="Z48" s="109">
        <v>3</v>
      </c>
      <c r="AA48" s="109">
        <v>0</v>
      </c>
      <c r="AB48" s="109">
        <v>0</v>
      </c>
      <c r="AC48" s="111">
        <v>3</v>
      </c>
      <c r="AD48" s="109">
        <v>21</v>
      </c>
      <c r="AE48" s="109">
        <v>5</v>
      </c>
      <c r="AF48" s="111" t="s">
        <v>73</v>
      </c>
      <c r="AG48" s="111" t="s">
        <v>73</v>
      </c>
      <c r="AH48" s="113" t="s">
        <v>73</v>
      </c>
      <c r="AI48" s="135" t="s">
        <v>74</v>
      </c>
      <c r="AJ48" s="111" t="s">
        <v>73</v>
      </c>
      <c r="AK48" s="109" t="s">
        <v>73</v>
      </c>
      <c r="AL48" s="109" t="s">
        <v>75</v>
      </c>
      <c r="AM48" s="111" t="s">
        <v>73</v>
      </c>
      <c r="AN48" s="109" t="s">
        <v>75</v>
      </c>
      <c r="AO48" s="113" t="s">
        <v>355</v>
      </c>
      <c r="AP48" s="141">
        <v>15123317011</v>
      </c>
      <c r="AQ48" s="77" t="str">
        <f>VLOOKUP("*"&amp;B48&amp;"*",[1]项目信息综合查询_1!$I$4:$I$562,1,FALSE)</f>
        <v>云阳县-农坝镇_产业发展_生产项目_云阳县2024年农坝镇云峰村高山伏调蔬菜项目</v>
      </c>
      <c r="AR48" s="33">
        <v>1</v>
      </c>
    </row>
    <row r="49" s="83" customFormat="1" ht="192" spans="1:44">
      <c r="A49" s="108">
        <v>42</v>
      </c>
      <c r="B49" s="114" t="s">
        <v>475</v>
      </c>
      <c r="C49" s="109" t="s">
        <v>54</v>
      </c>
      <c r="D49" s="109" t="s">
        <v>91</v>
      </c>
      <c r="E49" s="109" t="s">
        <v>92</v>
      </c>
      <c r="F49" s="116" t="s">
        <v>476</v>
      </c>
      <c r="G49" s="116" t="s">
        <v>124</v>
      </c>
      <c r="H49" s="116" t="s">
        <v>477</v>
      </c>
      <c r="I49" s="109" t="s">
        <v>478</v>
      </c>
      <c r="J49" s="109" t="s">
        <v>479</v>
      </c>
      <c r="K49" s="116" t="s">
        <v>476</v>
      </c>
      <c r="L49" s="116" t="s">
        <v>476</v>
      </c>
      <c r="M49" s="122" t="s">
        <v>226</v>
      </c>
      <c r="N49" s="122" t="s">
        <v>274</v>
      </c>
      <c r="O49" s="109" t="s">
        <v>480</v>
      </c>
      <c r="P49" s="109" t="s">
        <v>473</v>
      </c>
      <c r="Q49" s="109" t="s">
        <v>481</v>
      </c>
      <c r="R49" s="111" t="s">
        <v>367</v>
      </c>
      <c r="S49" s="131" t="s">
        <v>171</v>
      </c>
      <c r="T49" s="113" t="s">
        <v>70</v>
      </c>
      <c r="U49" s="132" t="s">
        <v>354</v>
      </c>
      <c r="V49" s="109">
        <v>2024</v>
      </c>
      <c r="W49" s="132">
        <v>2024.01</v>
      </c>
      <c r="X49" s="132">
        <v>2024.12</v>
      </c>
      <c r="Y49" s="137">
        <f t="shared" si="1"/>
        <v>3</v>
      </c>
      <c r="Z49" s="109">
        <v>1.5</v>
      </c>
      <c r="AA49" s="109">
        <v>0</v>
      </c>
      <c r="AB49" s="109">
        <v>0</v>
      </c>
      <c r="AC49" s="111">
        <v>1.5</v>
      </c>
      <c r="AD49" s="109">
        <v>21</v>
      </c>
      <c r="AE49" s="109">
        <v>8</v>
      </c>
      <c r="AF49" s="111" t="s">
        <v>73</v>
      </c>
      <c r="AG49" s="111" t="s">
        <v>73</v>
      </c>
      <c r="AH49" s="113" t="s">
        <v>73</v>
      </c>
      <c r="AI49" s="135" t="s">
        <v>74</v>
      </c>
      <c r="AJ49" s="111" t="s">
        <v>73</v>
      </c>
      <c r="AK49" s="109" t="s">
        <v>73</v>
      </c>
      <c r="AL49" s="109" t="s">
        <v>75</v>
      </c>
      <c r="AM49" s="111" t="s">
        <v>73</v>
      </c>
      <c r="AN49" s="109" t="s">
        <v>75</v>
      </c>
      <c r="AO49" s="113" t="s">
        <v>355</v>
      </c>
      <c r="AP49" s="141">
        <v>15123317011</v>
      </c>
      <c r="AQ49" s="77" t="str">
        <f>VLOOKUP("*"&amp;B49&amp;"*",[1]项目信息综合查询_1!$I$4:$I$562,1,FALSE)</f>
        <v>云阳县-农坝镇_产业发展_生产项目_云阳县2024年农坝镇水竹村高山伏调蔬菜项目</v>
      </c>
      <c r="AR49" s="33">
        <v>1</v>
      </c>
    </row>
    <row r="50" s="83" customFormat="1" ht="204" spans="1:44">
      <c r="A50" s="108">
        <v>43</v>
      </c>
      <c r="B50" s="114" t="s">
        <v>482</v>
      </c>
      <c r="C50" s="109" t="s">
        <v>54</v>
      </c>
      <c r="D50" s="109" t="s">
        <v>91</v>
      </c>
      <c r="E50" s="109" t="s">
        <v>92</v>
      </c>
      <c r="F50" s="116" t="s">
        <v>483</v>
      </c>
      <c r="G50" s="116" t="s">
        <v>124</v>
      </c>
      <c r="H50" s="116" t="s">
        <v>484</v>
      </c>
      <c r="I50" s="109" t="s">
        <v>485</v>
      </c>
      <c r="J50" s="109" t="s">
        <v>486</v>
      </c>
      <c r="K50" s="116" t="s">
        <v>483</v>
      </c>
      <c r="L50" s="116" t="s">
        <v>483</v>
      </c>
      <c r="M50" s="122" t="s">
        <v>226</v>
      </c>
      <c r="N50" s="122" t="s">
        <v>274</v>
      </c>
      <c r="O50" s="109" t="s">
        <v>487</v>
      </c>
      <c r="P50" s="109" t="s">
        <v>473</v>
      </c>
      <c r="Q50" s="109" t="s">
        <v>488</v>
      </c>
      <c r="R50" s="111" t="s">
        <v>367</v>
      </c>
      <c r="S50" s="131" t="s">
        <v>171</v>
      </c>
      <c r="T50" s="113" t="s">
        <v>70</v>
      </c>
      <c r="U50" s="132" t="s">
        <v>354</v>
      </c>
      <c r="V50" s="109">
        <v>2024</v>
      </c>
      <c r="W50" s="132">
        <v>2024.01</v>
      </c>
      <c r="X50" s="132">
        <v>2024.12</v>
      </c>
      <c r="Y50" s="137">
        <f t="shared" si="1"/>
        <v>6</v>
      </c>
      <c r="Z50" s="109">
        <v>3</v>
      </c>
      <c r="AA50" s="109">
        <v>0</v>
      </c>
      <c r="AB50" s="109">
        <v>0</v>
      </c>
      <c r="AC50" s="111">
        <v>3</v>
      </c>
      <c r="AD50" s="109">
        <v>21</v>
      </c>
      <c r="AE50" s="109">
        <v>8</v>
      </c>
      <c r="AF50" s="111" t="s">
        <v>73</v>
      </c>
      <c r="AG50" s="111" t="s">
        <v>73</v>
      </c>
      <c r="AH50" s="113" t="s">
        <v>73</v>
      </c>
      <c r="AI50" s="135" t="s">
        <v>74</v>
      </c>
      <c r="AJ50" s="111" t="s">
        <v>73</v>
      </c>
      <c r="AK50" s="109" t="s">
        <v>73</v>
      </c>
      <c r="AL50" s="109" t="s">
        <v>75</v>
      </c>
      <c r="AM50" s="111" t="s">
        <v>73</v>
      </c>
      <c r="AN50" s="109" t="s">
        <v>75</v>
      </c>
      <c r="AO50" s="113" t="s">
        <v>355</v>
      </c>
      <c r="AP50" s="141">
        <v>15123317011</v>
      </c>
      <c r="AQ50" s="77" t="str">
        <f>VLOOKUP("*"&amp;B50&amp;"*",[1]项目信息综合查询_1!$I$4:$I$562,1,FALSE)</f>
        <v>云阳县-农坝镇_产业发展_生产项目_云阳县2024年农坝镇幸福村辣椒种植园项目</v>
      </c>
      <c r="AR50" s="33">
        <v>1</v>
      </c>
    </row>
    <row r="51" s="32" customFormat="1" ht="204" spans="1:44">
      <c r="A51" s="108">
        <v>44</v>
      </c>
      <c r="B51" s="114" t="s">
        <v>489</v>
      </c>
      <c r="C51" s="109" t="s">
        <v>54</v>
      </c>
      <c r="D51" s="109" t="s">
        <v>91</v>
      </c>
      <c r="E51" s="109" t="s">
        <v>92</v>
      </c>
      <c r="F51" s="116" t="s">
        <v>490</v>
      </c>
      <c r="G51" s="116" t="s">
        <v>124</v>
      </c>
      <c r="H51" s="116" t="s">
        <v>484</v>
      </c>
      <c r="I51" s="109" t="s">
        <v>491</v>
      </c>
      <c r="J51" s="109" t="s">
        <v>492</v>
      </c>
      <c r="K51" s="116" t="s">
        <v>490</v>
      </c>
      <c r="L51" s="116" t="s">
        <v>490</v>
      </c>
      <c r="M51" s="122" t="s">
        <v>226</v>
      </c>
      <c r="N51" s="122" t="s">
        <v>274</v>
      </c>
      <c r="O51" s="109" t="s">
        <v>493</v>
      </c>
      <c r="P51" s="109" t="s">
        <v>445</v>
      </c>
      <c r="Q51" s="109" t="s">
        <v>494</v>
      </c>
      <c r="R51" s="111" t="s">
        <v>367</v>
      </c>
      <c r="S51" s="131" t="s">
        <v>171</v>
      </c>
      <c r="T51" s="113" t="s">
        <v>70</v>
      </c>
      <c r="U51" s="132" t="s">
        <v>354</v>
      </c>
      <c r="V51" s="109">
        <v>2024</v>
      </c>
      <c r="W51" s="132">
        <v>2024.01</v>
      </c>
      <c r="X51" s="132">
        <v>2024.12</v>
      </c>
      <c r="Y51" s="137">
        <f t="shared" si="1"/>
        <v>14</v>
      </c>
      <c r="Z51" s="109">
        <v>6.9</v>
      </c>
      <c r="AA51" s="109">
        <v>0</v>
      </c>
      <c r="AB51" s="109">
        <v>0</v>
      </c>
      <c r="AC51" s="111">
        <v>7.1</v>
      </c>
      <c r="AD51" s="109">
        <v>28</v>
      </c>
      <c r="AE51" s="109">
        <v>8</v>
      </c>
      <c r="AF51" s="111" t="s">
        <v>73</v>
      </c>
      <c r="AG51" s="111" t="s">
        <v>73</v>
      </c>
      <c r="AH51" s="113" t="s">
        <v>73</v>
      </c>
      <c r="AI51" s="135" t="s">
        <v>74</v>
      </c>
      <c r="AJ51" s="111" t="s">
        <v>73</v>
      </c>
      <c r="AK51" s="109" t="s">
        <v>73</v>
      </c>
      <c r="AL51" s="109" t="s">
        <v>75</v>
      </c>
      <c r="AM51" s="111" t="s">
        <v>73</v>
      </c>
      <c r="AN51" s="109" t="s">
        <v>75</v>
      </c>
      <c r="AO51" s="113" t="s">
        <v>355</v>
      </c>
      <c r="AP51" s="141">
        <v>15123317011</v>
      </c>
      <c r="AQ51" s="77" t="str">
        <f>VLOOKUP("*"&amp;B51&amp;"*",[1]项目信息综合查询_1!$I$4:$I$562,1,FALSE)</f>
        <v>云阳县-农坝镇_产业发展_生产项目_云阳县2024年农坝镇幸福村油菜种植示范园建设项目</v>
      </c>
      <c r="AR51" s="33">
        <v>1</v>
      </c>
    </row>
    <row r="52" s="32" customFormat="1" ht="240" spans="1:44">
      <c r="A52" s="108">
        <v>45</v>
      </c>
      <c r="B52" s="114" t="s">
        <v>495</v>
      </c>
      <c r="C52" s="110" t="s">
        <v>54</v>
      </c>
      <c r="D52" s="110" t="s">
        <v>144</v>
      </c>
      <c r="E52" s="109" t="s">
        <v>145</v>
      </c>
      <c r="F52" s="116" t="s">
        <v>496</v>
      </c>
      <c r="G52" s="116" t="s">
        <v>124</v>
      </c>
      <c r="H52" s="116" t="s">
        <v>484</v>
      </c>
      <c r="I52" s="109" t="s">
        <v>497</v>
      </c>
      <c r="J52" s="109" t="s">
        <v>498</v>
      </c>
      <c r="K52" s="116" t="s">
        <v>496</v>
      </c>
      <c r="L52" s="116" t="s">
        <v>496</v>
      </c>
      <c r="M52" s="122" t="s">
        <v>226</v>
      </c>
      <c r="N52" s="122" t="s">
        <v>274</v>
      </c>
      <c r="O52" s="109" t="s">
        <v>454</v>
      </c>
      <c r="P52" s="109" t="s">
        <v>473</v>
      </c>
      <c r="Q52" s="109" t="s">
        <v>497</v>
      </c>
      <c r="R52" s="111" t="s">
        <v>367</v>
      </c>
      <c r="S52" s="131" t="s">
        <v>171</v>
      </c>
      <c r="T52" s="113" t="s">
        <v>70</v>
      </c>
      <c r="U52" s="132" t="s">
        <v>354</v>
      </c>
      <c r="V52" s="109">
        <v>2024</v>
      </c>
      <c r="W52" s="132">
        <v>2024.01</v>
      </c>
      <c r="X52" s="132">
        <v>2024.12</v>
      </c>
      <c r="Y52" s="137">
        <f t="shared" si="1"/>
        <v>160</v>
      </c>
      <c r="Z52" s="109">
        <v>80</v>
      </c>
      <c r="AA52" s="109">
        <v>0</v>
      </c>
      <c r="AB52" s="109">
        <v>0</v>
      </c>
      <c r="AC52" s="111">
        <v>80</v>
      </c>
      <c r="AD52" s="109">
        <v>26</v>
      </c>
      <c r="AE52" s="109">
        <v>10</v>
      </c>
      <c r="AF52" s="111" t="s">
        <v>73</v>
      </c>
      <c r="AG52" s="111" t="s">
        <v>73</v>
      </c>
      <c r="AH52" s="113" t="s">
        <v>73</v>
      </c>
      <c r="AI52" s="135" t="s">
        <v>74</v>
      </c>
      <c r="AJ52" s="111" t="s">
        <v>73</v>
      </c>
      <c r="AK52" s="109" t="s">
        <v>73</v>
      </c>
      <c r="AL52" s="109" t="s">
        <v>75</v>
      </c>
      <c r="AM52" s="111" t="s">
        <v>73</v>
      </c>
      <c r="AN52" s="109" t="s">
        <v>75</v>
      </c>
      <c r="AO52" s="113" t="s">
        <v>355</v>
      </c>
      <c r="AP52" s="141">
        <v>15123317011</v>
      </c>
      <c r="AQ52" s="77" t="str">
        <f>VLOOKUP("*"&amp;B52&amp;"*",[1]项目信息综合查询_1!$I$4:$I$562,1,FALSE)</f>
        <v>云阳县-农坝镇_产业发展_加工流通项目_云阳县2024年农坝镇幸福村风萝卜干加工厂</v>
      </c>
      <c r="AR52" s="33">
        <v>1</v>
      </c>
    </row>
    <row r="53" s="32" customFormat="1" ht="216" spans="1:44">
      <c r="A53" s="108">
        <v>46</v>
      </c>
      <c r="B53" s="114" t="s">
        <v>499</v>
      </c>
      <c r="C53" s="110" t="s">
        <v>54</v>
      </c>
      <c r="D53" s="110" t="s">
        <v>144</v>
      </c>
      <c r="E53" s="109" t="s">
        <v>145</v>
      </c>
      <c r="F53" s="116" t="s">
        <v>500</v>
      </c>
      <c r="G53" s="116" t="s">
        <v>124</v>
      </c>
      <c r="H53" s="116" t="s">
        <v>484</v>
      </c>
      <c r="I53" s="109" t="s">
        <v>501</v>
      </c>
      <c r="J53" s="109" t="s">
        <v>502</v>
      </c>
      <c r="K53" s="116" t="s">
        <v>500</v>
      </c>
      <c r="L53" s="116" t="s">
        <v>500</v>
      </c>
      <c r="M53" s="122" t="s">
        <v>226</v>
      </c>
      <c r="N53" s="122" t="s">
        <v>274</v>
      </c>
      <c r="O53" s="109" t="s">
        <v>454</v>
      </c>
      <c r="P53" s="109" t="s">
        <v>473</v>
      </c>
      <c r="Q53" s="109" t="s">
        <v>501</v>
      </c>
      <c r="R53" s="111" t="s">
        <v>367</v>
      </c>
      <c r="S53" s="131" t="s">
        <v>171</v>
      </c>
      <c r="T53" s="113" t="s">
        <v>70</v>
      </c>
      <c r="U53" s="132" t="s">
        <v>354</v>
      </c>
      <c r="V53" s="109">
        <v>2024</v>
      </c>
      <c r="W53" s="132">
        <v>2024.01</v>
      </c>
      <c r="X53" s="132">
        <v>2024.12</v>
      </c>
      <c r="Y53" s="137">
        <f t="shared" si="1"/>
        <v>350</v>
      </c>
      <c r="Z53" s="109">
        <v>150</v>
      </c>
      <c r="AA53" s="109">
        <v>0</v>
      </c>
      <c r="AB53" s="109">
        <v>0</v>
      </c>
      <c r="AC53" s="111">
        <v>200</v>
      </c>
      <c r="AD53" s="109">
        <v>21</v>
      </c>
      <c r="AE53" s="109">
        <v>9</v>
      </c>
      <c r="AF53" s="111" t="s">
        <v>73</v>
      </c>
      <c r="AG53" s="111" t="s">
        <v>73</v>
      </c>
      <c r="AH53" s="113" t="s">
        <v>73</v>
      </c>
      <c r="AI53" s="135" t="s">
        <v>74</v>
      </c>
      <c r="AJ53" s="111" t="s">
        <v>73</v>
      </c>
      <c r="AK53" s="109" t="s">
        <v>73</v>
      </c>
      <c r="AL53" s="109" t="s">
        <v>75</v>
      </c>
      <c r="AM53" s="111" t="s">
        <v>73</v>
      </c>
      <c r="AN53" s="109" t="s">
        <v>75</v>
      </c>
      <c r="AO53" s="113" t="s">
        <v>355</v>
      </c>
      <c r="AP53" s="141">
        <v>15123317011</v>
      </c>
      <c r="AQ53" s="77" t="str">
        <f>VLOOKUP("*"&amp;B53&amp;"*",[1]项目信息综合查询_1!$I$4:$I$562,1,FALSE)</f>
        <v>云阳县-农坝镇_产业发展_加工流通项目_云阳县2024年农坝镇小平农产品加工厂</v>
      </c>
      <c r="AR53" s="33">
        <v>1</v>
      </c>
    </row>
    <row r="54" s="32" customFormat="1" ht="192" spans="1:44">
      <c r="A54" s="108">
        <v>47</v>
      </c>
      <c r="B54" s="114" t="s">
        <v>503</v>
      </c>
      <c r="C54" s="112" t="s">
        <v>54</v>
      </c>
      <c r="D54" s="109" t="s">
        <v>91</v>
      </c>
      <c r="E54" s="109" t="s">
        <v>92</v>
      </c>
      <c r="F54" s="116" t="s">
        <v>504</v>
      </c>
      <c r="G54" s="116" t="s">
        <v>124</v>
      </c>
      <c r="H54" s="116" t="s">
        <v>505</v>
      </c>
      <c r="I54" s="109" t="s">
        <v>506</v>
      </c>
      <c r="J54" s="109" t="s">
        <v>507</v>
      </c>
      <c r="K54" s="116" t="s">
        <v>504</v>
      </c>
      <c r="L54" s="116" t="s">
        <v>504</v>
      </c>
      <c r="M54" s="122" t="s">
        <v>226</v>
      </c>
      <c r="N54" s="122" t="s">
        <v>274</v>
      </c>
      <c r="O54" s="111" t="s">
        <v>508</v>
      </c>
      <c r="P54" s="109" t="s">
        <v>455</v>
      </c>
      <c r="Q54" s="109" t="s">
        <v>506</v>
      </c>
      <c r="R54" s="111" t="s">
        <v>367</v>
      </c>
      <c r="S54" s="131" t="s">
        <v>171</v>
      </c>
      <c r="T54" s="113" t="s">
        <v>70</v>
      </c>
      <c r="U54" s="132" t="s">
        <v>354</v>
      </c>
      <c r="V54" s="109">
        <v>2024</v>
      </c>
      <c r="W54" s="132">
        <v>2024.01</v>
      </c>
      <c r="X54" s="132">
        <v>2024.12</v>
      </c>
      <c r="Y54" s="137">
        <f t="shared" si="1"/>
        <v>300</v>
      </c>
      <c r="Z54" s="109">
        <v>210</v>
      </c>
      <c r="AA54" s="109">
        <v>0</v>
      </c>
      <c r="AB54" s="109">
        <v>0</v>
      </c>
      <c r="AC54" s="111">
        <v>90</v>
      </c>
      <c r="AD54" s="109">
        <v>20</v>
      </c>
      <c r="AE54" s="109">
        <v>10</v>
      </c>
      <c r="AF54" s="111" t="s">
        <v>73</v>
      </c>
      <c r="AG54" s="111" t="s">
        <v>73</v>
      </c>
      <c r="AH54" s="113" t="s">
        <v>73</v>
      </c>
      <c r="AI54" s="135" t="s">
        <v>74</v>
      </c>
      <c r="AJ54" s="111" t="s">
        <v>73</v>
      </c>
      <c r="AK54" s="109" t="s">
        <v>73</v>
      </c>
      <c r="AL54" s="109" t="s">
        <v>75</v>
      </c>
      <c r="AM54" s="111" t="s">
        <v>73</v>
      </c>
      <c r="AN54" s="109" t="s">
        <v>75</v>
      </c>
      <c r="AO54" s="113" t="s">
        <v>355</v>
      </c>
      <c r="AP54" s="141">
        <v>15123317011</v>
      </c>
      <c r="AQ54" s="77" t="str">
        <f>VLOOKUP("*"&amp;B54&amp;"*",[1]项目信息综合查询_1!$I$4:$I$562,1,FALSE)</f>
        <v>云阳县-农坝镇_产业发展_生产项目_云阳县2024年农坝镇云峰村中药材（黄精）种植项目</v>
      </c>
      <c r="AR54" s="33">
        <v>1</v>
      </c>
    </row>
    <row r="55" s="32" customFormat="1" ht="204" spans="1:44">
      <c r="A55" s="108">
        <v>48</v>
      </c>
      <c r="B55" s="115" t="s">
        <v>509</v>
      </c>
      <c r="C55" s="109" t="s">
        <v>54</v>
      </c>
      <c r="D55" s="109" t="s">
        <v>91</v>
      </c>
      <c r="E55" s="109" t="s">
        <v>92</v>
      </c>
      <c r="F55" s="109" t="s">
        <v>510</v>
      </c>
      <c r="G55" s="109" t="s">
        <v>511</v>
      </c>
      <c r="H55" s="109" t="s">
        <v>512</v>
      </c>
      <c r="I55" s="109" t="s">
        <v>513</v>
      </c>
      <c r="J55" s="109" t="s">
        <v>514</v>
      </c>
      <c r="K55" s="109" t="s">
        <v>510</v>
      </c>
      <c r="L55" s="109" t="s">
        <v>510</v>
      </c>
      <c r="M55" s="122" t="s">
        <v>226</v>
      </c>
      <c r="N55" s="122" t="s">
        <v>274</v>
      </c>
      <c r="O55" s="109" t="s">
        <v>515</v>
      </c>
      <c r="P55" s="109" t="s">
        <v>455</v>
      </c>
      <c r="Q55" s="109" t="s">
        <v>513</v>
      </c>
      <c r="R55" s="111" t="s">
        <v>367</v>
      </c>
      <c r="S55" s="131" t="s">
        <v>171</v>
      </c>
      <c r="T55" s="113" t="s">
        <v>70</v>
      </c>
      <c r="U55" s="132" t="s">
        <v>354</v>
      </c>
      <c r="V55" s="109">
        <v>2024</v>
      </c>
      <c r="W55" s="132">
        <v>2024.01</v>
      </c>
      <c r="X55" s="132">
        <v>2024.12</v>
      </c>
      <c r="Y55" s="137">
        <f t="shared" si="1"/>
        <v>4</v>
      </c>
      <c r="Z55" s="109">
        <v>2</v>
      </c>
      <c r="AA55" s="109">
        <v>0</v>
      </c>
      <c r="AB55" s="109">
        <v>0</v>
      </c>
      <c r="AC55" s="111">
        <v>2</v>
      </c>
      <c r="AD55" s="109">
        <v>25</v>
      </c>
      <c r="AE55" s="109">
        <v>11</v>
      </c>
      <c r="AF55" s="111" t="s">
        <v>73</v>
      </c>
      <c r="AG55" s="111" t="s">
        <v>73</v>
      </c>
      <c r="AH55" s="113" t="s">
        <v>73</v>
      </c>
      <c r="AI55" s="135" t="s">
        <v>74</v>
      </c>
      <c r="AJ55" s="111" t="s">
        <v>73</v>
      </c>
      <c r="AK55" s="109" t="s">
        <v>73</v>
      </c>
      <c r="AL55" s="109" t="s">
        <v>75</v>
      </c>
      <c r="AM55" s="111" t="s">
        <v>73</v>
      </c>
      <c r="AN55" s="109" t="s">
        <v>75</v>
      </c>
      <c r="AO55" s="113" t="s">
        <v>355</v>
      </c>
      <c r="AP55" s="141">
        <v>15123317011</v>
      </c>
      <c r="AQ55" s="77" t="str">
        <f>VLOOKUP("*"&amp;B55&amp;"*",[1]项目信息综合查询_1!$I$4:$I$562,1,FALSE)</f>
        <v>云阳县-农坝镇_产业发展_生产项目_云阳县2024年农坝镇云水竹村中药材种植基地建设项目（续建2年）</v>
      </c>
      <c r="AR55" s="33">
        <v>1</v>
      </c>
    </row>
    <row r="56" s="32" customFormat="1" ht="204" spans="1:44">
      <c r="A56" s="108">
        <v>49</v>
      </c>
      <c r="B56" s="115" t="s">
        <v>516</v>
      </c>
      <c r="C56" s="109" t="s">
        <v>54</v>
      </c>
      <c r="D56" s="109" t="s">
        <v>91</v>
      </c>
      <c r="E56" s="109" t="s">
        <v>92</v>
      </c>
      <c r="F56" s="109" t="s">
        <v>517</v>
      </c>
      <c r="G56" s="109" t="s">
        <v>511</v>
      </c>
      <c r="H56" s="109" t="s">
        <v>518</v>
      </c>
      <c r="I56" s="109" t="s">
        <v>519</v>
      </c>
      <c r="J56" s="109" t="s">
        <v>520</v>
      </c>
      <c r="K56" s="109" t="s">
        <v>517</v>
      </c>
      <c r="L56" s="109" t="s">
        <v>517</v>
      </c>
      <c r="M56" s="122" t="s">
        <v>226</v>
      </c>
      <c r="N56" s="122" t="s">
        <v>274</v>
      </c>
      <c r="O56" s="109" t="s">
        <v>515</v>
      </c>
      <c r="P56" s="109" t="s">
        <v>473</v>
      </c>
      <c r="Q56" s="109" t="s">
        <v>519</v>
      </c>
      <c r="R56" s="111" t="s">
        <v>367</v>
      </c>
      <c r="S56" s="131" t="s">
        <v>171</v>
      </c>
      <c r="T56" s="113" t="s">
        <v>70</v>
      </c>
      <c r="U56" s="132" t="s">
        <v>354</v>
      </c>
      <c r="V56" s="109">
        <v>2024</v>
      </c>
      <c r="W56" s="132">
        <v>2024.01</v>
      </c>
      <c r="X56" s="132">
        <v>2024.12</v>
      </c>
      <c r="Y56" s="137">
        <f t="shared" si="1"/>
        <v>2</v>
      </c>
      <c r="Z56" s="109">
        <v>1</v>
      </c>
      <c r="AA56" s="109">
        <v>0</v>
      </c>
      <c r="AB56" s="109">
        <v>0</v>
      </c>
      <c r="AC56" s="111">
        <v>1</v>
      </c>
      <c r="AD56" s="109">
        <v>18</v>
      </c>
      <c r="AE56" s="109">
        <v>9</v>
      </c>
      <c r="AF56" s="111" t="s">
        <v>73</v>
      </c>
      <c r="AG56" s="111" t="s">
        <v>73</v>
      </c>
      <c r="AH56" s="113" t="s">
        <v>73</v>
      </c>
      <c r="AI56" s="135" t="s">
        <v>74</v>
      </c>
      <c r="AJ56" s="111" t="s">
        <v>73</v>
      </c>
      <c r="AK56" s="109" t="s">
        <v>73</v>
      </c>
      <c r="AL56" s="109" t="s">
        <v>75</v>
      </c>
      <c r="AM56" s="111" t="s">
        <v>73</v>
      </c>
      <c r="AN56" s="109" t="s">
        <v>75</v>
      </c>
      <c r="AO56" s="113" t="s">
        <v>355</v>
      </c>
      <c r="AP56" s="141">
        <v>15123317011</v>
      </c>
      <c r="AQ56" s="77" t="str">
        <f>VLOOKUP("*"&amp;B56&amp;"*",[1]项目信息综合查询_1!$I$4:$I$562,1,FALSE)</f>
        <v>云阳县-农坝镇_产业发展_生产项目_云阳县2024年农坝镇水竹村中药材种植园项目（续建2年）</v>
      </c>
      <c r="AR56" s="33">
        <v>1</v>
      </c>
    </row>
    <row r="57" s="34" customFormat="1" ht="228" spans="1:44">
      <c r="A57" s="108">
        <v>50</v>
      </c>
      <c r="B57" s="111" t="s">
        <v>521</v>
      </c>
      <c r="C57" s="110" t="s">
        <v>54</v>
      </c>
      <c r="D57" s="110" t="s">
        <v>144</v>
      </c>
      <c r="E57" s="109" t="s">
        <v>145</v>
      </c>
      <c r="F57" s="109" t="s">
        <v>522</v>
      </c>
      <c r="G57" s="109" t="s">
        <v>124</v>
      </c>
      <c r="H57" s="109" t="s">
        <v>523</v>
      </c>
      <c r="I57" s="117" t="s">
        <v>524</v>
      </c>
      <c r="J57" s="109" t="s">
        <v>525</v>
      </c>
      <c r="K57" s="117" t="s">
        <v>526</v>
      </c>
      <c r="L57" s="109" t="s">
        <v>527</v>
      </c>
      <c r="M57" s="122" t="s">
        <v>226</v>
      </c>
      <c r="N57" s="122" t="s">
        <v>528</v>
      </c>
      <c r="O57" s="109" t="s">
        <v>529</v>
      </c>
      <c r="P57" s="109" t="s">
        <v>530</v>
      </c>
      <c r="Q57" s="117" t="s">
        <v>531</v>
      </c>
      <c r="R57" s="109" t="s">
        <v>532</v>
      </c>
      <c r="S57" s="131" t="s">
        <v>171</v>
      </c>
      <c r="T57" s="113" t="s">
        <v>70</v>
      </c>
      <c r="U57" s="132" t="s">
        <v>533</v>
      </c>
      <c r="V57" s="132">
        <v>2024</v>
      </c>
      <c r="W57" s="132">
        <v>2024.01</v>
      </c>
      <c r="X57" s="132">
        <v>2024.12</v>
      </c>
      <c r="Y57" s="137">
        <f t="shared" si="1"/>
        <v>50</v>
      </c>
      <c r="Z57" s="137">
        <v>25</v>
      </c>
      <c r="AA57" s="111">
        <v>0</v>
      </c>
      <c r="AB57" s="111">
        <v>0</v>
      </c>
      <c r="AC57" s="111">
        <v>25</v>
      </c>
      <c r="AD57" s="111">
        <v>20</v>
      </c>
      <c r="AE57" s="111">
        <v>8</v>
      </c>
      <c r="AF57" s="111" t="s">
        <v>73</v>
      </c>
      <c r="AG57" s="111" t="s">
        <v>73</v>
      </c>
      <c r="AH57" s="113" t="s">
        <v>73</v>
      </c>
      <c r="AI57" s="135" t="s">
        <v>74</v>
      </c>
      <c r="AJ57" s="111" t="s">
        <v>73</v>
      </c>
      <c r="AK57" s="111" t="s">
        <v>73</v>
      </c>
      <c r="AL57" s="109" t="s">
        <v>75</v>
      </c>
      <c r="AM57" s="109" t="s">
        <v>73</v>
      </c>
      <c r="AN57" s="109" t="s">
        <v>75</v>
      </c>
      <c r="AO57" s="113" t="s">
        <v>534</v>
      </c>
      <c r="AP57" s="113">
        <v>13635351437</v>
      </c>
      <c r="AQ57" s="77" t="str">
        <f>VLOOKUP("*"&amp;B57&amp;"*",[1]项目信息综合查询_1!$I$4:$I$562,1,FALSE)</f>
        <v>云阳县-石门乡_产业发展_加工流通项目_云阳县2024年石门乡兴柳村农产品加工厂项目</v>
      </c>
      <c r="AR57" s="33">
        <v>1</v>
      </c>
    </row>
    <row r="58" s="34" customFormat="1" ht="288" spans="1:44">
      <c r="A58" s="108">
        <v>51</v>
      </c>
      <c r="B58" s="111" t="s">
        <v>535</v>
      </c>
      <c r="C58" s="110" t="s">
        <v>54</v>
      </c>
      <c r="D58" s="110" t="s">
        <v>144</v>
      </c>
      <c r="E58" s="109" t="s">
        <v>145</v>
      </c>
      <c r="F58" s="109" t="s">
        <v>536</v>
      </c>
      <c r="G58" s="109" t="s">
        <v>124</v>
      </c>
      <c r="H58" s="109" t="s">
        <v>537</v>
      </c>
      <c r="I58" s="117" t="s">
        <v>538</v>
      </c>
      <c r="J58" s="117" t="s">
        <v>539</v>
      </c>
      <c r="K58" s="117" t="s">
        <v>538</v>
      </c>
      <c r="L58" s="127" t="s">
        <v>540</v>
      </c>
      <c r="M58" s="117" t="s">
        <v>226</v>
      </c>
      <c r="N58" s="117" t="s">
        <v>528</v>
      </c>
      <c r="O58" s="111" t="s">
        <v>541</v>
      </c>
      <c r="P58" s="109" t="s">
        <v>530</v>
      </c>
      <c r="Q58" s="117" t="s">
        <v>542</v>
      </c>
      <c r="R58" s="117" t="s">
        <v>543</v>
      </c>
      <c r="S58" s="131" t="s">
        <v>171</v>
      </c>
      <c r="T58" s="113" t="s">
        <v>70</v>
      </c>
      <c r="U58" s="132" t="s">
        <v>533</v>
      </c>
      <c r="V58" s="132">
        <v>2024</v>
      </c>
      <c r="W58" s="132">
        <v>2024.01</v>
      </c>
      <c r="X58" s="132">
        <v>2024.12</v>
      </c>
      <c r="Y58" s="137">
        <f t="shared" si="1"/>
        <v>600</v>
      </c>
      <c r="Z58" s="137">
        <v>400</v>
      </c>
      <c r="AA58" s="111">
        <v>0</v>
      </c>
      <c r="AB58" s="111">
        <v>0</v>
      </c>
      <c r="AC58" s="111">
        <v>200</v>
      </c>
      <c r="AD58" s="111">
        <v>320</v>
      </c>
      <c r="AE58" s="111">
        <v>12</v>
      </c>
      <c r="AF58" s="111" t="s">
        <v>73</v>
      </c>
      <c r="AG58" s="111" t="s">
        <v>73</v>
      </c>
      <c r="AH58" s="113" t="s">
        <v>73</v>
      </c>
      <c r="AI58" s="135" t="s">
        <v>74</v>
      </c>
      <c r="AJ58" s="111" t="s">
        <v>73</v>
      </c>
      <c r="AK58" s="111" t="s">
        <v>73</v>
      </c>
      <c r="AL58" s="109" t="s">
        <v>75</v>
      </c>
      <c r="AM58" s="109" t="s">
        <v>73</v>
      </c>
      <c r="AN58" s="109" t="s">
        <v>75</v>
      </c>
      <c r="AO58" s="113" t="s">
        <v>534</v>
      </c>
      <c r="AP58" s="113">
        <v>13635351437</v>
      </c>
      <c r="AQ58" s="77" t="str">
        <f>VLOOKUP("*"&amp;B58&amp;"*",[1]项目信息综合查询_1!$I$4:$I$562,1,FALSE)</f>
        <v>云阳县-石门乡_产业发展_加工流通项目_云阳县2024年石门乡广益村高山腊肉加工厂</v>
      </c>
      <c r="AR58" s="33">
        <v>1</v>
      </c>
    </row>
    <row r="59" s="34" customFormat="1" ht="180" spans="1:44">
      <c r="A59" s="108">
        <v>52</v>
      </c>
      <c r="B59" s="111" t="s">
        <v>544</v>
      </c>
      <c r="C59" s="109" t="s">
        <v>54</v>
      </c>
      <c r="D59" s="109" t="s">
        <v>91</v>
      </c>
      <c r="E59" s="109" t="s">
        <v>92</v>
      </c>
      <c r="F59" s="109" t="s">
        <v>545</v>
      </c>
      <c r="G59" s="109" t="s">
        <v>124</v>
      </c>
      <c r="H59" s="109" t="s">
        <v>546</v>
      </c>
      <c r="I59" s="109" t="s">
        <v>547</v>
      </c>
      <c r="J59" s="117" t="s">
        <v>548</v>
      </c>
      <c r="K59" s="109" t="s">
        <v>547</v>
      </c>
      <c r="L59" s="109" t="s">
        <v>549</v>
      </c>
      <c r="M59" s="122" t="s">
        <v>226</v>
      </c>
      <c r="N59" s="122" t="s">
        <v>226</v>
      </c>
      <c r="O59" s="111" t="s">
        <v>550</v>
      </c>
      <c r="P59" s="109" t="s">
        <v>530</v>
      </c>
      <c r="Q59" s="117" t="s">
        <v>551</v>
      </c>
      <c r="R59" s="109" t="s">
        <v>543</v>
      </c>
      <c r="S59" s="131" t="s">
        <v>171</v>
      </c>
      <c r="T59" s="113" t="s">
        <v>70</v>
      </c>
      <c r="U59" s="132" t="s">
        <v>533</v>
      </c>
      <c r="V59" s="132">
        <v>2024</v>
      </c>
      <c r="W59" s="132">
        <v>2024.01</v>
      </c>
      <c r="X59" s="132">
        <v>2024.12</v>
      </c>
      <c r="Y59" s="137">
        <f t="shared" si="1"/>
        <v>300</v>
      </c>
      <c r="Z59" s="137">
        <v>200</v>
      </c>
      <c r="AA59" s="111">
        <v>0</v>
      </c>
      <c r="AB59" s="111">
        <v>0</v>
      </c>
      <c r="AC59" s="111">
        <v>100</v>
      </c>
      <c r="AD59" s="111">
        <v>120</v>
      </c>
      <c r="AE59" s="111">
        <v>10</v>
      </c>
      <c r="AF59" s="111" t="s">
        <v>73</v>
      </c>
      <c r="AG59" s="111" t="s">
        <v>73</v>
      </c>
      <c r="AH59" s="113" t="s">
        <v>73</v>
      </c>
      <c r="AI59" s="135" t="s">
        <v>74</v>
      </c>
      <c r="AJ59" s="111" t="s">
        <v>73</v>
      </c>
      <c r="AK59" s="111" t="s">
        <v>73</v>
      </c>
      <c r="AL59" s="109" t="s">
        <v>75</v>
      </c>
      <c r="AM59" s="109" t="s">
        <v>73</v>
      </c>
      <c r="AN59" s="109" t="s">
        <v>75</v>
      </c>
      <c r="AO59" s="113" t="s">
        <v>534</v>
      </c>
      <c r="AP59" s="113">
        <v>13635351437</v>
      </c>
      <c r="AQ59" s="77" t="str">
        <f>VLOOKUP("*"&amp;B59&amp;"*",[1]项目信息综合查询_1!$I$4:$I$562,1,FALSE)</f>
        <v>云阳县-石门乡_产业发展_生产项目_云阳县2024年石门乡清溪村甜玉米项目</v>
      </c>
      <c r="AR59" s="33">
        <v>1</v>
      </c>
    </row>
    <row r="60" s="34" customFormat="1" ht="156" spans="1:44">
      <c r="A60" s="108">
        <v>53</v>
      </c>
      <c r="B60" s="111" t="s">
        <v>552</v>
      </c>
      <c r="C60" s="109" t="s">
        <v>78</v>
      </c>
      <c r="D60" s="109" t="s">
        <v>121</v>
      </c>
      <c r="E60" s="113" t="s">
        <v>209</v>
      </c>
      <c r="F60" s="111" t="s">
        <v>553</v>
      </c>
      <c r="G60" s="111" t="s">
        <v>124</v>
      </c>
      <c r="H60" s="111" t="s">
        <v>554</v>
      </c>
      <c r="I60" s="111" t="s">
        <v>555</v>
      </c>
      <c r="J60" s="113" t="s">
        <v>556</v>
      </c>
      <c r="K60" s="111" t="s">
        <v>555</v>
      </c>
      <c r="L60" s="111" t="s">
        <v>557</v>
      </c>
      <c r="M60" s="122" t="s">
        <v>453</v>
      </c>
      <c r="N60" s="122" t="s">
        <v>274</v>
      </c>
      <c r="O60" s="117" t="s">
        <v>558</v>
      </c>
      <c r="P60" s="117" t="s">
        <v>75</v>
      </c>
      <c r="Q60" s="117" t="s">
        <v>559</v>
      </c>
      <c r="R60" s="111" t="s">
        <v>560</v>
      </c>
      <c r="S60" s="131" t="s">
        <v>171</v>
      </c>
      <c r="T60" s="113" t="s">
        <v>561</v>
      </c>
      <c r="U60" s="132" t="s">
        <v>533</v>
      </c>
      <c r="V60" s="132">
        <v>2024</v>
      </c>
      <c r="W60" s="132">
        <v>2024.01</v>
      </c>
      <c r="X60" s="132">
        <v>2024.12</v>
      </c>
      <c r="Y60" s="137">
        <f t="shared" si="1"/>
        <v>60</v>
      </c>
      <c r="Z60" s="137">
        <v>60</v>
      </c>
      <c r="AA60" s="111">
        <v>0</v>
      </c>
      <c r="AB60" s="111">
        <v>0</v>
      </c>
      <c r="AC60" s="111">
        <v>0</v>
      </c>
      <c r="AD60" s="111">
        <v>98</v>
      </c>
      <c r="AE60" s="111">
        <v>38</v>
      </c>
      <c r="AF60" s="111" t="s">
        <v>73</v>
      </c>
      <c r="AG60" s="111" t="s">
        <v>73</v>
      </c>
      <c r="AH60" s="113" t="s">
        <v>73</v>
      </c>
      <c r="AI60" s="135" t="s">
        <v>74</v>
      </c>
      <c r="AJ60" s="111" t="s">
        <v>73</v>
      </c>
      <c r="AK60" s="111" t="s">
        <v>73</v>
      </c>
      <c r="AL60" s="109" t="s">
        <v>75</v>
      </c>
      <c r="AM60" s="109" t="s">
        <v>73</v>
      </c>
      <c r="AN60" s="109" t="s">
        <v>75</v>
      </c>
      <c r="AO60" s="113" t="s">
        <v>534</v>
      </c>
      <c r="AP60" s="113">
        <v>13635351437</v>
      </c>
      <c r="AQ60" s="77" t="str">
        <f>VLOOKUP("*"&amp;B60&amp;"*",[1]项目信息综合查询_1!$I$4:$I$562,1,FALSE)</f>
        <v>云阳县-石门乡_乡村建设行动_农村基础设施（含产业配套基础设施）_云阳县2024年石门乡广益村蓄水池项目</v>
      </c>
      <c r="AR60" s="33">
        <v>1</v>
      </c>
    </row>
    <row r="61" s="34" customFormat="1" ht="132" spans="1:44">
      <c r="A61" s="108">
        <v>54</v>
      </c>
      <c r="B61" s="111" t="s">
        <v>562</v>
      </c>
      <c r="C61" s="119" t="s">
        <v>54</v>
      </c>
      <c r="D61" s="119" t="s">
        <v>55</v>
      </c>
      <c r="E61" s="119" t="s">
        <v>563</v>
      </c>
      <c r="F61" s="111" t="s">
        <v>564</v>
      </c>
      <c r="G61" s="111" t="s">
        <v>124</v>
      </c>
      <c r="H61" s="111" t="s">
        <v>565</v>
      </c>
      <c r="I61" s="111" t="s">
        <v>566</v>
      </c>
      <c r="J61" s="113" t="s">
        <v>567</v>
      </c>
      <c r="K61" s="111" t="s">
        <v>566</v>
      </c>
      <c r="L61" s="111" t="s">
        <v>568</v>
      </c>
      <c r="M61" s="117" t="s">
        <v>226</v>
      </c>
      <c r="N61" s="117" t="s">
        <v>528</v>
      </c>
      <c r="O61" s="111" t="s">
        <v>569</v>
      </c>
      <c r="P61" s="117" t="s">
        <v>570</v>
      </c>
      <c r="Q61" s="117" t="s">
        <v>571</v>
      </c>
      <c r="R61" s="111" t="s">
        <v>560</v>
      </c>
      <c r="S61" s="131" t="s">
        <v>171</v>
      </c>
      <c r="T61" s="113" t="s">
        <v>218</v>
      </c>
      <c r="U61" s="135" t="s">
        <v>572</v>
      </c>
      <c r="V61" s="132">
        <v>2024</v>
      </c>
      <c r="W61" s="132">
        <v>2024.01</v>
      </c>
      <c r="X61" s="132">
        <v>2024.12</v>
      </c>
      <c r="Y61" s="137">
        <f t="shared" si="1"/>
        <v>10</v>
      </c>
      <c r="Z61" s="137">
        <v>10</v>
      </c>
      <c r="AA61" s="111">
        <v>0</v>
      </c>
      <c r="AB61" s="111">
        <v>0</v>
      </c>
      <c r="AC61" s="111">
        <v>0</v>
      </c>
      <c r="AD61" s="111">
        <v>161</v>
      </c>
      <c r="AE61" s="111">
        <v>46</v>
      </c>
      <c r="AF61" s="111" t="s">
        <v>73</v>
      </c>
      <c r="AG61" s="111" t="s">
        <v>73</v>
      </c>
      <c r="AH61" s="111" t="s">
        <v>73</v>
      </c>
      <c r="AI61" s="135" t="s">
        <v>74</v>
      </c>
      <c r="AJ61" s="111" t="s">
        <v>73</v>
      </c>
      <c r="AK61" s="111" t="s">
        <v>73</v>
      </c>
      <c r="AL61" s="138" t="s">
        <v>75</v>
      </c>
      <c r="AM61" s="111" t="s">
        <v>73</v>
      </c>
      <c r="AN61" s="111" t="s">
        <v>75</v>
      </c>
      <c r="AO61" s="113" t="s">
        <v>573</v>
      </c>
      <c r="AP61" s="141">
        <v>55856264</v>
      </c>
      <c r="AQ61" s="77" t="str">
        <f>VLOOKUP("*"&amp;B61&amp;"*",[1]项目信息综合查询_1!$I$4:$I$562,1,FALSE)</f>
        <v>云阳县-鱼泉镇_产业发展_配套设施项目_云阳县2024年鱼泉镇建坪村5组抗旱池项目</v>
      </c>
      <c r="AR61" s="33">
        <v>1</v>
      </c>
    </row>
    <row r="62" s="34" customFormat="1" ht="132" spans="1:44">
      <c r="A62" s="108">
        <v>55</v>
      </c>
      <c r="B62" s="111" t="s">
        <v>574</v>
      </c>
      <c r="C62" s="119" t="s">
        <v>54</v>
      </c>
      <c r="D62" s="119" t="s">
        <v>55</v>
      </c>
      <c r="E62" s="119" t="s">
        <v>563</v>
      </c>
      <c r="F62" s="111" t="s">
        <v>575</v>
      </c>
      <c r="G62" s="111" t="s">
        <v>124</v>
      </c>
      <c r="H62" s="111" t="s">
        <v>576</v>
      </c>
      <c r="I62" s="111" t="s">
        <v>577</v>
      </c>
      <c r="J62" s="113" t="s">
        <v>578</v>
      </c>
      <c r="K62" s="111" t="s">
        <v>577</v>
      </c>
      <c r="L62" s="111" t="s">
        <v>579</v>
      </c>
      <c r="M62" s="117" t="s">
        <v>226</v>
      </c>
      <c r="N62" s="117" t="s">
        <v>528</v>
      </c>
      <c r="O62" s="111" t="s">
        <v>569</v>
      </c>
      <c r="P62" s="117" t="s">
        <v>570</v>
      </c>
      <c r="Q62" s="117" t="s">
        <v>580</v>
      </c>
      <c r="R62" s="111" t="s">
        <v>560</v>
      </c>
      <c r="S62" s="131" t="s">
        <v>171</v>
      </c>
      <c r="T62" s="113" t="s">
        <v>218</v>
      </c>
      <c r="U62" s="135" t="s">
        <v>572</v>
      </c>
      <c r="V62" s="132">
        <v>2024</v>
      </c>
      <c r="W62" s="132">
        <v>2024.01</v>
      </c>
      <c r="X62" s="132">
        <v>2024.12</v>
      </c>
      <c r="Y62" s="137">
        <f t="shared" si="1"/>
        <v>60</v>
      </c>
      <c r="Z62" s="137">
        <v>60</v>
      </c>
      <c r="AA62" s="111">
        <v>0</v>
      </c>
      <c r="AB62" s="111">
        <v>0</v>
      </c>
      <c r="AC62" s="111">
        <v>0</v>
      </c>
      <c r="AD62" s="111">
        <v>741</v>
      </c>
      <c r="AE62" s="111">
        <v>115</v>
      </c>
      <c r="AF62" s="111" t="s">
        <v>73</v>
      </c>
      <c r="AG62" s="111" t="s">
        <v>73</v>
      </c>
      <c r="AH62" s="111" t="s">
        <v>73</v>
      </c>
      <c r="AI62" s="135" t="s">
        <v>74</v>
      </c>
      <c r="AJ62" s="111" t="s">
        <v>74</v>
      </c>
      <c r="AK62" s="111" t="s">
        <v>73</v>
      </c>
      <c r="AL62" s="138" t="s">
        <v>75</v>
      </c>
      <c r="AM62" s="111" t="s">
        <v>73</v>
      </c>
      <c r="AN62" s="111" t="s">
        <v>75</v>
      </c>
      <c r="AO62" s="113" t="s">
        <v>573</v>
      </c>
      <c r="AP62" s="141">
        <v>55856264</v>
      </c>
      <c r="AQ62" s="77" t="str">
        <f>VLOOKUP("*"&amp;B62&amp;"*",[1]项目信息综合查询_1!$I$4:$I$562,1,FALSE)</f>
        <v>云阳县-鱼泉镇_产业发展_配套设施项目_云阳县2024年鱼泉镇白果村抗旱池项目</v>
      </c>
      <c r="AR62" s="33">
        <v>1</v>
      </c>
    </row>
    <row r="63" s="34" customFormat="1" ht="255" spans="1:44">
      <c r="A63" s="108">
        <v>56</v>
      </c>
      <c r="B63" s="111" t="s">
        <v>581</v>
      </c>
      <c r="C63" s="112" t="s">
        <v>78</v>
      </c>
      <c r="D63" s="109" t="s">
        <v>121</v>
      </c>
      <c r="E63" s="113" t="s">
        <v>209</v>
      </c>
      <c r="F63" s="111" t="s">
        <v>582</v>
      </c>
      <c r="G63" s="111" t="s">
        <v>124</v>
      </c>
      <c r="H63" s="111" t="s">
        <v>583</v>
      </c>
      <c r="I63" s="111" t="s">
        <v>584</v>
      </c>
      <c r="J63" s="113" t="s">
        <v>585</v>
      </c>
      <c r="K63" s="111" t="s">
        <v>584</v>
      </c>
      <c r="L63" s="111" t="s">
        <v>586</v>
      </c>
      <c r="M63" s="117" t="s">
        <v>226</v>
      </c>
      <c r="N63" s="117" t="s">
        <v>528</v>
      </c>
      <c r="O63" s="128" t="s">
        <v>587</v>
      </c>
      <c r="P63" s="113" t="s">
        <v>588</v>
      </c>
      <c r="Q63" s="111" t="s">
        <v>589</v>
      </c>
      <c r="R63" s="111" t="s">
        <v>68</v>
      </c>
      <c r="S63" s="131" t="s">
        <v>171</v>
      </c>
      <c r="T63" s="113" t="s">
        <v>218</v>
      </c>
      <c r="U63" s="135" t="s">
        <v>572</v>
      </c>
      <c r="V63" s="132">
        <v>2024</v>
      </c>
      <c r="W63" s="132">
        <v>2024.01</v>
      </c>
      <c r="X63" s="132">
        <v>2024.12</v>
      </c>
      <c r="Y63" s="137">
        <f t="shared" si="1"/>
        <v>63</v>
      </c>
      <c r="Z63" s="137">
        <v>63</v>
      </c>
      <c r="AA63" s="111">
        <v>0</v>
      </c>
      <c r="AB63" s="111">
        <v>0</v>
      </c>
      <c r="AC63" s="111">
        <v>0</v>
      </c>
      <c r="AD63" s="111">
        <v>2019</v>
      </c>
      <c r="AE63" s="111">
        <v>219</v>
      </c>
      <c r="AF63" s="111" t="s">
        <v>73</v>
      </c>
      <c r="AG63" s="111" t="s">
        <v>73</v>
      </c>
      <c r="AH63" s="111" t="s">
        <v>73</v>
      </c>
      <c r="AI63" s="135" t="s">
        <v>74</v>
      </c>
      <c r="AJ63" s="111" t="s">
        <v>74</v>
      </c>
      <c r="AK63" s="111" t="s">
        <v>73</v>
      </c>
      <c r="AL63" s="138" t="s">
        <v>75</v>
      </c>
      <c r="AM63" s="111" t="s">
        <v>73</v>
      </c>
      <c r="AN63" s="111" t="s">
        <v>75</v>
      </c>
      <c r="AO63" s="113" t="s">
        <v>573</v>
      </c>
      <c r="AP63" s="141">
        <v>55856264</v>
      </c>
      <c r="AQ63" s="77" t="str">
        <f>VLOOKUP("*"&amp;B63&amp;"*",[1]项目信息综合查询_1!$I$4:$I$562,1,FALSE)</f>
        <v>云阳县-鱼泉镇_乡村建设行动_农村基础设施（含产业配套基础设施）_云阳县2024年鱼泉镇八一村水厂新建项目</v>
      </c>
      <c r="AR63" s="33">
        <v>1</v>
      </c>
    </row>
    <row r="64" s="34" customFormat="1" ht="265.2" spans="1:44">
      <c r="A64" s="108">
        <v>57</v>
      </c>
      <c r="B64" s="111" t="s">
        <v>590</v>
      </c>
      <c r="C64" s="112" t="s">
        <v>78</v>
      </c>
      <c r="D64" s="109" t="s">
        <v>121</v>
      </c>
      <c r="E64" s="113" t="s">
        <v>209</v>
      </c>
      <c r="F64" s="111" t="s">
        <v>591</v>
      </c>
      <c r="G64" s="111" t="s">
        <v>124</v>
      </c>
      <c r="H64" s="111" t="s">
        <v>592</v>
      </c>
      <c r="I64" s="111" t="s">
        <v>593</v>
      </c>
      <c r="J64" s="113" t="s">
        <v>594</v>
      </c>
      <c r="K64" s="111" t="s">
        <v>593</v>
      </c>
      <c r="L64" s="111" t="s">
        <v>595</v>
      </c>
      <c r="M64" s="117" t="s">
        <v>226</v>
      </c>
      <c r="N64" s="117" t="s">
        <v>528</v>
      </c>
      <c r="O64" s="128" t="s">
        <v>596</v>
      </c>
      <c r="P64" s="113" t="s">
        <v>597</v>
      </c>
      <c r="Q64" s="111" t="s">
        <v>598</v>
      </c>
      <c r="R64" s="111" t="s">
        <v>68</v>
      </c>
      <c r="S64" s="131" t="s">
        <v>171</v>
      </c>
      <c r="T64" s="113" t="s">
        <v>218</v>
      </c>
      <c r="U64" s="135" t="s">
        <v>572</v>
      </c>
      <c r="V64" s="132">
        <v>2024</v>
      </c>
      <c r="W64" s="132">
        <v>2024.01</v>
      </c>
      <c r="X64" s="132">
        <v>2024.12</v>
      </c>
      <c r="Y64" s="137">
        <f t="shared" si="1"/>
        <v>15</v>
      </c>
      <c r="Z64" s="137">
        <v>15</v>
      </c>
      <c r="AA64" s="111">
        <v>0</v>
      </c>
      <c r="AB64" s="111">
        <v>0</v>
      </c>
      <c r="AC64" s="111">
        <v>0</v>
      </c>
      <c r="AD64" s="111">
        <v>2343</v>
      </c>
      <c r="AE64" s="111">
        <v>243</v>
      </c>
      <c r="AF64" s="111" t="s">
        <v>73</v>
      </c>
      <c r="AG64" s="111" t="s">
        <v>73</v>
      </c>
      <c r="AH64" s="111" t="s">
        <v>73</v>
      </c>
      <c r="AI64" s="135" t="s">
        <v>74</v>
      </c>
      <c r="AJ64" s="111" t="s">
        <v>73</v>
      </c>
      <c r="AK64" s="111" t="s">
        <v>73</v>
      </c>
      <c r="AL64" s="138" t="s">
        <v>75</v>
      </c>
      <c r="AM64" s="111" t="s">
        <v>73</v>
      </c>
      <c r="AN64" s="111" t="s">
        <v>75</v>
      </c>
      <c r="AO64" s="113" t="s">
        <v>573</v>
      </c>
      <c r="AP64" s="141">
        <v>55856264</v>
      </c>
      <c r="AQ64" s="77" t="str">
        <f>VLOOKUP("*"&amp;B64&amp;"*",[1]项目信息综合查询_1!$I$4:$I$562,1,FALSE)</f>
        <v>云阳县-鱼泉镇_乡村建设行动_农村基础设施（含产业配套基础设施）_云阳县2024年鱼泉镇建坪村水厂新建项目</v>
      </c>
      <c r="AR64" s="33">
        <v>1</v>
      </c>
    </row>
    <row r="65" s="32" customFormat="1" ht="234.6" spans="1:44">
      <c r="A65" s="108">
        <v>58</v>
      </c>
      <c r="B65" s="111" t="s">
        <v>599</v>
      </c>
      <c r="C65" s="112" t="s">
        <v>78</v>
      </c>
      <c r="D65" s="109" t="s">
        <v>121</v>
      </c>
      <c r="E65" s="113" t="s">
        <v>209</v>
      </c>
      <c r="F65" s="111" t="s">
        <v>600</v>
      </c>
      <c r="G65" s="111" t="s">
        <v>124</v>
      </c>
      <c r="H65" s="111" t="s">
        <v>601</v>
      </c>
      <c r="I65" s="111" t="s">
        <v>602</v>
      </c>
      <c r="J65" s="113" t="s">
        <v>603</v>
      </c>
      <c r="K65" s="111" t="s">
        <v>602</v>
      </c>
      <c r="L65" s="111" t="s">
        <v>604</v>
      </c>
      <c r="M65" s="117" t="s">
        <v>226</v>
      </c>
      <c r="N65" s="117" t="s">
        <v>528</v>
      </c>
      <c r="O65" s="128" t="s">
        <v>375</v>
      </c>
      <c r="P65" s="113" t="s">
        <v>597</v>
      </c>
      <c r="Q65" s="111" t="s">
        <v>605</v>
      </c>
      <c r="R65" s="111" t="s">
        <v>68</v>
      </c>
      <c r="S65" s="131" t="s">
        <v>171</v>
      </c>
      <c r="T65" s="113" t="s">
        <v>218</v>
      </c>
      <c r="U65" s="135" t="s">
        <v>572</v>
      </c>
      <c r="V65" s="132">
        <v>2024</v>
      </c>
      <c r="W65" s="132">
        <v>2024.01</v>
      </c>
      <c r="X65" s="132">
        <v>2024.12</v>
      </c>
      <c r="Y65" s="137">
        <f t="shared" si="1"/>
        <v>77</v>
      </c>
      <c r="Z65" s="137">
        <v>77</v>
      </c>
      <c r="AA65" s="111">
        <v>0</v>
      </c>
      <c r="AB65" s="111">
        <v>0</v>
      </c>
      <c r="AC65" s="111">
        <v>0</v>
      </c>
      <c r="AD65" s="111">
        <v>1468</v>
      </c>
      <c r="AE65" s="111">
        <v>148</v>
      </c>
      <c r="AF65" s="111" t="s">
        <v>73</v>
      </c>
      <c r="AG65" s="111" t="s">
        <v>73</v>
      </c>
      <c r="AH65" s="111" t="s">
        <v>73</v>
      </c>
      <c r="AI65" s="135" t="s">
        <v>74</v>
      </c>
      <c r="AJ65" s="111" t="s">
        <v>73</v>
      </c>
      <c r="AK65" s="111" t="s">
        <v>73</v>
      </c>
      <c r="AL65" s="138" t="s">
        <v>75</v>
      </c>
      <c r="AM65" s="111" t="s">
        <v>73</v>
      </c>
      <c r="AN65" s="111" t="s">
        <v>75</v>
      </c>
      <c r="AO65" s="113" t="s">
        <v>573</v>
      </c>
      <c r="AP65" s="141">
        <v>55856264</v>
      </c>
      <c r="AQ65" s="77" t="str">
        <f>VLOOKUP("*"&amp;B65&amp;"*",[1]项目信息综合查询_1!$I$4:$I$562,1,FALSE)</f>
        <v>云阳县-鱼泉镇_乡村建设行动_农村基础设施（含产业配套基础设施）_云阳县2024年鱼泉镇龙湾村水厂新建项目</v>
      </c>
      <c r="AR65" s="33">
        <v>1</v>
      </c>
    </row>
    <row r="66" s="32" customFormat="1" ht="265.2" spans="1:44">
      <c r="A66" s="108">
        <v>59</v>
      </c>
      <c r="B66" s="111" t="s">
        <v>606</v>
      </c>
      <c r="C66" s="112" t="s">
        <v>78</v>
      </c>
      <c r="D66" s="109" t="s">
        <v>121</v>
      </c>
      <c r="E66" s="113" t="s">
        <v>209</v>
      </c>
      <c r="F66" s="111" t="s">
        <v>607</v>
      </c>
      <c r="G66" s="111" t="s">
        <v>124</v>
      </c>
      <c r="H66" s="111" t="s">
        <v>608</v>
      </c>
      <c r="I66" s="111" t="s">
        <v>609</v>
      </c>
      <c r="J66" s="113" t="s">
        <v>610</v>
      </c>
      <c r="K66" s="111" t="s">
        <v>609</v>
      </c>
      <c r="L66" s="111" t="s">
        <v>611</v>
      </c>
      <c r="M66" s="117" t="s">
        <v>226</v>
      </c>
      <c r="N66" s="117" t="s">
        <v>528</v>
      </c>
      <c r="O66" s="128" t="s">
        <v>612</v>
      </c>
      <c r="P66" s="113" t="s">
        <v>613</v>
      </c>
      <c r="Q66" s="111" t="s">
        <v>614</v>
      </c>
      <c r="R66" s="111" t="s">
        <v>68</v>
      </c>
      <c r="S66" s="131" t="s">
        <v>171</v>
      </c>
      <c r="T66" s="113" t="s">
        <v>218</v>
      </c>
      <c r="U66" s="135" t="s">
        <v>572</v>
      </c>
      <c r="V66" s="132">
        <v>2024</v>
      </c>
      <c r="W66" s="132">
        <v>2024.01</v>
      </c>
      <c r="X66" s="132">
        <v>2024.12</v>
      </c>
      <c r="Y66" s="137">
        <f t="shared" si="1"/>
        <v>77</v>
      </c>
      <c r="Z66" s="137">
        <v>77</v>
      </c>
      <c r="AA66" s="111">
        <v>0</v>
      </c>
      <c r="AB66" s="111">
        <v>0</v>
      </c>
      <c r="AC66" s="111">
        <v>0</v>
      </c>
      <c r="AD66" s="111">
        <v>1855</v>
      </c>
      <c r="AE66" s="111">
        <v>158</v>
      </c>
      <c r="AF66" s="111" t="s">
        <v>73</v>
      </c>
      <c r="AG66" s="111" t="s">
        <v>73</v>
      </c>
      <c r="AH66" s="111" t="s">
        <v>73</v>
      </c>
      <c r="AI66" s="135" t="s">
        <v>74</v>
      </c>
      <c r="AJ66" s="111" t="s">
        <v>73</v>
      </c>
      <c r="AK66" s="111" t="s">
        <v>73</v>
      </c>
      <c r="AL66" s="138" t="s">
        <v>75</v>
      </c>
      <c r="AM66" s="111" t="s">
        <v>73</v>
      </c>
      <c r="AN66" s="111" t="s">
        <v>75</v>
      </c>
      <c r="AO66" s="113" t="s">
        <v>573</v>
      </c>
      <c r="AP66" s="141">
        <v>55856264</v>
      </c>
      <c r="AQ66" s="77" t="str">
        <f>VLOOKUP("*"&amp;B66&amp;"*",[1]项目信息综合查询_1!$I$4:$I$562,1,FALSE)</f>
        <v>云阳县-鱼泉镇_乡村建设行动_农村基础设施（含产业配套基础设施）_云阳县2024年鱼泉镇鹿鸣村水厂新建项目</v>
      </c>
      <c r="AR66" s="33">
        <v>1</v>
      </c>
    </row>
    <row r="67" s="32" customFormat="1" ht="255" spans="1:44">
      <c r="A67" s="108">
        <v>60</v>
      </c>
      <c r="B67" s="111" t="s">
        <v>615</v>
      </c>
      <c r="C67" s="112" t="s">
        <v>78</v>
      </c>
      <c r="D67" s="109" t="s">
        <v>121</v>
      </c>
      <c r="E67" s="113" t="s">
        <v>209</v>
      </c>
      <c r="F67" s="111" t="s">
        <v>616</v>
      </c>
      <c r="G67" s="111" t="s">
        <v>124</v>
      </c>
      <c r="H67" s="111" t="s">
        <v>617</v>
      </c>
      <c r="I67" s="111" t="s">
        <v>618</v>
      </c>
      <c r="J67" s="113" t="s">
        <v>619</v>
      </c>
      <c r="K67" s="111" t="s">
        <v>618</v>
      </c>
      <c r="L67" s="111" t="s">
        <v>620</v>
      </c>
      <c r="M67" s="117" t="s">
        <v>226</v>
      </c>
      <c r="N67" s="117" t="s">
        <v>528</v>
      </c>
      <c r="O67" s="128" t="s">
        <v>621</v>
      </c>
      <c r="P67" s="113" t="s">
        <v>622</v>
      </c>
      <c r="Q67" s="111" t="s">
        <v>623</v>
      </c>
      <c r="R67" s="111" t="s">
        <v>68</v>
      </c>
      <c r="S67" s="131" t="s">
        <v>171</v>
      </c>
      <c r="T67" s="113" t="s">
        <v>218</v>
      </c>
      <c r="U67" s="135" t="s">
        <v>572</v>
      </c>
      <c r="V67" s="132">
        <v>2024</v>
      </c>
      <c r="W67" s="132">
        <v>2024.01</v>
      </c>
      <c r="X67" s="132">
        <v>2024.12</v>
      </c>
      <c r="Y67" s="137">
        <f t="shared" si="1"/>
        <v>66</v>
      </c>
      <c r="Z67" s="137">
        <v>66</v>
      </c>
      <c r="AA67" s="111">
        <v>0</v>
      </c>
      <c r="AB67" s="111">
        <v>0</v>
      </c>
      <c r="AC67" s="111">
        <v>0</v>
      </c>
      <c r="AD67" s="111">
        <v>3470</v>
      </c>
      <c r="AE67" s="111">
        <v>307</v>
      </c>
      <c r="AF67" s="111" t="s">
        <v>73</v>
      </c>
      <c r="AG67" s="111" t="s">
        <v>73</v>
      </c>
      <c r="AH67" s="111" t="s">
        <v>73</v>
      </c>
      <c r="AI67" s="135" t="s">
        <v>74</v>
      </c>
      <c r="AJ67" s="111" t="s">
        <v>73</v>
      </c>
      <c r="AK67" s="111" t="s">
        <v>73</v>
      </c>
      <c r="AL67" s="138" t="s">
        <v>75</v>
      </c>
      <c r="AM67" s="111" t="s">
        <v>73</v>
      </c>
      <c r="AN67" s="111" t="s">
        <v>75</v>
      </c>
      <c r="AO67" s="113" t="s">
        <v>573</v>
      </c>
      <c r="AP67" s="141">
        <v>55856264</v>
      </c>
      <c r="AQ67" s="77" t="str">
        <f>VLOOKUP("*"&amp;B67&amp;"*",[1]项目信息综合查询_1!$I$4:$I$562,1,FALSE)</f>
        <v>云阳县-鱼泉镇_乡村建设行动_农村基础设施（含产业配套基础设施）_云阳县2024年鱼泉镇木瓜村水厂新建项目</v>
      </c>
      <c r="AR67" s="33">
        <v>1</v>
      </c>
    </row>
    <row r="68" s="32" customFormat="1" ht="255" spans="1:44">
      <c r="A68" s="108">
        <v>61</v>
      </c>
      <c r="B68" s="111" t="s">
        <v>624</v>
      </c>
      <c r="C68" s="112" t="s">
        <v>78</v>
      </c>
      <c r="D68" s="109" t="s">
        <v>121</v>
      </c>
      <c r="E68" s="113" t="s">
        <v>209</v>
      </c>
      <c r="F68" s="111" t="s">
        <v>625</v>
      </c>
      <c r="G68" s="111" t="s">
        <v>124</v>
      </c>
      <c r="H68" s="111" t="s">
        <v>626</v>
      </c>
      <c r="I68" s="111" t="s">
        <v>627</v>
      </c>
      <c r="J68" s="113" t="s">
        <v>628</v>
      </c>
      <c r="K68" s="111" t="s">
        <v>627</v>
      </c>
      <c r="L68" s="111" t="s">
        <v>629</v>
      </c>
      <c r="M68" s="117" t="s">
        <v>226</v>
      </c>
      <c r="N68" s="117" t="s">
        <v>528</v>
      </c>
      <c r="O68" s="128" t="s">
        <v>630</v>
      </c>
      <c r="P68" s="113" t="s">
        <v>631</v>
      </c>
      <c r="Q68" s="111" t="s">
        <v>632</v>
      </c>
      <c r="R68" s="111" t="s">
        <v>68</v>
      </c>
      <c r="S68" s="131" t="s">
        <v>171</v>
      </c>
      <c r="T68" s="113" t="s">
        <v>218</v>
      </c>
      <c r="U68" s="135" t="s">
        <v>572</v>
      </c>
      <c r="V68" s="132">
        <v>2024</v>
      </c>
      <c r="W68" s="132">
        <v>2024.01</v>
      </c>
      <c r="X68" s="132">
        <v>2024.12</v>
      </c>
      <c r="Y68" s="137">
        <f t="shared" si="1"/>
        <v>85</v>
      </c>
      <c r="Z68" s="137">
        <v>85</v>
      </c>
      <c r="AA68" s="111">
        <v>0</v>
      </c>
      <c r="AB68" s="111">
        <v>0</v>
      </c>
      <c r="AC68" s="111">
        <v>0</v>
      </c>
      <c r="AD68" s="111">
        <v>2277</v>
      </c>
      <c r="AE68" s="111">
        <v>217</v>
      </c>
      <c r="AF68" s="111" t="s">
        <v>73</v>
      </c>
      <c r="AG68" s="111" t="s">
        <v>73</v>
      </c>
      <c r="AH68" s="111" t="s">
        <v>73</v>
      </c>
      <c r="AI68" s="135" t="s">
        <v>74</v>
      </c>
      <c r="AJ68" s="111" t="s">
        <v>73</v>
      </c>
      <c r="AK68" s="111" t="s">
        <v>73</v>
      </c>
      <c r="AL68" s="138" t="s">
        <v>75</v>
      </c>
      <c r="AM68" s="111" t="s">
        <v>73</v>
      </c>
      <c r="AN68" s="111" t="s">
        <v>75</v>
      </c>
      <c r="AO68" s="113" t="s">
        <v>573</v>
      </c>
      <c r="AP68" s="141">
        <v>55856264</v>
      </c>
      <c r="AQ68" s="77" t="str">
        <f>VLOOKUP("*"&amp;B68&amp;"*",[1]项目信息综合查询_1!$I$4:$I$562,1,FALSE)</f>
        <v>云阳县-鱼泉镇_乡村建设行动_农村基础设施（含产业配套基础设施）_云阳县2024年鱼泉镇三星村水厂新建项目</v>
      </c>
      <c r="AR68" s="33">
        <v>1</v>
      </c>
    </row>
    <row r="69" s="32" customFormat="1" ht="255" spans="1:44">
      <c r="A69" s="108">
        <v>62</v>
      </c>
      <c r="B69" s="111" t="s">
        <v>633</v>
      </c>
      <c r="C69" s="112" t="s">
        <v>78</v>
      </c>
      <c r="D69" s="109" t="s">
        <v>121</v>
      </c>
      <c r="E69" s="113" t="s">
        <v>209</v>
      </c>
      <c r="F69" s="111" t="s">
        <v>634</v>
      </c>
      <c r="G69" s="111" t="s">
        <v>124</v>
      </c>
      <c r="H69" s="111" t="s">
        <v>635</v>
      </c>
      <c r="I69" s="111" t="s">
        <v>636</v>
      </c>
      <c r="J69" s="113" t="s">
        <v>637</v>
      </c>
      <c r="K69" s="111" t="s">
        <v>636</v>
      </c>
      <c r="L69" s="111" t="s">
        <v>638</v>
      </c>
      <c r="M69" s="117" t="s">
        <v>226</v>
      </c>
      <c r="N69" s="117" t="s">
        <v>528</v>
      </c>
      <c r="O69" s="128" t="s">
        <v>639</v>
      </c>
      <c r="P69" s="113" t="s">
        <v>216</v>
      </c>
      <c r="Q69" s="111" t="s">
        <v>640</v>
      </c>
      <c r="R69" s="111" t="s">
        <v>68</v>
      </c>
      <c r="S69" s="131" t="s">
        <v>171</v>
      </c>
      <c r="T69" s="113" t="s">
        <v>218</v>
      </c>
      <c r="U69" s="135" t="s">
        <v>572</v>
      </c>
      <c r="V69" s="132">
        <v>2024</v>
      </c>
      <c r="W69" s="132">
        <v>2024.01</v>
      </c>
      <c r="X69" s="132">
        <v>2024.12</v>
      </c>
      <c r="Y69" s="137">
        <f t="shared" si="1"/>
        <v>66</v>
      </c>
      <c r="Z69" s="137">
        <v>66</v>
      </c>
      <c r="AA69" s="111">
        <v>0</v>
      </c>
      <c r="AB69" s="111">
        <v>0</v>
      </c>
      <c r="AC69" s="111">
        <v>0</v>
      </c>
      <c r="AD69" s="111">
        <v>1635</v>
      </c>
      <c r="AE69" s="111">
        <v>156</v>
      </c>
      <c r="AF69" s="111" t="s">
        <v>73</v>
      </c>
      <c r="AG69" s="111" t="s">
        <v>73</v>
      </c>
      <c r="AH69" s="111" t="s">
        <v>73</v>
      </c>
      <c r="AI69" s="135" t="s">
        <v>74</v>
      </c>
      <c r="AJ69" s="111" t="s">
        <v>73</v>
      </c>
      <c r="AK69" s="111" t="s">
        <v>73</v>
      </c>
      <c r="AL69" s="138" t="s">
        <v>75</v>
      </c>
      <c r="AM69" s="111" t="s">
        <v>73</v>
      </c>
      <c r="AN69" s="111" t="s">
        <v>75</v>
      </c>
      <c r="AO69" s="113" t="s">
        <v>573</v>
      </c>
      <c r="AP69" s="141">
        <v>55856264</v>
      </c>
      <c r="AQ69" s="77" t="str">
        <f>VLOOKUP("*"&amp;B69&amp;"*",[1]项目信息综合查询_1!$I$4:$I$562,1,FALSE)</f>
        <v>云阳县-鱼泉镇_乡村建设行动_农村基础设施（含产业配套基础设施）_云阳县2024年鱼泉镇燕子村水厂新建项目</v>
      </c>
      <c r="AR69" s="33">
        <v>1</v>
      </c>
    </row>
    <row r="70" s="84" customFormat="1" ht="264" spans="1:44">
      <c r="A70" s="108">
        <v>63</v>
      </c>
      <c r="B70" s="142" t="s">
        <v>641</v>
      </c>
      <c r="C70" s="143" t="s">
        <v>54</v>
      </c>
      <c r="D70" s="109" t="s">
        <v>91</v>
      </c>
      <c r="E70" s="109" t="s">
        <v>92</v>
      </c>
      <c r="F70" s="142" t="s">
        <v>642</v>
      </c>
      <c r="G70" s="142" t="s">
        <v>124</v>
      </c>
      <c r="H70" s="142" t="s">
        <v>643</v>
      </c>
      <c r="I70" s="142" t="s">
        <v>644</v>
      </c>
      <c r="J70" s="149" t="s">
        <v>645</v>
      </c>
      <c r="K70" s="142" t="s">
        <v>646</v>
      </c>
      <c r="L70" s="142" t="s">
        <v>642</v>
      </c>
      <c r="M70" s="143" t="s">
        <v>647</v>
      </c>
      <c r="N70" s="143" t="s">
        <v>648</v>
      </c>
      <c r="O70" s="142" t="s">
        <v>649</v>
      </c>
      <c r="P70" s="143" t="s">
        <v>650</v>
      </c>
      <c r="Q70" s="143" t="s">
        <v>651</v>
      </c>
      <c r="R70" s="143" t="s">
        <v>652</v>
      </c>
      <c r="S70" s="143" t="s">
        <v>653</v>
      </c>
      <c r="T70" s="142" t="s">
        <v>293</v>
      </c>
      <c r="U70" s="142" t="s">
        <v>654</v>
      </c>
      <c r="V70" s="142">
        <v>2024</v>
      </c>
      <c r="W70" s="142">
        <v>2024.1</v>
      </c>
      <c r="X70" s="142">
        <v>2024.12</v>
      </c>
      <c r="Y70" s="137">
        <f t="shared" si="1"/>
        <v>260</v>
      </c>
      <c r="Z70" s="142">
        <v>124</v>
      </c>
      <c r="AA70" s="142"/>
      <c r="AB70" s="142"/>
      <c r="AC70" s="142">
        <v>136</v>
      </c>
      <c r="AD70" s="143">
        <v>186</v>
      </c>
      <c r="AE70" s="143">
        <v>52</v>
      </c>
      <c r="AF70" s="143" t="s">
        <v>73</v>
      </c>
      <c r="AG70" s="143" t="s">
        <v>73</v>
      </c>
      <c r="AH70" s="143" t="s">
        <v>73</v>
      </c>
      <c r="AI70" s="143" t="s">
        <v>74</v>
      </c>
      <c r="AJ70" s="143" t="s">
        <v>73</v>
      </c>
      <c r="AK70" s="143" t="s">
        <v>73</v>
      </c>
      <c r="AL70" s="143"/>
      <c r="AM70" s="143" t="s">
        <v>73</v>
      </c>
      <c r="AN70" s="143"/>
      <c r="AO70" s="159" t="s">
        <v>655</v>
      </c>
      <c r="AP70" s="159">
        <v>18223655920</v>
      </c>
      <c r="AQ70" s="77" t="str">
        <f>VLOOKUP("*"&amp;B70&amp;"*",[1]项目信息综合查询_1!$I$4:$I$562,1,FALSE)</f>
        <v>云阳县-平安镇_产业发展_生产项目_云阳县2024年平安镇平安社区柑橘洗选项目</v>
      </c>
      <c r="AR70" s="33">
        <v>1</v>
      </c>
    </row>
    <row r="71" s="85" customFormat="1" ht="32.25" customHeight="1" spans="1:44">
      <c r="A71" s="108">
        <v>64</v>
      </c>
      <c r="B71" s="144" t="s">
        <v>656</v>
      </c>
      <c r="C71" s="143" t="s">
        <v>54</v>
      </c>
      <c r="D71" s="109" t="s">
        <v>91</v>
      </c>
      <c r="E71" s="109" t="s">
        <v>92</v>
      </c>
      <c r="F71" s="142" t="s">
        <v>657</v>
      </c>
      <c r="G71" s="142" t="s">
        <v>124</v>
      </c>
      <c r="H71" s="142" t="s">
        <v>658</v>
      </c>
      <c r="I71" s="150" t="s">
        <v>659</v>
      </c>
      <c r="J71" s="149" t="s">
        <v>660</v>
      </c>
      <c r="K71" s="150" t="s">
        <v>661</v>
      </c>
      <c r="L71" s="142" t="s">
        <v>657</v>
      </c>
      <c r="M71" s="143" t="s">
        <v>647</v>
      </c>
      <c r="N71" s="143" t="s">
        <v>648</v>
      </c>
      <c r="O71" s="150" t="s">
        <v>662</v>
      </c>
      <c r="P71" s="143" t="s">
        <v>650</v>
      </c>
      <c r="Q71" s="143" t="s">
        <v>663</v>
      </c>
      <c r="R71" s="143" t="s">
        <v>652</v>
      </c>
      <c r="S71" s="143" t="s">
        <v>653</v>
      </c>
      <c r="T71" s="142" t="s">
        <v>293</v>
      </c>
      <c r="U71" s="142" t="s">
        <v>664</v>
      </c>
      <c r="V71" s="142">
        <v>2024</v>
      </c>
      <c r="W71" s="142">
        <v>2024.1</v>
      </c>
      <c r="X71" s="142">
        <v>2024.12</v>
      </c>
      <c r="Y71" s="137">
        <f t="shared" si="1"/>
        <v>44</v>
      </c>
      <c r="Z71" s="143">
        <v>44</v>
      </c>
      <c r="AA71" s="142"/>
      <c r="AB71" s="142"/>
      <c r="AC71" s="142">
        <v>0</v>
      </c>
      <c r="AD71" s="143">
        <v>87</v>
      </c>
      <c r="AE71" s="143">
        <v>42</v>
      </c>
      <c r="AF71" s="143" t="s">
        <v>73</v>
      </c>
      <c r="AG71" s="143" t="s">
        <v>73</v>
      </c>
      <c r="AH71" s="143" t="s">
        <v>73</v>
      </c>
      <c r="AI71" s="143" t="s">
        <v>74</v>
      </c>
      <c r="AJ71" s="143" t="s">
        <v>73</v>
      </c>
      <c r="AK71" s="143" t="s">
        <v>73</v>
      </c>
      <c r="AL71" s="143"/>
      <c r="AM71" s="143" t="s">
        <v>73</v>
      </c>
      <c r="AN71" s="143"/>
      <c r="AO71" s="159" t="s">
        <v>655</v>
      </c>
      <c r="AP71" s="159">
        <v>18223655920</v>
      </c>
      <c r="AQ71" s="77" t="str">
        <f>VLOOKUP("*"&amp;B71&amp;"*",[1]项目信息综合查询_1!$I$4:$I$562,1,FALSE)</f>
        <v>云阳县-平安镇_产业发展_生产项目_云阳县2024年平安镇前面村柑橘园提质增效项目</v>
      </c>
      <c r="AR71" s="33">
        <v>1</v>
      </c>
    </row>
    <row r="72" s="85" customFormat="1" ht="156" spans="1:44">
      <c r="A72" s="108">
        <v>65</v>
      </c>
      <c r="B72" s="145" t="s">
        <v>665</v>
      </c>
      <c r="C72" s="143" t="s">
        <v>54</v>
      </c>
      <c r="D72" s="109" t="s">
        <v>91</v>
      </c>
      <c r="E72" s="109" t="s">
        <v>92</v>
      </c>
      <c r="F72" s="146" t="s">
        <v>666</v>
      </c>
      <c r="G72" s="142" t="s">
        <v>124</v>
      </c>
      <c r="H72" s="146" t="s">
        <v>667</v>
      </c>
      <c r="I72" s="151" t="s">
        <v>668</v>
      </c>
      <c r="J72" s="149" t="s">
        <v>669</v>
      </c>
      <c r="K72" s="151" t="s">
        <v>670</v>
      </c>
      <c r="L72" s="146" t="s">
        <v>666</v>
      </c>
      <c r="M72" s="143" t="s">
        <v>647</v>
      </c>
      <c r="N72" s="143" t="s">
        <v>648</v>
      </c>
      <c r="O72" s="152" t="s">
        <v>671</v>
      </c>
      <c r="P72" s="143" t="s">
        <v>650</v>
      </c>
      <c r="Q72" s="143" t="s">
        <v>672</v>
      </c>
      <c r="R72" s="143" t="s">
        <v>652</v>
      </c>
      <c r="S72" s="143" t="s">
        <v>653</v>
      </c>
      <c r="T72" s="142" t="s">
        <v>293</v>
      </c>
      <c r="U72" s="146" t="s">
        <v>673</v>
      </c>
      <c r="V72" s="142">
        <v>2024</v>
      </c>
      <c r="W72" s="142">
        <v>2024.1</v>
      </c>
      <c r="X72" s="142">
        <v>2024.12</v>
      </c>
      <c r="Y72" s="137">
        <f t="shared" ref="Y72:Y102" si="2">Z72+AA72+AB72+AC72</f>
        <v>40</v>
      </c>
      <c r="Z72" s="165">
        <v>20</v>
      </c>
      <c r="AA72" s="142"/>
      <c r="AB72" s="142"/>
      <c r="AC72" s="142">
        <v>20</v>
      </c>
      <c r="AD72" s="143">
        <v>39</v>
      </c>
      <c r="AE72" s="143">
        <v>25</v>
      </c>
      <c r="AF72" s="143" t="s">
        <v>73</v>
      </c>
      <c r="AG72" s="143" t="s">
        <v>73</v>
      </c>
      <c r="AH72" s="143" t="s">
        <v>73</v>
      </c>
      <c r="AI72" s="143" t="s">
        <v>74</v>
      </c>
      <c r="AJ72" s="143" t="s">
        <v>73</v>
      </c>
      <c r="AK72" s="143" t="s">
        <v>73</v>
      </c>
      <c r="AL72" s="143"/>
      <c r="AM72" s="143" t="s">
        <v>73</v>
      </c>
      <c r="AN72" s="143"/>
      <c r="AO72" s="159" t="s">
        <v>655</v>
      </c>
      <c r="AP72" s="159">
        <v>18223655920</v>
      </c>
      <c r="AQ72" s="77" t="str">
        <f>VLOOKUP("*"&amp;B72&amp;"*",[1]项目信息综合查询_1!$I$4:$I$562,1,FALSE)</f>
        <v>云阳县-平安镇_产业发展_生产项目_云阳县2024年平安镇蔬菜保供基地冷藏保鲜项目</v>
      </c>
      <c r="AR72" s="33">
        <v>1</v>
      </c>
    </row>
    <row r="73" s="85" customFormat="1" ht="216" spans="1:44">
      <c r="A73" s="108">
        <v>66</v>
      </c>
      <c r="B73" s="144" t="s">
        <v>674</v>
      </c>
      <c r="C73" s="143" t="s">
        <v>54</v>
      </c>
      <c r="D73" s="109" t="s">
        <v>91</v>
      </c>
      <c r="E73" s="109" t="s">
        <v>92</v>
      </c>
      <c r="F73" s="142" t="s">
        <v>675</v>
      </c>
      <c r="G73" s="142" t="s">
        <v>124</v>
      </c>
      <c r="H73" s="142" t="s">
        <v>676</v>
      </c>
      <c r="I73" s="150" t="s">
        <v>677</v>
      </c>
      <c r="J73" s="149" t="s">
        <v>678</v>
      </c>
      <c r="K73" s="150" t="s">
        <v>661</v>
      </c>
      <c r="L73" s="142" t="s">
        <v>675</v>
      </c>
      <c r="M73" s="143" t="s">
        <v>647</v>
      </c>
      <c r="N73" s="143" t="s">
        <v>648</v>
      </c>
      <c r="O73" s="150" t="s">
        <v>679</v>
      </c>
      <c r="P73" s="143" t="s">
        <v>650</v>
      </c>
      <c r="Q73" s="143" t="s">
        <v>680</v>
      </c>
      <c r="R73" s="143" t="s">
        <v>652</v>
      </c>
      <c r="S73" s="143" t="s">
        <v>653</v>
      </c>
      <c r="T73" s="142" t="s">
        <v>293</v>
      </c>
      <c r="U73" s="142" t="s">
        <v>681</v>
      </c>
      <c r="V73" s="142">
        <v>2024</v>
      </c>
      <c r="W73" s="142">
        <v>2024.1</v>
      </c>
      <c r="X73" s="142">
        <v>2024.12</v>
      </c>
      <c r="Y73" s="137">
        <f t="shared" si="2"/>
        <v>45</v>
      </c>
      <c r="Z73" s="143">
        <v>45</v>
      </c>
      <c r="AA73" s="142"/>
      <c r="AB73" s="142"/>
      <c r="AC73" s="142"/>
      <c r="AD73" s="143">
        <v>857</v>
      </c>
      <c r="AE73" s="143">
        <v>42</v>
      </c>
      <c r="AF73" s="143" t="s">
        <v>73</v>
      </c>
      <c r="AG73" s="143" t="s">
        <v>73</v>
      </c>
      <c r="AH73" s="143" t="s">
        <v>73</v>
      </c>
      <c r="AI73" s="143" t="s">
        <v>74</v>
      </c>
      <c r="AJ73" s="143" t="s">
        <v>73</v>
      </c>
      <c r="AK73" s="143" t="s">
        <v>73</v>
      </c>
      <c r="AL73" s="143"/>
      <c r="AM73" s="143" t="s">
        <v>73</v>
      </c>
      <c r="AN73" s="143"/>
      <c r="AO73" s="159" t="s">
        <v>655</v>
      </c>
      <c r="AP73" s="159">
        <v>18223655920</v>
      </c>
      <c r="AQ73" s="77" t="str">
        <f>VLOOKUP("*"&amp;B73&amp;"*",[1]项目信息综合查询_1!$I$4:$I$562,1,FALSE)</f>
        <v>云阳县-平安镇_产业发展_生产项目_云阳县2024年平安镇前面村柑橘园提能升级项目</v>
      </c>
      <c r="AR73" s="33">
        <v>1</v>
      </c>
    </row>
    <row r="74" s="85" customFormat="1" ht="216" spans="1:44">
      <c r="A74" s="108">
        <v>67</v>
      </c>
      <c r="B74" s="144" t="s">
        <v>682</v>
      </c>
      <c r="C74" s="143" t="s">
        <v>54</v>
      </c>
      <c r="D74" s="109" t="s">
        <v>91</v>
      </c>
      <c r="E74" s="109" t="s">
        <v>92</v>
      </c>
      <c r="F74" s="142" t="s">
        <v>683</v>
      </c>
      <c r="G74" s="142" t="s">
        <v>124</v>
      </c>
      <c r="H74" s="142" t="s">
        <v>643</v>
      </c>
      <c r="I74" s="150" t="s">
        <v>684</v>
      </c>
      <c r="J74" s="149" t="s">
        <v>685</v>
      </c>
      <c r="K74" s="150" t="s">
        <v>686</v>
      </c>
      <c r="L74" s="142" t="s">
        <v>683</v>
      </c>
      <c r="M74" s="143" t="s">
        <v>647</v>
      </c>
      <c r="N74" s="143" t="s">
        <v>648</v>
      </c>
      <c r="O74" s="150" t="s">
        <v>687</v>
      </c>
      <c r="P74" s="143" t="s">
        <v>650</v>
      </c>
      <c r="Q74" s="143" t="s">
        <v>688</v>
      </c>
      <c r="R74" s="143" t="s">
        <v>652</v>
      </c>
      <c r="S74" s="143" t="s">
        <v>653</v>
      </c>
      <c r="T74" s="142" t="s">
        <v>293</v>
      </c>
      <c r="U74" s="159" t="s">
        <v>689</v>
      </c>
      <c r="V74" s="142">
        <v>2024</v>
      </c>
      <c r="W74" s="142">
        <v>2024.1</v>
      </c>
      <c r="X74" s="142">
        <v>2024.12</v>
      </c>
      <c r="Y74" s="137">
        <f t="shared" si="2"/>
        <v>8</v>
      </c>
      <c r="Z74" s="142">
        <v>8</v>
      </c>
      <c r="AA74" s="142"/>
      <c r="AB74" s="142"/>
      <c r="AC74" s="142"/>
      <c r="AD74" s="143">
        <v>32</v>
      </c>
      <c r="AE74" s="143">
        <v>11</v>
      </c>
      <c r="AF74" s="143" t="s">
        <v>73</v>
      </c>
      <c r="AG74" s="143" t="s">
        <v>73</v>
      </c>
      <c r="AH74" s="143" t="s">
        <v>73</v>
      </c>
      <c r="AI74" s="143" t="s">
        <v>74</v>
      </c>
      <c r="AJ74" s="143" t="s">
        <v>73</v>
      </c>
      <c r="AK74" s="143" t="s">
        <v>73</v>
      </c>
      <c r="AL74" s="143"/>
      <c r="AM74" s="143" t="s">
        <v>73</v>
      </c>
      <c r="AN74" s="143"/>
      <c r="AO74" s="159" t="s">
        <v>655</v>
      </c>
      <c r="AP74" s="159">
        <v>18223655920</v>
      </c>
      <c r="AQ74" s="77" t="str">
        <f>VLOOKUP("*"&amp;B74&amp;"*",[1]项目信息综合查询_1!$I$4:$I$562,1,FALSE)</f>
        <v>云阳县-平安镇_产业发展_生产项目_云阳县2024年平安镇平安社区柑橘园提质增效项目</v>
      </c>
      <c r="AR74" s="33">
        <v>1</v>
      </c>
    </row>
    <row r="75" s="85" customFormat="1" ht="228" spans="1:44">
      <c r="A75" s="108">
        <v>68</v>
      </c>
      <c r="B75" s="144" t="s">
        <v>690</v>
      </c>
      <c r="C75" s="143" t="s">
        <v>54</v>
      </c>
      <c r="D75" s="109" t="s">
        <v>91</v>
      </c>
      <c r="E75" s="109" t="s">
        <v>92</v>
      </c>
      <c r="F75" s="142" t="s">
        <v>691</v>
      </c>
      <c r="G75" s="142" t="s">
        <v>124</v>
      </c>
      <c r="H75" s="142" t="s">
        <v>692</v>
      </c>
      <c r="I75" s="150" t="s">
        <v>693</v>
      </c>
      <c r="J75" s="149" t="s">
        <v>694</v>
      </c>
      <c r="K75" s="150" t="s">
        <v>695</v>
      </c>
      <c r="L75" s="142" t="s">
        <v>691</v>
      </c>
      <c r="M75" s="143" t="s">
        <v>647</v>
      </c>
      <c r="N75" s="143" t="s">
        <v>648</v>
      </c>
      <c r="O75" s="150" t="s">
        <v>696</v>
      </c>
      <c r="P75" s="143" t="s">
        <v>650</v>
      </c>
      <c r="Q75" s="143" t="s">
        <v>697</v>
      </c>
      <c r="R75" s="143" t="s">
        <v>652</v>
      </c>
      <c r="S75" s="143" t="s">
        <v>653</v>
      </c>
      <c r="T75" s="142" t="s">
        <v>293</v>
      </c>
      <c r="U75" s="159" t="s">
        <v>698</v>
      </c>
      <c r="V75" s="142">
        <v>2024</v>
      </c>
      <c r="W75" s="142">
        <v>2024.1</v>
      </c>
      <c r="X75" s="142">
        <v>2024.12</v>
      </c>
      <c r="Y75" s="137">
        <f t="shared" si="2"/>
        <v>9.84</v>
      </c>
      <c r="Z75" s="142">
        <v>9.84</v>
      </c>
      <c r="AA75" s="142"/>
      <c r="AB75" s="142"/>
      <c r="AC75" s="142"/>
      <c r="AD75" s="143">
        <v>76</v>
      </c>
      <c r="AE75" s="143">
        <v>34</v>
      </c>
      <c r="AF75" s="143" t="s">
        <v>73</v>
      </c>
      <c r="AG75" s="143" t="s">
        <v>73</v>
      </c>
      <c r="AH75" s="143" t="s">
        <v>73</v>
      </c>
      <c r="AI75" s="143" t="s">
        <v>74</v>
      </c>
      <c r="AJ75" s="143" t="s">
        <v>73</v>
      </c>
      <c r="AK75" s="143" t="s">
        <v>73</v>
      </c>
      <c r="AL75" s="143"/>
      <c r="AM75" s="143" t="s">
        <v>73</v>
      </c>
      <c r="AN75" s="143"/>
      <c r="AO75" s="159" t="s">
        <v>655</v>
      </c>
      <c r="AP75" s="159">
        <v>18223655920</v>
      </c>
      <c r="AQ75" s="77" t="str">
        <f>VLOOKUP("*"&amp;B75&amp;"*",[1]项目信息综合查询_1!$I$4:$I$562,1,FALSE)</f>
        <v>云阳县-平安镇_产业发展_生产项目_云阳县2024年平安镇黄木村润农柑橘园提质增效项目</v>
      </c>
      <c r="AR75" s="33">
        <v>1</v>
      </c>
    </row>
    <row r="76" s="85" customFormat="1" ht="216" spans="1:44">
      <c r="A76" s="108">
        <v>69</v>
      </c>
      <c r="B76" s="144" t="s">
        <v>699</v>
      </c>
      <c r="C76" s="143" t="s">
        <v>54</v>
      </c>
      <c r="D76" s="109" t="s">
        <v>91</v>
      </c>
      <c r="E76" s="109" t="s">
        <v>92</v>
      </c>
      <c r="F76" s="142" t="s">
        <v>700</v>
      </c>
      <c r="G76" s="142" t="s">
        <v>124</v>
      </c>
      <c r="H76" s="142" t="s">
        <v>701</v>
      </c>
      <c r="I76" s="150" t="s">
        <v>702</v>
      </c>
      <c r="J76" s="149" t="s">
        <v>703</v>
      </c>
      <c r="K76" s="150" t="s">
        <v>704</v>
      </c>
      <c r="L76" s="142" t="s">
        <v>700</v>
      </c>
      <c r="M76" s="143" t="s">
        <v>647</v>
      </c>
      <c r="N76" s="143" t="s">
        <v>648</v>
      </c>
      <c r="O76" s="150" t="s">
        <v>705</v>
      </c>
      <c r="P76" s="143" t="s">
        <v>650</v>
      </c>
      <c r="Q76" s="143" t="s">
        <v>706</v>
      </c>
      <c r="R76" s="143" t="s">
        <v>652</v>
      </c>
      <c r="S76" s="143" t="s">
        <v>653</v>
      </c>
      <c r="T76" s="142" t="s">
        <v>293</v>
      </c>
      <c r="U76" s="159" t="s">
        <v>707</v>
      </c>
      <c r="V76" s="142">
        <v>2024</v>
      </c>
      <c r="W76" s="142">
        <v>2024.1</v>
      </c>
      <c r="X76" s="142">
        <v>2024.12</v>
      </c>
      <c r="Y76" s="137">
        <f t="shared" si="2"/>
        <v>24</v>
      </c>
      <c r="Z76" s="142">
        <v>24</v>
      </c>
      <c r="AA76" s="142"/>
      <c r="AB76" s="142"/>
      <c r="AC76" s="142"/>
      <c r="AD76" s="143">
        <v>400</v>
      </c>
      <c r="AE76" s="143">
        <v>47</v>
      </c>
      <c r="AF76" s="143" t="s">
        <v>73</v>
      </c>
      <c r="AG76" s="143" t="s">
        <v>73</v>
      </c>
      <c r="AH76" s="143" t="s">
        <v>73</v>
      </c>
      <c r="AI76" s="143" t="s">
        <v>74</v>
      </c>
      <c r="AJ76" s="143" t="s">
        <v>73</v>
      </c>
      <c r="AK76" s="143" t="s">
        <v>73</v>
      </c>
      <c r="AL76" s="143"/>
      <c r="AM76" s="143" t="s">
        <v>73</v>
      </c>
      <c r="AN76" s="143"/>
      <c r="AO76" s="159" t="s">
        <v>655</v>
      </c>
      <c r="AP76" s="159">
        <v>18223655920</v>
      </c>
      <c r="AQ76" s="77" t="str">
        <f>VLOOKUP("*"&amp;B76&amp;"*",[1]项目信息综合查询_1!$I$4:$I$562,1,FALSE)</f>
        <v>云阳县-平安镇_产业发展_生产项目_云阳县2024年平安镇双平村柑橘园提质增效项目</v>
      </c>
      <c r="AR76" s="33">
        <v>1</v>
      </c>
    </row>
    <row r="77" s="85" customFormat="1" ht="216" spans="1:44">
      <c r="A77" s="108">
        <v>70</v>
      </c>
      <c r="B77" s="143" t="s">
        <v>708</v>
      </c>
      <c r="C77" s="143" t="s">
        <v>54</v>
      </c>
      <c r="D77" s="109" t="s">
        <v>91</v>
      </c>
      <c r="E77" s="109" t="s">
        <v>92</v>
      </c>
      <c r="F77" s="142" t="s">
        <v>709</v>
      </c>
      <c r="G77" s="142" t="s">
        <v>124</v>
      </c>
      <c r="H77" s="142" t="s">
        <v>710</v>
      </c>
      <c r="I77" s="150" t="s">
        <v>711</v>
      </c>
      <c r="J77" s="149" t="s">
        <v>712</v>
      </c>
      <c r="K77" s="150" t="s">
        <v>713</v>
      </c>
      <c r="L77" s="142" t="s">
        <v>714</v>
      </c>
      <c r="M77" s="143" t="s">
        <v>647</v>
      </c>
      <c r="N77" s="143" t="s">
        <v>648</v>
      </c>
      <c r="O77" s="144" t="s">
        <v>715</v>
      </c>
      <c r="P77" s="143" t="s">
        <v>650</v>
      </c>
      <c r="Q77" s="143" t="s">
        <v>716</v>
      </c>
      <c r="R77" s="143" t="s">
        <v>652</v>
      </c>
      <c r="S77" s="143" t="s">
        <v>653</v>
      </c>
      <c r="T77" s="142" t="s">
        <v>293</v>
      </c>
      <c r="U77" s="159" t="s">
        <v>717</v>
      </c>
      <c r="V77" s="142">
        <v>2024</v>
      </c>
      <c r="W77" s="142">
        <v>2024.1</v>
      </c>
      <c r="X77" s="142">
        <v>2024.12</v>
      </c>
      <c r="Y77" s="137">
        <f t="shared" si="2"/>
        <v>25.5</v>
      </c>
      <c r="Z77" s="142">
        <v>25.5</v>
      </c>
      <c r="AA77" s="142"/>
      <c r="AB77" s="142"/>
      <c r="AC77" s="142"/>
      <c r="AD77" s="143">
        <v>427</v>
      </c>
      <c r="AE77" s="143">
        <v>37</v>
      </c>
      <c r="AF77" s="143" t="s">
        <v>73</v>
      </c>
      <c r="AG77" s="143" t="s">
        <v>73</v>
      </c>
      <c r="AH77" s="143" t="s">
        <v>73</v>
      </c>
      <c r="AI77" s="143" t="s">
        <v>74</v>
      </c>
      <c r="AJ77" s="143" t="s">
        <v>73</v>
      </c>
      <c r="AK77" s="143" t="s">
        <v>73</v>
      </c>
      <c r="AL77" s="143"/>
      <c r="AM77" s="143" t="s">
        <v>73</v>
      </c>
      <c r="AN77" s="143"/>
      <c r="AO77" s="159" t="s">
        <v>655</v>
      </c>
      <c r="AP77" s="159">
        <v>18223655920</v>
      </c>
      <c r="AQ77" s="77" t="str">
        <f>VLOOKUP("*"&amp;B77&amp;"*",[1]项目信息综合查询_1!$I$4:$I$562,1,FALSE)</f>
        <v>云阳县-平安镇_产业发展_生产项目_云阳县2024年平安镇双平村柑橘园单轨运输项目</v>
      </c>
      <c r="AR77" s="33">
        <v>1</v>
      </c>
    </row>
    <row r="78" s="85" customFormat="1" ht="156" spans="1:44">
      <c r="A78" s="108">
        <v>71</v>
      </c>
      <c r="B78" s="145" t="s">
        <v>718</v>
      </c>
      <c r="C78" s="143" t="s">
        <v>54</v>
      </c>
      <c r="D78" s="109" t="s">
        <v>91</v>
      </c>
      <c r="E78" s="109" t="s">
        <v>92</v>
      </c>
      <c r="F78" s="146" t="s">
        <v>719</v>
      </c>
      <c r="G78" s="142" t="s">
        <v>124</v>
      </c>
      <c r="H78" s="146" t="s">
        <v>710</v>
      </c>
      <c r="I78" s="150" t="s">
        <v>720</v>
      </c>
      <c r="J78" s="149" t="s">
        <v>721</v>
      </c>
      <c r="K78" s="150" t="s">
        <v>713</v>
      </c>
      <c r="L78" s="146" t="s">
        <v>719</v>
      </c>
      <c r="M78" s="143" t="s">
        <v>647</v>
      </c>
      <c r="N78" s="143" t="s">
        <v>648</v>
      </c>
      <c r="O78" s="152" t="s">
        <v>722</v>
      </c>
      <c r="P78" s="143" t="s">
        <v>650</v>
      </c>
      <c r="Q78" s="143" t="s">
        <v>716</v>
      </c>
      <c r="R78" s="143" t="s">
        <v>652</v>
      </c>
      <c r="S78" s="143" t="s">
        <v>653</v>
      </c>
      <c r="T78" s="142" t="s">
        <v>293</v>
      </c>
      <c r="U78" s="159" t="s">
        <v>717</v>
      </c>
      <c r="V78" s="142">
        <v>2024</v>
      </c>
      <c r="W78" s="142">
        <v>2024.1</v>
      </c>
      <c r="X78" s="142">
        <v>2024.12</v>
      </c>
      <c r="Y78" s="137">
        <f t="shared" si="2"/>
        <v>30</v>
      </c>
      <c r="Z78" s="165">
        <v>30</v>
      </c>
      <c r="AA78" s="142"/>
      <c r="AB78" s="142"/>
      <c r="AC78" s="142"/>
      <c r="AD78" s="143">
        <v>427</v>
      </c>
      <c r="AE78" s="143">
        <v>37</v>
      </c>
      <c r="AF78" s="143" t="s">
        <v>73</v>
      </c>
      <c r="AG78" s="143" t="s">
        <v>73</v>
      </c>
      <c r="AH78" s="143" t="s">
        <v>73</v>
      </c>
      <c r="AI78" s="143" t="s">
        <v>74</v>
      </c>
      <c r="AJ78" s="143" t="s">
        <v>73</v>
      </c>
      <c r="AK78" s="143" t="s">
        <v>73</v>
      </c>
      <c r="AL78" s="143"/>
      <c r="AM78" s="143" t="s">
        <v>73</v>
      </c>
      <c r="AN78" s="143"/>
      <c r="AO78" s="159" t="s">
        <v>655</v>
      </c>
      <c r="AP78" s="159">
        <v>18223655920</v>
      </c>
      <c r="AQ78" s="77" t="str">
        <f>VLOOKUP("*"&amp;B78&amp;"*",[1]项目信息综合查询_1!$I$4:$I$562,1,FALSE)</f>
        <v>云阳县-平安镇_产业发展_生产项目_云阳县2024年平安镇双平村柑橘园冷藏保鲜项目</v>
      </c>
      <c r="AR78" s="33">
        <v>1</v>
      </c>
    </row>
    <row r="79" s="85" customFormat="1" ht="240" spans="1:44">
      <c r="A79" s="108">
        <v>72</v>
      </c>
      <c r="B79" s="144" t="s">
        <v>723</v>
      </c>
      <c r="C79" s="143" t="s">
        <v>54</v>
      </c>
      <c r="D79" s="109" t="s">
        <v>91</v>
      </c>
      <c r="E79" s="109" t="s">
        <v>92</v>
      </c>
      <c r="F79" s="142" t="s">
        <v>724</v>
      </c>
      <c r="G79" s="142" t="s">
        <v>124</v>
      </c>
      <c r="H79" s="142" t="s">
        <v>725</v>
      </c>
      <c r="I79" s="150" t="s">
        <v>726</v>
      </c>
      <c r="J79" s="149" t="s">
        <v>727</v>
      </c>
      <c r="K79" s="150" t="s">
        <v>728</v>
      </c>
      <c r="L79" s="142" t="s">
        <v>724</v>
      </c>
      <c r="M79" s="143" t="s">
        <v>647</v>
      </c>
      <c r="N79" s="143" t="s">
        <v>648</v>
      </c>
      <c r="O79" s="150" t="s">
        <v>729</v>
      </c>
      <c r="P79" s="143" t="s">
        <v>650</v>
      </c>
      <c r="Q79" s="143" t="s">
        <v>730</v>
      </c>
      <c r="R79" s="143" t="s">
        <v>652</v>
      </c>
      <c r="S79" s="143" t="s">
        <v>653</v>
      </c>
      <c r="T79" s="142" t="s">
        <v>293</v>
      </c>
      <c r="U79" s="159" t="s">
        <v>731</v>
      </c>
      <c r="V79" s="142">
        <v>2024</v>
      </c>
      <c r="W79" s="142">
        <v>2024.1</v>
      </c>
      <c r="X79" s="142">
        <v>2024.12</v>
      </c>
      <c r="Y79" s="137">
        <f t="shared" si="2"/>
        <v>28.8</v>
      </c>
      <c r="Z79" s="142">
        <v>28.8</v>
      </c>
      <c r="AA79" s="142"/>
      <c r="AB79" s="142"/>
      <c r="AC79" s="142"/>
      <c r="AD79" s="143">
        <v>292</v>
      </c>
      <c r="AE79" s="143">
        <v>58</v>
      </c>
      <c r="AF79" s="143" t="s">
        <v>73</v>
      </c>
      <c r="AG79" s="143" t="s">
        <v>73</v>
      </c>
      <c r="AH79" s="143" t="s">
        <v>73</v>
      </c>
      <c r="AI79" s="143" t="s">
        <v>74</v>
      </c>
      <c r="AJ79" s="143" t="s">
        <v>73</v>
      </c>
      <c r="AK79" s="143" t="s">
        <v>73</v>
      </c>
      <c r="AL79" s="143"/>
      <c r="AM79" s="143" t="s">
        <v>73</v>
      </c>
      <c r="AN79" s="143"/>
      <c r="AO79" s="159" t="s">
        <v>655</v>
      </c>
      <c r="AP79" s="159">
        <v>18223655920</v>
      </c>
      <c r="AQ79" s="77" t="str">
        <f>VLOOKUP("*"&amp;B79&amp;"*",[1]项目信息综合查询_1!$I$4:$I$562,1,FALSE)</f>
        <v>云阳县-平安镇_产业发展_生产项目_云阳县2024年平安镇白龙社区柑橘园提质增效项目</v>
      </c>
      <c r="AR79" s="33">
        <v>1</v>
      </c>
    </row>
    <row r="80" s="85" customFormat="1" ht="144" spans="1:44">
      <c r="A80" s="108">
        <v>73</v>
      </c>
      <c r="B80" s="145" t="s">
        <v>732</v>
      </c>
      <c r="C80" s="143" t="s">
        <v>54</v>
      </c>
      <c r="D80" s="109" t="s">
        <v>91</v>
      </c>
      <c r="E80" s="109" t="s">
        <v>92</v>
      </c>
      <c r="F80" s="146" t="s">
        <v>733</v>
      </c>
      <c r="G80" s="142" t="s">
        <v>124</v>
      </c>
      <c r="H80" s="146" t="s">
        <v>734</v>
      </c>
      <c r="I80" s="151" t="s">
        <v>735</v>
      </c>
      <c r="J80" s="149" t="s">
        <v>736</v>
      </c>
      <c r="K80" s="151" t="s">
        <v>737</v>
      </c>
      <c r="L80" s="146" t="s">
        <v>733</v>
      </c>
      <c r="M80" s="143" t="s">
        <v>647</v>
      </c>
      <c r="N80" s="143" t="s">
        <v>648</v>
      </c>
      <c r="O80" s="152" t="s">
        <v>738</v>
      </c>
      <c r="P80" s="143" t="s">
        <v>650</v>
      </c>
      <c r="Q80" s="143" t="s">
        <v>739</v>
      </c>
      <c r="R80" s="143" t="s">
        <v>652</v>
      </c>
      <c r="S80" s="143" t="s">
        <v>653</v>
      </c>
      <c r="T80" s="142" t="s">
        <v>293</v>
      </c>
      <c r="U80" s="146" t="s">
        <v>740</v>
      </c>
      <c r="V80" s="142">
        <v>2024</v>
      </c>
      <c r="W80" s="142">
        <v>2024.1</v>
      </c>
      <c r="X80" s="142">
        <v>2024.12</v>
      </c>
      <c r="Y80" s="137">
        <f t="shared" si="2"/>
        <v>40</v>
      </c>
      <c r="Z80" s="165">
        <v>40</v>
      </c>
      <c r="AA80" s="142"/>
      <c r="AB80" s="142"/>
      <c r="AC80" s="142"/>
      <c r="AD80" s="143">
        <v>52</v>
      </c>
      <c r="AE80" s="143">
        <v>12</v>
      </c>
      <c r="AF80" s="143" t="s">
        <v>73</v>
      </c>
      <c r="AG80" s="143" t="s">
        <v>73</v>
      </c>
      <c r="AH80" s="143" t="s">
        <v>73</v>
      </c>
      <c r="AI80" s="143" t="s">
        <v>74</v>
      </c>
      <c r="AJ80" s="143" t="s">
        <v>73</v>
      </c>
      <c r="AK80" s="143" t="s">
        <v>73</v>
      </c>
      <c r="AL80" s="143"/>
      <c r="AM80" s="143" t="s">
        <v>73</v>
      </c>
      <c r="AN80" s="143"/>
      <c r="AO80" s="159" t="s">
        <v>655</v>
      </c>
      <c r="AP80" s="159">
        <v>18223655920</v>
      </c>
      <c r="AQ80" s="77" t="str">
        <f>VLOOKUP("*"&amp;B80&amp;"*",[1]项目信息综合查询_1!$I$4:$I$562,1,FALSE)</f>
        <v>云阳县-平安镇_产业发展_生产项目_云阳县2024年平安镇忠诚村李子园冷藏保鲜项目</v>
      </c>
      <c r="AR80" s="33">
        <v>1</v>
      </c>
    </row>
    <row r="81" s="85" customFormat="1" ht="216" spans="1:44">
      <c r="A81" s="108">
        <v>74</v>
      </c>
      <c r="B81" s="142" t="s">
        <v>741</v>
      </c>
      <c r="C81" s="143" t="s">
        <v>54</v>
      </c>
      <c r="D81" s="109" t="s">
        <v>91</v>
      </c>
      <c r="E81" s="109" t="s">
        <v>92</v>
      </c>
      <c r="F81" s="142" t="s">
        <v>742</v>
      </c>
      <c r="G81" s="142" t="s">
        <v>124</v>
      </c>
      <c r="H81" s="142" t="s">
        <v>743</v>
      </c>
      <c r="I81" s="144" t="s">
        <v>744</v>
      </c>
      <c r="J81" s="149" t="s">
        <v>745</v>
      </c>
      <c r="K81" s="144" t="s">
        <v>746</v>
      </c>
      <c r="L81" s="142" t="s">
        <v>742</v>
      </c>
      <c r="M81" s="143" t="s">
        <v>647</v>
      </c>
      <c r="N81" s="143" t="s">
        <v>648</v>
      </c>
      <c r="O81" s="144" t="s">
        <v>747</v>
      </c>
      <c r="P81" s="143" t="s">
        <v>650</v>
      </c>
      <c r="Q81" s="143" t="s">
        <v>748</v>
      </c>
      <c r="R81" s="143" t="s">
        <v>652</v>
      </c>
      <c r="S81" s="143" t="s">
        <v>653</v>
      </c>
      <c r="T81" s="142" t="s">
        <v>293</v>
      </c>
      <c r="U81" s="142" t="s">
        <v>749</v>
      </c>
      <c r="V81" s="142">
        <v>2024</v>
      </c>
      <c r="W81" s="142">
        <v>2024.1</v>
      </c>
      <c r="X81" s="142">
        <v>2024.12</v>
      </c>
      <c r="Y81" s="137">
        <f t="shared" si="2"/>
        <v>18.4</v>
      </c>
      <c r="Z81" s="142">
        <v>18.4</v>
      </c>
      <c r="AA81" s="142"/>
      <c r="AB81" s="142"/>
      <c r="AC81" s="142"/>
      <c r="AD81" s="143">
        <v>82</v>
      </c>
      <c r="AE81" s="143">
        <v>28</v>
      </c>
      <c r="AF81" s="143" t="s">
        <v>73</v>
      </c>
      <c r="AG81" s="143" t="s">
        <v>73</v>
      </c>
      <c r="AH81" s="143" t="s">
        <v>73</v>
      </c>
      <c r="AI81" s="143" t="s">
        <v>74</v>
      </c>
      <c r="AJ81" s="143" t="s">
        <v>73</v>
      </c>
      <c r="AK81" s="143" t="s">
        <v>73</v>
      </c>
      <c r="AL81" s="143"/>
      <c r="AM81" s="143" t="s">
        <v>73</v>
      </c>
      <c r="AN81" s="143"/>
      <c r="AO81" s="159" t="s">
        <v>655</v>
      </c>
      <c r="AP81" s="159">
        <v>18223655920</v>
      </c>
      <c r="AQ81" s="77" t="str">
        <f>VLOOKUP("*"&amp;B81&amp;"*",[1]项目信息综合查询_1!$I$4:$I$562,1,FALSE)</f>
        <v>云阳县-平安镇_产业发展_生产项目_云阳县2024年平安镇红关村提质增效项目</v>
      </c>
      <c r="AR81" s="33">
        <v>1</v>
      </c>
    </row>
    <row r="82" s="85" customFormat="1" ht="228" spans="1:44">
      <c r="A82" s="108">
        <v>75</v>
      </c>
      <c r="B82" s="142" t="s">
        <v>750</v>
      </c>
      <c r="C82" s="143" t="s">
        <v>54</v>
      </c>
      <c r="D82" s="109" t="s">
        <v>91</v>
      </c>
      <c r="E82" s="109" t="s">
        <v>92</v>
      </c>
      <c r="F82" s="142" t="s">
        <v>751</v>
      </c>
      <c r="G82" s="142" t="s">
        <v>124</v>
      </c>
      <c r="H82" s="142" t="s">
        <v>752</v>
      </c>
      <c r="I82" s="144" t="s">
        <v>753</v>
      </c>
      <c r="J82" s="149" t="s">
        <v>754</v>
      </c>
      <c r="K82" s="144" t="s">
        <v>755</v>
      </c>
      <c r="L82" s="142" t="s">
        <v>751</v>
      </c>
      <c r="M82" s="143" t="s">
        <v>647</v>
      </c>
      <c r="N82" s="143" t="s">
        <v>648</v>
      </c>
      <c r="O82" s="144" t="s">
        <v>756</v>
      </c>
      <c r="P82" s="143" t="s">
        <v>650</v>
      </c>
      <c r="Q82" s="143" t="s">
        <v>757</v>
      </c>
      <c r="R82" s="143" t="s">
        <v>652</v>
      </c>
      <c r="S82" s="143" t="s">
        <v>653</v>
      </c>
      <c r="T82" s="142" t="s">
        <v>293</v>
      </c>
      <c r="U82" s="142" t="s">
        <v>758</v>
      </c>
      <c r="V82" s="142">
        <v>2024</v>
      </c>
      <c r="W82" s="142">
        <v>2024.1</v>
      </c>
      <c r="X82" s="142">
        <v>2024.12</v>
      </c>
      <c r="Y82" s="137">
        <f t="shared" si="2"/>
        <v>12</v>
      </c>
      <c r="Z82" s="142">
        <v>12</v>
      </c>
      <c r="AA82" s="142"/>
      <c r="AB82" s="142"/>
      <c r="AC82" s="142"/>
      <c r="AD82" s="143">
        <v>42</v>
      </c>
      <c r="AE82" s="143">
        <v>8</v>
      </c>
      <c r="AF82" s="143" t="s">
        <v>73</v>
      </c>
      <c r="AG82" s="143" t="s">
        <v>73</v>
      </c>
      <c r="AH82" s="143" t="s">
        <v>73</v>
      </c>
      <c r="AI82" s="143" t="s">
        <v>74</v>
      </c>
      <c r="AJ82" s="143" t="s">
        <v>73</v>
      </c>
      <c r="AK82" s="143" t="s">
        <v>73</v>
      </c>
      <c r="AL82" s="143"/>
      <c r="AM82" s="143" t="s">
        <v>73</v>
      </c>
      <c r="AN82" s="143"/>
      <c r="AO82" s="159" t="s">
        <v>655</v>
      </c>
      <c r="AP82" s="159">
        <v>18223655920</v>
      </c>
      <c r="AQ82" s="77" t="str">
        <f>VLOOKUP("*"&amp;B82&amp;"*",[1]项目信息综合查询_1!$I$4:$I$562,1,FALSE)</f>
        <v>云阳县-平安镇_产业发展_生产项目_云阳县2024年平安镇民安村提质增效项目</v>
      </c>
      <c r="AR82" s="33">
        <v>1</v>
      </c>
    </row>
    <row r="83" s="85" customFormat="1" ht="192" spans="1:44">
      <c r="A83" s="108">
        <v>76</v>
      </c>
      <c r="B83" s="143" t="s">
        <v>759</v>
      </c>
      <c r="C83" s="143" t="s">
        <v>54</v>
      </c>
      <c r="D83" s="109" t="s">
        <v>91</v>
      </c>
      <c r="E83" s="109" t="s">
        <v>92</v>
      </c>
      <c r="F83" s="142" t="s">
        <v>760</v>
      </c>
      <c r="G83" s="142" t="s">
        <v>124</v>
      </c>
      <c r="H83" s="142" t="s">
        <v>752</v>
      </c>
      <c r="I83" s="144" t="s">
        <v>761</v>
      </c>
      <c r="J83" s="149" t="s">
        <v>762</v>
      </c>
      <c r="K83" s="144" t="s">
        <v>763</v>
      </c>
      <c r="L83" s="142" t="s">
        <v>760</v>
      </c>
      <c r="M83" s="143" t="s">
        <v>647</v>
      </c>
      <c r="N83" s="143" t="s">
        <v>648</v>
      </c>
      <c r="O83" s="144" t="s">
        <v>764</v>
      </c>
      <c r="P83" s="143" t="s">
        <v>650</v>
      </c>
      <c r="Q83" s="143" t="s">
        <v>765</v>
      </c>
      <c r="R83" s="143" t="s">
        <v>652</v>
      </c>
      <c r="S83" s="143" t="s">
        <v>653</v>
      </c>
      <c r="T83" s="142" t="s">
        <v>293</v>
      </c>
      <c r="U83" s="142" t="s">
        <v>758</v>
      </c>
      <c r="V83" s="142">
        <v>2024</v>
      </c>
      <c r="W83" s="142">
        <v>2024.1</v>
      </c>
      <c r="X83" s="142">
        <v>2024.12</v>
      </c>
      <c r="Y83" s="137">
        <f t="shared" si="2"/>
        <v>10.2</v>
      </c>
      <c r="Z83" s="142">
        <v>10.2</v>
      </c>
      <c r="AA83" s="142"/>
      <c r="AB83" s="142"/>
      <c r="AC83" s="142"/>
      <c r="AD83" s="143">
        <v>36</v>
      </c>
      <c r="AE83" s="143">
        <v>7</v>
      </c>
      <c r="AF83" s="143" t="s">
        <v>73</v>
      </c>
      <c r="AG83" s="143" t="s">
        <v>73</v>
      </c>
      <c r="AH83" s="143" t="s">
        <v>73</v>
      </c>
      <c r="AI83" s="143" t="s">
        <v>74</v>
      </c>
      <c r="AJ83" s="143" t="s">
        <v>73</v>
      </c>
      <c r="AK83" s="143" t="s">
        <v>73</v>
      </c>
      <c r="AL83" s="143"/>
      <c r="AM83" s="143" t="s">
        <v>73</v>
      </c>
      <c r="AN83" s="143"/>
      <c r="AO83" s="159" t="s">
        <v>655</v>
      </c>
      <c r="AP83" s="159">
        <v>18223655920</v>
      </c>
      <c r="AQ83" s="77" t="str">
        <f>VLOOKUP("*"&amp;B83&amp;"*",[1]项目信息综合查询_1!$I$4:$I$562,1,FALSE)</f>
        <v>云阳县-平安镇_产业发展_生产项目_云阳县2024年平安镇民安村柑橘园单轨运输项目</v>
      </c>
      <c r="AR83" s="33">
        <v>1</v>
      </c>
    </row>
    <row r="84" s="32" customFormat="1" ht="300" spans="1:44">
      <c r="A84" s="108">
        <v>77</v>
      </c>
      <c r="B84" s="109" t="s">
        <v>766</v>
      </c>
      <c r="C84" s="109" t="s">
        <v>78</v>
      </c>
      <c r="D84" s="109" t="s">
        <v>121</v>
      </c>
      <c r="E84" s="109" t="s">
        <v>122</v>
      </c>
      <c r="F84" s="109" t="s">
        <v>767</v>
      </c>
      <c r="G84" s="109" t="s">
        <v>124</v>
      </c>
      <c r="H84" s="109" t="s">
        <v>768</v>
      </c>
      <c r="I84" s="109" t="s">
        <v>769</v>
      </c>
      <c r="J84" s="109" t="s">
        <v>770</v>
      </c>
      <c r="K84" s="109" t="s">
        <v>769</v>
      </c>
      <c r="L84" s="109" t="s">
        <v>771</v>
      </c>
      <c r="M84" s="109" t="s">
        <v>772</v>
      </c>
      <c r="N84" s="109" t="s">
        <v>64</v>
      </c>
      <c r="O84" s="115" t="s">
        <v>773</v>
      </c>
      <c r="P84" s="109" t="s">
        <v>774</v>
      </c>
      <c r="Q84" s="111" t="s">
        <v>775</v>
      </c>
      <c r="R84" s="115" t="s">
        <v>112</v>
      </c>
      <c r="S84" s="115" t="s">
        <v>776</v>
      </c>
      <c r="T84" s="113" t="s">
        <v>70</v>
      </c>
      <c r="U84" s="109" t="s">
        <v>777</v>
      </c>
      <c r="V84" s="109">
        <v>2024</v>
      </c>
      <c r="W84" s="109">
        <v>2024.01</v>
      </c>
      <c r="X84" s="132">
        <v>2024.12</v>
      </c>
      <c r="Y84" s="137">
        <f t="shared" si="2"/>
        <v>45</v>
      </c>
      <c r="Z84" s="109">
        <v>45</v>
      </c>
      <c r="AA84" s="166"/>
      <c r="AB84" s="109">
        <v>0</v>
      </c>
      <c r="AC84" s="111">
        <v>0</v>
      </c>
      <c r="AD84" s="109">
        <v>200</v>
      </c>
      <c r="AE84" s="109">
        <v>20</v>
      </c>
      <c r="AF84" s="109" t="s">
        <v>73</v>
      </c>
      <c r="AG84" s="109" t="s">
        <v>73</v>
      </c>
      <c r="AH84" s="109" t="s">
        <v>73</v>
      </c>
      <c r="AI84" s="109" t="s">
        <v>74</v>
      </c>
      <c r="AJ84" s="109" t="s">
        <v>73</v>
      </c>
      <c r="AK84" s="109" t="s">
        <v>73</v>
      </c>
      <c r="AL84" s="109" t="s">
        <v>75</v>
      </c>
      <c r="AM84" s="109" t="s">
        <v>73</v>
      </c>
      <c r="AN84" s="109" t="s">
        <v>75</v>
      </c>
      <c r="AO84" s="109" t="s">
        <v>778</v>
      </c>
      <c r="AP84" s="109">
        <v>13594476701</v>
      </c>
      <c r="AQ84" s="77" t="str">
        <f>VLOOKUP("*"&amp;B84&amp;"*",[1]项目信息综合查询_1!$I$4:$I$562,1,FALSE)</f>
        <v>云阳县-双土镇_乡村建设行动_农村基础设施（含产业配套基础设施）_云阳县2024年双土镇枫树村4组“四万田沟”产业机耕道建设项目</v>
      </c>
      <c r="AR84" s="33">
        <v>1</v>
      </c>
    </row>
    <row r="85" s="32" customFormat="1" ht="300" spans="1:44">
      <c r="A85" s="108">
        <v>78</v>
      </c>
      <c r="B85" s="109" t="s">
        <v>779</v>
      </c>
      <c r="C85" s="109" t="s">
        <v>78</v>
      </c>
      <c r="D85" s="109" t="s">
        <v>121</v>
      </c>
      <c r="E85" s="109" t="s">
        <v>122</v>
      </c>
      <c r="F85" s="109" t="s">
        <v>780</v>
      </c>
      <c r="G85" s="109" t="s">
        <v>124</v>
      </c>
      <c r="H85" s="109" t="s">
        <v>781</v>
      </c>
      <c r="I85" s="109" t="s">
        <v>782</v>
      </c>
      <c r="J85" s="109" t="s">
        <v>783</v>
      </c>
      <c r="K85" s="109" t="s">
        <v>782</v>
      </c>
      <c r="L85" s="109" t="s">
        <v>784</v>
      </c>
      <c r="M85" s="109" t="s">
        <v>772</v>
      </c>
      <c r="N85" s="109" t="s">
        <v>64</v>
      </c>
      <c r="O85" s="109" t="s">
        <v>785</v>
      </c>
      <c r="P85" s="109" t="s">
        <v>786</v>
      </c>
      <c r="Q85" s="109" t="s">
        <v>787</v>
      </c>
      <c r="R85" s="109" t="s">
        <v>112</v>
      </c>
      <c r="S85" s="109" t="s">
        <v>776</v>
      </c>
      <c r="T85" s="113" t="s">
        <v>70</v>
      </c>
      <c r="U85" s="109" t="s">
        <v>777</v>
      </c>
      <c r="V85" s="109">
        <v>2024</v>
      </c>
      <c r="W85" s="109">
        <v>2024.01</v>
      </c>
      <c r="X85" s="132">
        <v>2024.12</v>
      </c>
      <c r="Y85" s="137">
        <f t="shared" si="2"/>
        <v>90</v>
      </c>
      <c r="Z85" s="109">
        <v>90</v>
      </c>
      <c r="AA85" s="166"/>
      <c r="AB85" s="109">
        <v>0</v>
      </c>
      <c r="AC85" s="111">
        <v>0</v>
      </c>
      <c r="AD85" s="109">
        <v>350</v>
      </c>
      <c r="AE85" s="109">
        <v>35</v>
      </c>
      <c r="AF85" s="109" t="s">
        <v>73</v>
      </c>
      <c r="AG85" s="109" t="s">
        <v>73</v>
      </c>
      <c r="AH85" s="109" t="s">
        <v>73</v>
      </c>
      <c r="AI85" s="109" t="s">
        <v>74</v>
      </c>
      <c r="AJ85" s="109" t="s">
        <v>73</v>
      </c>
      <c r="AK85" s="109" t="s">
        <v>73</v>
      </c>
      <c r="AL85" s="109" t="s">
        <v>75</v>
      </c>
      <c r="AM85" s="109" t="s">
        <v>73</v>
      </c>
      <c r="AN85" s="109" t="s">
        <v>75</v>
      </c>
      <c r="AO85" s="109" t="s">
        <v>778</v>
      </c>
      <c r="AP85" s="109">
        <v>13594476701</v>
      </c>
      <c r="AQ85" s="77" t="str">
        <f>VLOOKUP("*"&amp;B85&amp;"*",[1]项目信息综合查询_1!$I$4:$I$562,1,FALSE)</f>
        <v>云阳县-双土镇_乡村建设行动_农村基础设施（含产业配套基础设施）_云阳县2024年双土镇土垣村6组、9组新修建产业机耕道建设项目</v>
      </c>
      <c r="AR85" s="33">
        <v>1</v>
      </c>
    </row>
    <row r="86" s="32" customFormat="1" ht="300" spans="1:44">
      <c r="A86" s="108">
        <v>79</v>
      </c>
      <c r="B86" s="109" t="s">
        <v>788</v>
      </c>
      <c r="C86" s="109" t="s">
        <v>78</v>
      </c>
      <c r="D86" s="109" t="s">
        <v>121</v>
      </c>
      <c r="E86" s="109" t="s">
        <v>122</v>
      </c>
      <c r="F86" s="109" t="s">
        <v>789</v>
      </c>
      <c r="G86" s="109" t="s">
        <v>124</v>
      </c>
      <c r="H86" s="109" t="s">
        <v>781</v>
      </c>
      <c r="I86" s="109" t="s">
        <v>790</v>
      </c>
      <c r="J86" s="109" t="s">
        <v>791</v>
      </c>
      <c r="K86" s="109" t="s">
        <v>790</v>
      </c>
      <c r="L86" s="109" t="s">
        <v>792</v>
      </c>
      <c r="M86" s="109" t="s">
        <v>772</v>
      </c>
      <c r="N86" s="109" t="s">
        <v>64</v>
      </c>
      <c r="O86" s="109" t="s">
        <v>785</v>
      </c>
      <c r="P86" s="109" t="s">
        <v>774</v>
      </c>
      <c r="Q86" s="109" t="s">
        <v>793</v>
      </c>
      <c r="R86" s="109" t="s">
        <v>112</v>
      </c>
      <c r="S86" s="109" t="s">
        <v>776</v>
      </c>
      <c r="T86" s="113" t="s">
        <v>70</v>
      </c>
      <c r="U86" s="109" t="s">
        <v>777</v>
      </c>
      <c r="V86" s="109">
        <v>2024</v>
      </c>
      <c r="W86" s="109">
        <v>2024.01</v>
      </c>
      <c r="X86" s="132">
        <v>2024.12</v>
      </c>
      <c r="Y86" s="137">
        <f t="shared" si="2"/>
        <v>49.5</v>
      </c>
      <c r="Z86" s="109">
        <v>49.5</v>
      </c>
      <c r="AA86" s="166"/>
      <c r="AB86" s="109">
        <v>0</v>
      </c>
      <c r="AC86" s="111">
        <v>0</v>
      </c>
      <c r="AD86" s="109">
        <v>240</v>
      </c>
      <c r="AE86" s="109">
        <v>25</v>
      </c>
      <c r="AF86" s="109" t="s">
        <v>73</v>
      </c>
      <c r="AG86" s="109" t="s">
        <v>73</v>
      </c>
      <c r="AH86" s="109" t="s">
        <v>73</v>
      </c>
      <c r="AI86" s="109" t="s">
        <v>74</v>
      </c>
      <c r="AJ86" s="109" t="s">
        <v>73</v>
      </c>
      <c r="AK86" s="109" t="s">
        <v>73</v>
      </c>
      <c r="AL86" s="109" t="s">
        <v>75</v>
      </c>
      <c r="AM86" s="109" t="s">
        <v>73</v>
      </c>
      <c r="AN86" s="109" t="s">
        <v>75</v>
      </c>
      <c r="AO86" s="109" t="s">
        <v>778</v>
      </c>
      <c r="AP86" s="109">
        <v>13594476701</v>
      </c>
      <c r="AQ86" s="77" t="str">
        <f>VLOOKUP("*"&amp;B86&amp;"*",[1]项目信息综合查询_1!$I$4:$I$562,1,FALSE)</f>
        <v>云阳县-双土镇_乡村建设行动_农村基础设施（含产业配套基础设施）_云阳县2024年双土镇保证村3组、6组新修建产业机耕道建设项目</v>
      </c>
      <c r="AR86" s="33">
        <v>1</v>
      </c>
    </row>
    <row r="87" s="32" customFormat="1" ht="357" spans="1:44">
      <c r="A87" s="108">
        <v>80</v>
      </c>
      <c r="B87" s="109" t="s">
        <v>794</v>
      </c>
      <c r="C87" s="109" t="s">
        <v>54</v>
      </c>
      <c r="D87" s="115" t="s">
        <v>308</v>
      </c>
      <c r="E87" s="109" t="s">
        <v>309</v>
      </c>
      <c r="F87" s="109" t="s">
        <v>795</v>
      </c>
      <c r="G87" s="109" t="s">
        <v>124</v>
      </c>
      <c r="H87" s="109" t="s">
        <v>796</v>
      </c>
      <c r="I87" s="109" t="s">
        <v>797</v>
      </c>
      <c r="J87" s="153" t="s">
        <v>798</v>
      </c>
      <c r="K87" s="109" t="s">
        <v>797</v>
      </c>
      <c r="L87" s="153" t="s">
        <v>799</v>
      </c>
      <c r="M87" s="109" t="s">
        <v>772</v>
      </c>
      <c r="N87" s="109" t="s">
        <v>64</v>
      </c>
      <c r="O87" s="109" t="s">
        <v>800</v>
      </c>
      <c r="P87" s="109" t="s">
        <v>801</v>
      </c>
      <c r="Q87" s="109" t="s">
        <v>802</v>
      </c>
      <c r="R87" s="109" t="s">
        <v>803</v>
      </c>
      <c r="S87" s="109" t="s">
        <v>776</v>
      </c>
      <c r="T87" s="113" t="s">
        <v>70</v>
      </c>
      <c r="U87" s="109" t="s">
        <v>777</v>
      </c>
      <c r="V87" s="109">
        <v>2024</v>
      </c>
      <c r="W87" s="109">
        <v>2024.01</v>
      </c>
      <c r="X87" s="132">
        <v>2024.12</v>
      </c>
      <c r="Y87" s="137">
        <f t="shared" si="2"/>
        <v>96</v>
      </c>
      <c r="Z87" s="109">
        <v>64</v>
      </c>
      <c r="AA87" s="166"/>
      <c r="AB87" s="109">
        <v>0</v>
      </c>
      <c r="AC87" s="111">
        <v>32</v>
      </c>
      <c r="AD87" s="109">
        <v>10</v>
      </c>
      <c r="AE87" s="109">
        <v>5</v>
      </c>
      <c r="AF87" s="109" t="s">
        <v>73</v>
      </c>
      <c r="AG87" s="109" t="s">
        <v>73</v>
      </c>
      <c r="AH87" s="109" t="s">
        <v>73</v>
      </c>
      <c r="AI87" s="109" t="s">
        <v>74</v>
      </c>
      <c r="AJ87" s="109" t="s">
        <v>73</v>
      </c>
      <c r="AK87" s="109" t="s">
        <v>73</v>
      </c>
      <c r="AL87" s="109" t="s">
        <v>75</v>
      </c>
      <c r="AM87" s="109" t="s">
        <v>74</v>
      </c>
      <c r="AN87" s="109" t="s">
        <v>804</v>
      </c>
      <c r="AO87" s="109" t="s">
        <v>778</v>
      </c>
      <c r="AP87" s="109">
        <v>13594476701</v>
      </c>
      <c r="AQ87" s="77" t="str">
        <f>VLOOKUP("*"&amp;B87&amp;"*",[1]项目信息综合查询_1!$I$4:$I$562,1,FALSE)</f>
        <v>云阳县-双土镇_产业发展_产业服务支撑项目_云阳县2024年双土镇保证村万家保中药材种植水肥一体化系统建设项目</v>
      </c>
      <c r="AR87" s="33">
        <v>1</v>
      </c>
    </row>
    <row r="88" s="32" customFormat="1" ht="357" spans="1:44">
      <c r="A88" s="108">
        <v>81</v>
      </c>
      <c r="B88" s="109" t="s">
        <v>805</v>
      </c>
      <c r="C88" s="109" t="s">
        <v>54</v>
      </c>
      <c r="D88" s="115" t="s">
        <v>308</v>
      </c>
      <c r="E88" s="109" t="s">
        <v>309</v>
      </c>
      <c r="F88" s="109" t="s">
        <v>806</v>
      </c>
      <c r="G88" s="109" t="s">
        <v>124</v>
      </c>
      <c r="H88" s="109" t="s">
        <v>781</v>
      </c>
      <c r="I88" s="109" t="s">
        <v>807</v>
      </c>
      <c r="J88" s="153" t="s">
        <v>808</v>
      </c>
      <c r="K88" s="109" t="s">
        <v>807</v>
      </c>
      <c r="L88" s="153" t="s">
        <v>809</v>
      </c>
      <c r="M88" s="109" t="s">
        <v>772</v>
      </c>
      <c r="N88" s="109" t="s">
        <v>64</v>
      </c>
      <c r="O88" s="109" t="s">
        <v>800</v>
      </c>
      <c r="P88" s="109" t="s">
        <v>810</v>
      </c>
      <c r="Q88" s="109" t="s">
        <v>802</v>
      </c>
      <c r="R88" s="109" t="s">
        <v>803</v>
      </c>
      <c r="S88" s="109" t="s">
        <v>776</v>
      </c>
      <c r="T88" s="113" t="s">
        <v>70</v>
      </c>
      <c r="U88" s="109" t="s">
        <v>777</v>
      </c>
      <c r="V88" s="109">
        <v>2024</v>
      </c>
      <c r="W88" s="109">
        <v>2024.01</v>
      </c>
      <c r="X88" s="132">
        <v>2024.12</v>
      </c>
      <c r="Y88" s="137">
        <f t="shared" si="2"/>
        <v>36</v>
      </c>
      <c r="Z88" s="109">
        <v>24</v>
      </c>
      <c r="AA88" s="166"/>
      <c r="AB88" s="109">
        <v>0</v>
      </c>
      <c r="AC88" s="111">
        <v>12</v>
      </c>
      <c r="AD88" s="109">
        <v>5</v>
      </c>
      <c r="AE88" s="109">
        <v>2</v>
      </c>
      <c r="AF88" s="109" t="s">
        <v>73</v>
      </c>
      <c r="AG88" s="109" t="s">
        <v>73</v>
      </c>
      <c r="AH88" s="109" t="s">
        <v>73</v>
      </c>
      <c r="AI88" s="109" t="s">
        <v>74</v>
      </c>
      <c r="AJ88" s="109" t="s">
        <v>73</v>
      </c>
      <c r="AK88" s="109" t="s">
        <v>73</v>
      </c>
      <c r="AL88" s="109" t="s">
        <v>75</v>
      </c>
      <c r="AM88" s="109" t="s">
        <v>74</v>
      </c>
      <c r="AN88" s="109" t="s">
        <v>804</v>
      </c>
      <c r="AO88" s="109" t="s">
        <v>778</v>
      </c>
      <c r="AP88" s="109">
        <v>13594476701</v>
      </c>
      <c r="AQ88" s="77" t="str">
        <f>VLOOKUP("*"&amp;B88&amp;"*",[1]项目信息综合查询_1!$I$4:$I$562,1,FALSE)</f>
        <v>云阳县-双土镇_产业发展_产业服务支撑项目_云阳县2024年双土镇土垣村蚕桑养殖水肥一体化系统建设项目</v>
      </c>
      <c r="AR88" s="33">
        <v>1</v>
      </c>
    </row>
    <row r="89" s="34" customFormat="1" ht="324" spans="1:44">
      <c r="A89" s="108">
        <v>82</v>
      </c>
      <c r="B89" s="109" t="s">
        <v>811</v>
      </c>
      <c r="C89" s="109" t="s">
        <v>54</v>
      </c>
      <c r="D89" s="109" t="s">
        <v>308</v>
      </c>
      <c r="E89" s="109" t="s">
        <v>812</v>
      </c>
      <c r="F89" s="142" t="s">
        <v>813</v>
      </c>
      <c r="G89" s="109" t="s">
        <v>124</v>
      </c>
      <c r="H89" s="109" t="s">
        <v>814</v>
      </c>
      <c r="I89" s="109" t="s">
        <v>815</v>
      </c>
      <c r="J89" s="153" t="s">
        <v>816</v>
      </c>
      <c r="K89" s="109" t="s">
        <v>815</v>
      </c>
      <c r="L89" s="109" t="s">
        <v>813</v>
      </c>
      <c r="M89" s="109" t="s">
        <v>772</v>
      </c>
      <c r="N89" s="109" t="s">
        <v>64</v>
      </c>
      <c r="O89" s="142" t="s">
        <v>817</v>
      </c>
      <c r="P89" s="109" t="s">
        <v>818</v>
      </c>
      <c r="Q89" s="109" t="s">
        <v>802</v>
      </c>
      <c r="R89" s="109" t="s">
        <v>803</v>
      </c>
      <c r="S89" s="109" t="s">
        <v>819</v>
      </c>
      <c r="T89" s="113" t="s">
        <v>70</v>
      </c>
      <c r="U89" s="109" t="s">
        <v>777</v>
      </c>
      <c r="V89" s="109">
        <v>2024</v>
      </c>
      <c r="W89" s="109">
        <v>2024.01</v>
      </c>
      <c r="X89" s="132">
        <v>2024.12</v>
      </c>
      <c r="Y89" s="137">
        <f t="shared" si="2"/>
        <v>231.8</v>
      </c>
      <c r="Z89" s="109">
        <v>231.8</v>
      </c>
      <c r="AA89" s="166"/>
      <c r="AB89" s="109">
        <v>0</v>
      </c>
      <c r="AC89" s="111">
        <v>0</v>
      </c>
      <c r="AD89" s="109">
        <v>2000</v>
      </c>
      <c r="AE89" s="109">
        <v>300</v>
      </c>
      <c r="AF89" s="109" t="s">
        <v>73</v>
      </c>
      <c r="AG89" s="109" t="s">
        <v>73</v>
      </c>
      <c r="AH89" s="109" t="s">
        <v>73</v>
      </c>
      <c r="AI89" s="109" t="s">
        <v>74</v>
      </c>
      <c r="AJ89" s="109" t="s">
        <v>73</v>
      </c>
      <c r="AK89" s="109" t="s">
        <v>73</v>
      </c>
      <c r="AL89" s="109" t="s">
        <v>75</v>
      </c>
      <c r="AM89" s="109" t="s">
        <v>73</v>
      </c>
      <c r="AN89" s="109" t="s">
        <v>75</v>
      </c>
      <c r="AO89" s="109" t="s">
        <v>778</v>
      </c>
      <c r="AP89" s="109">
        <v>13594476701</v>
      </c>
      <c r="AQ89" s="77" t="str">
        <f>VLOOKUP("*"&amp;B89&amp;"*",[1]项目信息综合查询_1!$I$4:$I$562,1,FALSE)</f>
        <v>云阳县-双土镇_产业发展_产业服务支撑项目_云阳县2024年双土镇坪东村社会化服务建设项目</v>
      </c>
      <c r="AR89" s="33">
        <v>1</v>
      </c>
    </row>
    <row r="90" s="34" customFormat="1" ht="234.6" spans="1:44">
      <c r="A90" s="108">
        <v>83</v>
      </c>
      <c r="B90" s="111" t="s">
        <v>820</v>
      </c>
      <c r="C90" s="112" t="s">
        <v>78</v>
      </c>
      <c r="D90" s="109" t="s">
        <v>121</v>
      </c>
      <c r="E90" s="113" t="s">
        <v>209</v>
      </c>
      <c r="F90" s="111" t="s">
        <v>821</v>
      </c>
      <c r="G90" s="111" t="s">
        <v>124</v>
      </c>
      <c r="H90" s="111" t="s">
        <v>822</v>
      </c>
      <c r="I90" s="111" t="s">
        <v>823</v>
      </c>
      <c r="J90" s="113" t="s">
        <v>824</v>
      </c>
      <c r="K90" s="111" t="s">
        <v>823</v>
      </c>
      <c r="L90" s="111" t="s">
        <v>825</v>
      </c>
      <c r="M90" s="122" t="s">
        <v>226</v>
      </c>
      <c r="N90" s="122" t="s">
        <v>528</v>
      </c>
      <c r="O90" s="126" t="s">
        <v>375</v>
      </c>
      <c r="P90" s="113" t="s">
        <v>826</v>
      </c>
      <c r="Q90" s="111" t="s">
        <v>827</v>
      </c>
      <c r="R90" s="111" t="s">
        <v>828</v>
      </c>
      <c r="S90" s="131" t="s">
        <v>171</v>
      </c>
      <c r="T90" s="113" t="s">
        <v>342</v>
      </c>
      <c r="U90" s="135" t="s">
        <v>829</v>
      </c>
      <c r="V90" s="132">
        <v>2024</v>
      </c>
      <c r="W90" s="132">
        <v>2024.01</v>
      </c>
      <c r="X90" s="132">
        <v>2024.12</v>
      </c>
      <c r="Y90" s="137">
        <f t="shared" si="2"/>
        <v>73</v>
      </c>
      <c r="Z90" s="137">
        <v>73</v>
      </c>
      <c r="AA90" s="111">
        <v>0</v>
      </c>
      <c r="AB90" s="111">
        <v>0</v>
      </c>
      <c r="AC90" s="111">
        <v>0</v>
      </c>
      <c r="AD90" s="111">
        <v>1264</v>
      </c>
      <c r="AE90" s="111">
        <v>234</v>
      </c>
      <c r="AF90" s="111" t="s">
        <v>73</v>
      </c>
      <c r="AG90" s="111" t="s">
        <v>73</v>
      </c>
      <c r="AH90" s="113" t="s">
        <v>73</v>
      </c>
      <c r="AI90" s="135" t="s">
        <v>74</v>
      </c>
      <c r="AJ90" s="111" t="s">
        <v>73</v>
      </c>
      <c r="AK90" s="111" t="s">
        <v>73</v>
      </c>
      <c r="AL90" s="109" t="s">
        <v>75</v>
      </c>
      <c r="AM90" s="109" t="s">
        <v>73</v>
      </c>
      <c r="AN90" s="109" t="s">
        <v>75</v>
      </c>
      <c r="AO90" s="113" t="s">
        <v>830</v>
      </c>
      <c r="AP90" s="141">
        <v>13635311353</v>
      </c>
      <c r="AQ90" s="77" t="str">
        <f>VLOOKUP("*"&amp;B90&amp;"*",[1]项目信息综合查询_1!$I$4:$I$562,1,FALSE)</f>
        <v>云阳县-大阳镇_乡村建设行动_农村基础设施（含产业配套基础设施）_云阳县2024年大阳镇大阳村水厂新建项目</v>
      </c>
      <c r="AR90" s="33">
        <v>1</v>
      </c>
    </row>
    <row r="91" s="34" customFormat="1" ht="234.6" spans="1:44">
      <c r="A91" s="108">
        <v>84</v>
      </c>
      <c r="B91" s="147" t="s">
        <v>831</v>
      </c>
      <c r="C91" s="112" t="s">
        <v>78</v>
      </c>
      <c r="D91" s="109" t="s">
        <v>121</v>
      </c>
      <c r="E91" s="113" t="s">
        <v>209</v>
      </c>
      <c r="F91" s="147" t="s">
        <v>832</v>
      </c>
      <c r="G91" s="147" t="s">
        <v>124</v>
      </c>
      <c r="H91" s="147" t="s">
        <v>833</v>
      </c>
      <c r="I91" s="147" t="s">
        <v>834</v>
      </c>
      <c r="J91" s="154" t="s">
        <v>824</v>
      </c>
      <c r="K91" s="147" t="s">
        <v>834</v>
      </c>
      <c r="L91" s="147" t="s">
        <v>835</v>
      </c>
      <c r="M91" s="155" t="s">
        <v>226</v>
      </c>
      <c r="N91" s="155" t="s">
        <v>528</v>
      </c>
      <c r="O91" s="156" t="s">
        <v>375</v>
      </c>
      <c r="P91" s="154" t="s">
        <v>836</v>
      </c>
      <c r="Q91" s="147" t="s">
        <v>837</v>
      </c>
      <c r="R91" s="147" t="s">
        <v>828</v>
      </c>
      <c r="S91" s="160" t="s">
        <v>171</v>
      </c>
      <c r="T91" s="113" t="s">
        <v>342</v>
      </c>
      <c r="U91" s="161" t="s">
        <v>829</v>
      </c>
      <c r="V91" s="162">
        <v>2024</v>
      </c>
      <c r="W91" s="162">
        <v>2024.01</v>
      </c>
      <c r="X91" s="162">
        <v>2024.12</v>
      </c>
      <c r="Y91" s="137">
        <f t="shared" si="2"/>
        <v>66</v>
      </c>
      <c r="Z91" s="167">
        <v>66</v>
      </c>
      <c r="AA91" s="147">
        <v>0</v>
      </c>
      <c r="AB91" s="147">
        <v>0</v>
      </c>
      <c r="AC91" s="111">
        <v>0</v>
      </c>
      <c r="AD91" s="147">
        <v>1154</v>
      </c>
      <c r="AE91" s="147">
        <v>231</v>
      </c>
      <c r="AF91" s="147" t="s">
        <v>73</v>
      </c>
      <c r="AG91" s="147" t="s">
        <v>73</v>
      </c>
      <c r="AH91" s="113" t="s">
        <v>73</v>
      </c>
      <c r="AI91" s="161" t="s">
        <v>74</v>
      </c>
      <c r="AJ91" s="147" t="s">
        <v>73</v>
      </c>
      <c r="AK91" s="147" t="s">
        <v>73</v>
      </c>
      <c r="AL91" s="109" t="s">
        <v>75</v>
      </c>
      <c r="AM91" s="109" t="s">
        <v>73</v>
      </c>
      <c r="AN91" s="109" t="s">
        <v>75</v>
      </c>
      <c r="AO91" s="154" t="s">
        <v>830</v>
      </c>
      <c r="AP91" s="141">
        <v>13635311353</v>
      </c>
      <c r="AQ91" s="77" t="str">
        <f>VLOOKUP("*"&amp;B91&amp;"*",[1]项目信息综合查询_1!$I$4:$I$562,1,FALSE)</f>
        <v>云阳县-大阳镇_乡村建设行动_农村基础设施（含产业配套基础设施）_云阳县2024年大阳镇紫藤村水厂新建项目</v>
      </c>
      <c r="AR91" s="33">
        <v>1</v>
      </c>
    </row>
    <row r="92" s="34" customFormat="1" ht="408" spans="1:44">
      <c r="A92" s="108">
        <v>85</v>
      </c>
      <c r="B92" s="118" t="s">
        <v>838</v>
      </c>
      <c r="C92" s="118" t="s">
        <v>54</v>
      </c>
      <c r="D92" s="112" t="s">
        <v>91</v>
      </c>
      <c r="E92" s="118" t="s">
        <v>357</v>
      </c>
      <c r="F92" s="118" t="s">
        <v>839</v>
      </c>
      <c r="G92" s="118" t="s">
        <v>124</v>
      </c>
      <c r="H92" s="118" t="s">
        <v>840</v>
      </c>
      <c r="I92" s="118" t="s">
        <v>841</v>
      </c>
      <c r="J92" s="118" t="s">
        <v>842</v>
      </c>
      <c r="K92" s="118" t="s">
        <v>841</v>
      </c>
      <c r="L92" s="118" t="s">
        <v>843</v>
      </c>
      <c r="M92" s="157" t="s">
        <v>226</v>
      </c>
      <c r="N92" s="155" t="s">
        <v>528</v>
      </c>
      <c r="O92" s="118" t="s">
        <v>844</v>
      </c>
      <c r="P92" s="118" t="s">
        <v>845</v>
      </c>
      <c r="Q92" s="118" t="s">
        <v>846</v>
      </c>
      <c r="R92" s="118" t="s">
        <v>847</v>
      </c>
      <c r="S92" s="163" t="s">
        <v>171</v>
      </c>
      <c r="T92" s="133" t="s">
        <v>293</v>
      </c>
      <c r="U92" s="164" t="s">
        <v>829</v>
      </c>
      <c r="V92" s="134">
        <v>2024</v>
      </c>
      <c r="W92" s="134">
        <v>2024.01</v>
      </c>
      <c r="X92" s="134">
        <v>2024.12</v>
      </c>
      <c r="Y92" s="137">
        <f t="shared" si="2"/>
        <v>50</v>
      </c>
      <c r="Z92" s="114">
        <v>50</v>
      </c>
      <c r="AA92" s="168"/>
      <c r="AB92" s="115"/>
      <c r="AC92" s="115"/>
      <c r="AD92" s="115">
        <v>10</v>
      </c>
      <c r="AE92" s="115">
        <v>2</v>
      </c>
      <c r="AF92" s="118" t="s">
        <v>73</v>
      </c>
      <c r="AG92" s="118" t="s">
        <v>73</v>
      </c>
      <c r="AH92" s="115"/>
      <c r="AI92" s="164" t="s">
        <v>74</v>
      </c>
      <c r="AJ92" s="115" t="s">
        <v>73</v>
      </c>
      <c r="AK92" s="118" t="s">
        <v>73</v>
      </c>
      <c r="AL92" s="115"/>
      <c r="AM92" s="115" t="s">
        <v>74</v>
      </c>
      <c r="AN92" s="115" t="s">
        <v>848</v>
      </c>
      <c r="AO92" s="133" t="s">
        <v>830</v>
      </c>
      <c r="AP92" s="141">
        <v>13635311353</v>
      </c>
      <c r="AQ92" s="77" t="str">
        <f>VLOOKUP("*"&amp;B92&amp;"*",[1]项目信息综合查询_1!$I$4:$I$562,1,FALSE)</f>
        <v>云阳县-大阳镇_产业发展_生产项目_云阳县2024年大阳镇大树村肉牛养殖项目</v>
      </c>
      <c r="AR92" s="33">
        <v>1</v>
      </c>
    </row>
    <row r="93" s="34" customFormat="1" ht="252" spans="1:44">
      <c r="A93" s="108">
        <v>86</v>
      </c>
      <c r="B93" s="118" t="s">
        <v>849</v>
      </c>
      <c r="C93" s="118" t="s">
        <v>54</v>
      </c>
      <c r="D93" s="109" t="s">
        <v>308</v>
      </c>
      <c r="E93" s="118" t="s">
        <v>812</v>
      </c>
      <c r="F93" s="118" t="s">
        <v>850</v>
      </c>
      <c r="G93" s="118" t="s">
        <v>124</v>
      </c>
      <c r="H93" s="118" t="s">
        <v>840</v>
      </c>
      <c r="I93" s="118" t="s">
        <v>851</v>
      </c>
      <c r="J93" s="118" t="s">
        <v>852</v>
      </c>
      <c r="K93" s="118" t="s">
        <v>853</v>
      </c>
      <c r="L93" s="118" t="s">
        <v>854</v>
      </c>
      <c r="M93" s="157" t="s">
        <v>226</v>
      </c>
      <c r="N93" s="155" t="s">
        <v>528</v>
      </c>
      <c r="O93" s="118" t="s">
        <v>855</v>
      </c>
      <c r="P93" s="118" t="s">
        <v>856</v>
      </c>
      <c r="Q93" s="118" t="s">
        <v>857</v>
      </c>
      <c r="R93" s="118" t="s">
        <v>847</v>
      </c>
      <c r="S93" s="163" t="s">
        <v>171</v>
      </c>
      <c r="T93" s="133" t="s">
        <v>293</v>
      </c>
      <c r="U93" s="164" t="s">
        <v>829</v>
      </c>
      <c r="V93" s="134">
        <v>2024</v>
      </c>
      <c r="W93" s="134">
        <v>2024.01</v>
      </c>
      <c r="X93" s="134">
        <v>2024.12</v>
      </c>
      <c r="Y93" s="137">
        <f t="shared" si="2"/>
        <v>57.6</v>
      </c>
      <c r="Z93" s="115">
        <v>28.8</v>
      </c>
      <c r="AA93" s="169"/>
      <c r="AB93" s="115"/>
      <c r="AC93" s="115">
        <v>28.8</v>
      </c>
      <c r="AD93" s="115">
        <v>15</v>
      </c>
      <c r="AE93" s="115">
        <v>4</v>
      </c>
      <c r="AF93" s="118" t="s">
        <v>73</v>
      </c>
      <c r="AG93" s="118" t="s">
        <v>73</v>
      </c>
      <c r="AH93" s="115"/>
      <c r="AI93" s="164" t="s">
        <v>74</v>
      </c>
      <c r="AJ93" s="115" t="s">
        <v>73</v>
      </c>
      <c r="AK93" s="170" t="s">
        <v>73</v>
      </c>
      <c r="AL93" s="115"/>
      <c r="AM93" s="115" t="s">
        <v>73</v>
      </c>
      <c r="AN93" s="115"/>
      <c r="AO93" s="133" t="s">
        <v>830</v>
      </c>
      <c r="AP93" s="141">
        <v>13635311353</v>
      </c>
      <c r="AQ93" s="77" t="str">
        <f>VLOOKUP("*"&amp;B93&amp;"*",[1]项目信息综合查询_1!$I$4:$I$562,1,FALSE)</f>
        <v>云阳县-大阳镇_产业发展_产业服务支撑项目_云阳县2024年大阳镇新建农机专业合作社能力提升项目</v>
      </c>
      <c r="AR93" s="33">
        <v>1</v>
      </c>
    </row>
    <row r="94" s="34" customFormat="1" ht="144" spans="1:44">
      <c r="A94" s="108">
        <v>87</v>
      </c>
      <c r="B94" s="118" t="s">
        <v>858</v>
      </c>
      <c r="C94" s="118" t="s">
        <v>54</v>
      </c>
      <c r="D94" s="109" t="s">
        <v>91</v>
      </c>
      <c r="E94" s="109" t="s">
        <v>92</v>
      </c>
      <c r="F94" s="118" t="s">
        <v>859</v>
      </c>
      <c r="G94" s="118" t="s">
        <v>299</v>
      </c>
      <c r="H94" s="118" t="s">
        <v>860</v>
      </c>
      <c r="I94" s="118" t="s">
        <v>861</v>
      </c>
      <c r="J94" s="118" t="s">
        <v>862</v>
      </c>
      <c r="K94" s="118" t="s">
        <v>861</v>
      </c>
      <c r="L94" s="118" t="s">
        <v>863</v>
      </c>
      <c r="M94" s="157" t="s">
        <v>226</v>
      </c>
      <c r="N94" s="155" t="s">
        <v>528</v>
      </c>
      <c r="O94" s="118" t="s">
        <v>864</v>
      </c>
      <c r="P94" s="118" t="s">
        <v>865</v>
      </c>
      <c r="Q94" s="118" t="s">
        <v>866</v>
      </c>
      <c r="R94" s="118" t="s">
        <v>867</v>
      </c>
      <c r="S94" s="163" t="s">
        <v>171</v>
      </c>
      <c r="T94" s="133" t="s">
        <v>293</v>
      </c>
      <c r="U94" s="164" t="s">
        <v>829</v>
      </c>
      <c r="V94" s="134">
        <v>2024</v>
      </c>
      <c r="W94" s="134">
        <v>2024.01</v>
      </c>
      <c r="X94" s="134">
        <v>2024.12</v>
      </c>
      <c r="Y94" s="137">
        <f t="shared" si="2"/>
        <v>60</v>
      </c>
      <c r="Z94" s="115">
        <v>20</v>
      </c>
      <c r="AA94" s="169"/>
      <c r="AB94" s="115"/>
      <c r="AC94" s="115">
        <v>40</v>
      </c>
      <c r="AD94" s="115">
        <v>25</v>
      </c>
      <c r="AE94" s="115">
        <v>8</v>
      </c>
      <c r="AF94" s="118" t="s">
        <v>73</v>
      </c>
      <c r="AG94" s="118" t="s">
        <v>73</v>
      </c>
      <c r="AH94" s="115"/>
      <c r="AI94" s="164" t="s">
        <v>74</v>
      </c>
      <c r="AJ94" s="115" t="s">
        <v>74</v>
      </c>
      <c r="AK94" s="170" t="s">
        <v>73</v>
      </c>
      <c r="AL94" s="115"/>
      <c r="AM94" s="115" t="s">
        <v>73</v>
      </c>
      <c r="AN94" s="115"/>
      <c r="AO94" s="133" t="s">
        <v>830</v>
      </c>
      <c r="AP94" s="141">
        <v>13635311353</v>
      </c>
      <c r="AQ94" s="77" t="str">
        <f>VLOOKUP("*"&amp;B94&amp;"*",[1]项目信息综合查询_1!$I$4:$I$562,1,FALSE)</f>
        <v>云阳县-大阳镇_产业发展_生产项目_云阳县2024年大阳镇鸡鸣村竹荪种植项目</v>
      </c>
      <c r="AR94" s="33">
        <v>1</v>
      </c>
    </row>
    <row r="95" s="34" customFormat="1" ht="132" spans="1:44">
      <c r="A95" s="108">
        <v>88</v>
      </c>
      <c r="B95" s="118" t="s">
        <v>868</v>
      </c>
      <c r="C95" s="118" t="s">
        <v>54</v>
      </c>
      <c r="D95" s="115" t="s">
        <v>144</v>
      </c>
      <c r="E95" s="115" t="s">
        <v>145</v>
      </c>
      <c r="F95" s="118" t="s">
        <v>869</v>
      </c>
      <c r="G95" s="118" t="s">
        <v>124</v>
      </c>
      <c r="H95" s="118" t="s">
        <v>870</v>
      </c>
      <c r="I95" s="118" t="s">
        <v>871</v>
      </c>
      <c r="J95" s="118" t="s">
        <v>872</v>
      </c>
      <c r="K95" s="118" t="s">
        <v>873</v>
      </c>
      <c r="L95" s="118" t="s">
        <v>874</v>
      </c>
      <c r="M95" s="157" t="s">
        <v>226</v>
      </c>
      <c r="N95" s="155" t="s">
        <v>528</v>
      </c>
      <c r="O95" s="118" t="s">
        <v>875</v>
      </c>
      <c r="P95" s="118" t="s">
        <v>876</v>
      </c>
      <c r="Q95" s="118" t="s">
        <v>877</v>
      </c>
      <c r="R95" s="118" t="s">
        <v>847</v>
      </c>
      <c r="S95" s="163" t="s">
        <v>171</v>
      </c>
      <c r="T95" s="133" t="s">
        <v>293</v>
      </c>
      <c r="U95" s="164" t="s">
        <v>829</v>
      </c>
      <c r="V95" s="134">
        <v>2024</v>
      </c>
      <c r="W95" s="134">
        <v>2024.01</v>
      </c>
      <c r="X95" s="134">
        <v>2024.12</v>
      </c>
      <c r="Y95" s="137">
        <f t="shared" si="2"/>
        <v>30</v>
      </c>
      <c r="Z95" s="115">
        <v>15</v>
      </c>
      <c r="AA95" s="169"/>
      <c r="AB95" s="115"/>
      <c r="AC95" s="115">
        <v>15</v>
      </c>
      <c r="AD95" s="115">
        <v>8</v>
      </c>
      <c r="AE95" s="115">
        <v>2</v>
      </c>
      <c r="AF95" s="118" t="s">
        <v>73</v>
      </c>
      <c r="AG95" s="118" t="s">
        <v>73</v>
      </c>
      <c r="AH95" s="115"/>
      <c r="AI95" s="164" t="s">
        <v>74</v>
      </c>
      <c r="AJ95" s="115" t="s">
        <v>73</v>
      </c>
      <c r="AK95" s="170" t="s">
        <v>73</v>
      </c>
      <c r="AL95" s="115"/>
      <c r="AM95" s="115" t="s">
        <v>73</v>
      </c>
      <c r="AN95" s="115"/>
      <c r="AO95" s="133" t="s">
        <v>830</v>
      </c>
      <c r="AP95" s="141">
        <v>13635311353</v>
      </c>
      <c r="AQ95" s="77" t="str">
        <f>VLOOKUP("*"&amp;B95&amp;"*",[1]项目信息综合查询_1!$I$4:$I$562,1,FALSE)</f>
        <v>云阳县-大阳镇_产业发展_生产项目_云阳县2024年大阳镇蚕丝被加工项目</v>
      </c>
      <c r="AR95" s="33">
        <v>1</v>
      </c>
    </row>
    <row r="96" s="34" customFormat="1" ht="120" spans="1:44">
      <c r="A96" s="108">
        <v>89</v>
      </c>
      <c r="B96" s="118" t="s">
        <v>878</v>
      </c>
      <c r="C96" s="118" t="s">
        <v>54</v>
      </c>
      <c r="D96" s="109" t="s">
        <v>91</v>
      </c>
      <c r="E96" s="109" t="s">
        <v>92</v>
      </c>
      <c r="F96" s="118" t="s">
        <v>879</v>
      </c>
      <c r="G96" s="118" t="s">
        <v>124</v>
      </c>
      <c r="H96" s="118" t="s">
        <v>870</v>
      </c>
      <c r="I96" s="118" t="s">
        <v>880</v>
      </c>
      <c r="J96" s="118" t="s">
        <v>881</v>
      </c>
      <c r="K96" s="118" t="s">
        <v>882</v>
      </c>
      <c r="L96" s="118" t="s">
        <v>883</v>
      </c>
      <c r="M96" s="157" t="s">
        <v>226</v>
      </c>
      <c r="N96" s="155" t="s">
        <v>528</v>
      </c>
      <c r="O96" s="115" t="s">
        <v>884</v>
      </c>
      <c r="P96" s="118" t="s">
        <v>885</v>
      </c>
      <c r="Q96" s="118" t="s">
        <v>886</v>
      </c>
      <c r="R96" s="118" t="s">
        <v>847</v>
      </c>
      <c r="S96" s="163" t="s">
        <v>171</v>
      </c>
      <c r="T96" s="133" t="s">
        <v>293</v>
      </c>
      <c r="U96" s="164" t="s">
        <v>829</v>
      </c>
      <c r="V96" s="134">
        <v>2024</v>
      </c>
      <c r="W96" s="134">
        <v>2024.01</v>
      </c>
      <c r="X96" s="134">
        <v>2024.12</v>
      </c>
      <c r="Y96" s="137">
        <f t="shared" si="2"/>
        <v>50</v>
      </c>
      <c r="Z96" s="115">
        <v>15</v>
      </c>
      <c r="AA96" s="169"/>
      <c r="AB96" s="115"/>
      <c r="AC96" s="115">
        <v>35</v>
      </c>
      <c r="AD96" s="115">
        <v>16</v>
      </c>
      <c r="AE96" s="115">
        <v>6</v>
      </c>
      <c r="AF96" s="118" t="s">
        <v>73</v>
      </c>
      <c r="AG96" s="118" t="s">
        <v>73</v>
      </c>
      <c r="AH96" s="115"/>
      <c r="AI96" s="164" t="s">
        <v>74</v>
      </c>
      <c r="AJ96" s="115" t="s">
        <v>73</v>
      </c>
      <c r="AK96" s="118" t="s">
        <v>73</v>
      </c>
      <c r="AL96" s="115"/>
      <c r="AM96" s="115" t="s">
        <v>73</v>
      </c>
      <c r="AN96" s="115"/>
      <c r="AO96" s="133" t="s">
        <v>830</v>
      </c>
      <c r="AP96" s="141">
        <v>13635311353</v>
      </c>
      <c r="AQ96" s="77" t="str">
        <f>VLOOKUP("*"&amp;B96&amp;"*",[1]项目信息综合查询_1!$I$4:$I$562,1,FALSE)</f>
        <v>云阳县-大阳镇_产业发展_生产项目_云阳县2024年大阳镇中药材加工项目</v>
      </c>
      <c r="AR96" s="33">
        <v>1</v>
      </c>
    </row>
    <row r="97" s="34" customFormat="1" ht="120" spans="1:44">
      <c r="A97" s="108">
        <v>90</v>
      </c>
      <c r="B97" s="109" t="s">
        <v>887</v>
      </c>
      <c r="C97" s="109" t="s">
        <v>54</v>
      </c>
      <c r="D97" s="109" t="s">
        <v>55</v>
      </c>
      <c r="E97" s="109" t="s">
        <v>56</v>
      </c>
      <c r="F97" s="109" t="s">
        <v>888</v>
      </c>
      <c r="G97" s="109" t="s">
        <v>124</v>
      </c>
      <c r="H97" s="109" t="s">
        <v>889</v>
      </c>
      <c r="I97" s="109" t="s">
        <v>890</v>
      </c>
      <c r="J97" s="109" t="s">
        <v>891</v>
      </c>
      <c r="K97" s="109" t="s">
        <v>892</v>
      </c>
      <c r="L97" s="109" t="s">
        <v>893</v>
      </c>
      <c r="M97" s="109" t="s">
        <v>772</v>
      </c>
      <c r="N97" s="109" t="s">
        <v>64</v>
      </c>
      <c r="O97" s="109" t="s">
        <v>894</v>
      </c>
      <c r="P97" s="109" t="s">
        <v>895</v>
      </c>
      <c r="Q97" s="109" t="s">
        <v>896</v>
      </c>
      <c r="R97" s="109" t="s">
        <v>231</v>
      </c>
      <c r="S97" s="109" t="s">
        <v>279</v>
      </c>
      <c r="T97" s="113" t="s">
        <v>70</v>
      </c>
      <c r="U97" s="109" t="s">
        <v>897</v>
      </c>
      <c r="V97" s="132">
        <v>2024</v>
      </c>
      <c r="W97" s="109" t="s">
        <v>898</v>
      </c>
      <c r="X97" s="109">
        <v>2024.12</v>
      </c>
      <c r="Y97" s="137">
        <f t="shared" si="2"/>
        <v>48</v>
      </c>
      <c r="Z97" s="109">
        <v>48</v>
      </c>
      <c r="AA97" s="109"/>
      <c r="AB97" s="109"/>
      <c r="AC97" s="111">
        <v>0</v>
      </c>
      <c r="AD97" s="109">
        <v>1100</v>
      </c>
      <c r="AE97" s="109">
        <v>100</v>
      </c>
      <c r="AF97" s="109" t="s">
        <v>73</v>
      </c>
      <c r="AG97" s="109" t="s">
        <v>73</v>
      </c>
      <c r="AH97" s="109" t="s">
        <v>73</v>
      </c>
      <c r="AI97" s="109" t="s">
        <v>74</v>
      </c>
      <c r="AJ97" s="109" t="s">
        <v>73</v>
      </c>
      <c r="AK97" s="109" t="s">
        <v>73</v>
      </c>
      <c r="AL97" s="109" t="s">
        <v>75</v>
      </c>
      <c r="AM97" s="109" t="s">
        <v>73</v>
      </c>
      <c r="AN97" s="109" t="s">
        <v>75</v>
      </c>
      <c r="AO97" s="129" t="s">
        <v>899</v>
      </c>
      <c r="AP97" s="140" t="s">
        <v>900</v>
      </c>
      <c r="AQ97" s="77" t="str">
        <f>VLOOKUP("*"&amp;B97&amp;"*",[1]项目信息综合查询_1!$I$4:$I$562,1,FALSE)</f>
        <v>云阳县-巴阳镇_产业发展_配套设施项目_云阳县2024年巴阳镇巴阳村枇杷园提质增效项目</v>
      </c>
      <c r="AR97" s="33">
        <v>1</v>
      </c>
    </row>
    <row r="98" s="32" customFormat="1" ht="108" spans="1:44">
      <c r="A98" s="108">
        <v>91</v>
      </c>
      <c r="B98" s="109" t="s">
        <v>901</v>
      </c>
      <c r="C98" s="110" t="s">
        <v>54</v>
      </c>
      <c r="D98" s="110" t="s">
        <v>144</v>
      </c>
      <c r="E98" s="109" t="s">
        <v>145</v>
      </c>
      <c r="F98" s="109" t="s">
        <v>902</v>
      </c>
      <c r="G98" s="109" t="s">
        <v>124</v>
      </c>
      <c r="H98" s="109" t="s">
        <v>903</v>
      </c>
      <c r="I98" s="109" t="s">
        <v>904</v>
      </c>
      <c r="J98" s="109" t="s">
        <v>891</v>
      </c>
      <c r="K98" s="109" t="s">
        <v>905</v>
      </c>
      <c r="L98" s="109" t="s">
        <v>906</v>
      </c>
      <c r="M98" s="109" t="s">
        <v>772</v>
      </c>
      <c r="N98" s="109" t="s">
        <v>64</v>
      </c>
      <c r="O98" s="109" t="s">
        <v>907</v>
      </c>
      <c r="P98" s="109" t="s">
        <v>908</v>
      </c>
      <c r="Q98" s="109" t="s">
        <v>909</v>
      </c>
      <c r="R98" s="109" t="s">
        <v>68</v>
      </c>
      <c r="S98" s="109" t="s">
        <v>279</v>
      </c>
      <c r="T98" s="113" t="s">
        <v>70</v>
      </c>
      <c r="U98" s="109" t="s">
        <v>897</v>
      </c>
      <c r="V98" s="132">
        <v>2024</v>
      </c>
      <c r="W98" s="109" t="s">
        <v>898</v>
      </c>
      <c r="X98" s="109">
        <v>2024.12</v>
      </c>
      <c r="Y98" s="137">
        <f t="shared" si="2"/>
        <v>29.5</v>
      </c>
      <c r="Z98" s="109">
        <v>29.5</v>
      </c>
      <c r="AA98" s="109"/>
      <c r="AB98" s="109"/>
      <c r="AC98" s="111">
        <v>0</v>
      </c>
      <c r="AD98" s="109">
        <v>5</v>
      </c>
      <c r="AE98" s="109">
        <v>0</v>
      </c>
      <c r="AF98" s="109" t="s">
        <v>73</v>
      </c>
      <c r="AG98" s="109" t="s">
        <v>73</v>
      </c>
      <c r="AH98" s="109" t="s">
        <v>73</v>
      </c>
      <c r="AI98" s="109" t="s">
        <v>74</v>
      </c>
      <c r="AJ98" s="109" t="s">
        <v>73</v>
      </c>
      <c r="AK98" s="109" t="s">
        <v>73</v>
      </c>
      <c r="AL98" s="109" t="s">
        <v>75</v>
      </c>
      <c r="AM98" s="109" t="s">
        <v>73</v>
      </c>
      <c r="AN98" s="109" t="s">
        <v>75</v>
      </c>
      <c r="AO98" s="129" t="s">
        <v>899</v>
      </c>
      <c r="AP98" s="140" t="s">
        <v>900</v>
      </c>
      <c r="AQ98" s="77" t="str">
        <f>VLOOKUP("*"&amp;B98&amp;"*",[1]项目信息综合查询_1!$I$4:$I$562,1,FALSE)</f>
        <v>云阳县-巴阳镇_产业发展_加工流通项目_云阳县2024年巴阳镇特色农产品加工项目</v>
      </c>
      <c r="AR98" s="33">
        <v>1</v>
      </c>
    </row>
    <row r="99" s="32" customFormat="1" ht="108" spans="1:44">
      <c r="A99" s="108">
        <v>92</v>
      </c>
      <c r="B99" s="109" t="s">
        <v>910</v>
      </c>
      <c r="C99" s="109" t="s">
        <v>54</v>
      </c>
      <c r="D99" s="109" t="s">
        <v>91</v>
      </c>
      <c r="E99" s="109" t="s">
        <v>92</v>
      </c>
      <c r="F99" s="109" t="s">
        <v>911</v>
      </c>
      <c r="G99" s="109" t="s">
        <v>124</v>
      </c>
      <c r="H99" s="109" t="s">
        <v>889</v>
      </c>
      <c r="I99" s="109" t="s">
        <v>912</v>
      </c>
      <c r="J99" s="109" t="s">
        <v>891</v>
      </c>
      <c r="K99" s="109" t="s">
        <v>913</v>
      </c>
      <c r="L99" s="109" t="s">
        <v>914</v>
      </c>
      <c r="M99" s="109" t="s">
        <v>772</v>
      </c>
      <c r="N99" s="109" t="s">
        <v>64</v>
      </c>
      <c r="O99" s="109" t="s">
        <v>915</v>
      </c>
      <c r="P99" s="109" t="s">
        <v>916</v>
      </c>
      <c r="Q99" s="109" t="s">
        <v>913</v>
      </c>
      <c r="R99" s="109" t="s">
        <v>256</v>
      </c>
      <c r="S99" s="109" t="s">
        <v>279</v>
      </c>
      <c r="T99" s="113" t="s">
        <v>70</v>
      </c>
      <c r="U99" s="109" t="s">
        <v>897</v>
      </c>
      <c r="V99" s="132">
        <v>2024</v>
      </c>
      <c r="W99" s="109" t="s">
        <v>898</v>
      </c>
      <c r="X99" s="109">
        <v>2024.12</v>
      </c>
      <c r="Y99" s="137">
        <f t="shared" si="2"/>
        <v>8</v>
      </c>
      <c r="Z99" s="109">
        <v>8</v>
      </c>
      <c r="AA99" s="109"/>
      <c r="AB99" s="109"/>
      <c r="AC99" s="111">
        <v>0</v>
      </c>
      <c r="AD99" s="109">
        <v>2</v>
      </c>
      <c r="AE99" s="109"/>
      <c r="AF99" s="109" t="s">
        <v>73</v>
      </c>
      <c r="AG99" s="109" t="s">
        <v>73</v>
      </c>
      <c r="AH99" s="109" t="s">
        <v>73</v>
      </c>
      <c r="AI99" s="109" t="s">
        <v>74</v>
      </c>
      <c r="AJ99" s="109" t="s">
        <v>73</v>
      </c>
      <c r="AK99" s="109" t="s">
        <v>73</v>
      </c>
      <c r="AL99" s="109" t="s">
        <v>75</v>
      </c>
      <c r="AM99" s="109" t="s">
        <v>73</v>
      </c>
      <c r="AN99" s="109" t="s">
        <v>75</v>
      </c>
      <c r="AO99" s="129" t="s">
        <v>899</v>
      </c>
      <c r="AP99" s="140" t="s">
        <v>900</v>
      </c>
      <c r="AQ99" s="77" t="str">
        <f>VLOOKUP("*"&amp;B99&amp;"*",[1]项目信息综合查询_1!$I$4:$I$562,1,FALSE)</f>
        <v>云阳县-巴阳镇_产业发展_生产项目_云阳县2024年巴阳镇脆李提质增效项目</v>
      </c>
      <c r="AR99" s="33">
        <v>1</v>
      </c>
    </row>
    <row r="100" s="32" customFormat="1" ht="132" spans="1:44">
      <c r="A100" s="108">
        <v>93</v>
      </c>
      <c r="B100" s="109" t="s">
        <v>917</v>
      </c>
      <c r="C100" s="109" t="s">
        <v>78</v>
      </c>
      <c r="D100" s="109" t="s">
        <v>79</v>
      </c>
      <c r="E100" s="109" t="s">
        <v>80</v>
      </c>
      <c r="F100" s="109" t="s">
        <v>918</v>
      </c>
      <c r="G100" s="109" t="s">
        <v>58</v>
      </c>
      <c r="H100" s="109" t="s">
        <v>919</v>
      </c>
      <c r="I100" s="109" t="s">
        <v>920</v>
      </c>
      <c r="J100" s="109" t="s">
        <v>891</v>
      </c>
      <c r="K100" s="109" t="s">
        <v>920</v>
      </c>
      <c r="L100" s="109" t="s">
        <v>921</v>
      </c>
      <c r="M100" s="109" t="s">
        <v>772</v>
      </c>
      <c r="N100" s="109" t="s">
        <v>64</v>
      </c>
      <c r="O100" s="109" t="s">
        <v>922</v>
      </c>
      <c r="P100" s="109" t="s">
        <v>923</v>
      </c>
      <c r="Q100" s="109" t="s">
        <v>924</v>
      </c>
      <c r="R100" s="109" t="s">
        <v>68</v>
      </c>
      <c r="S100" s="109" t="s">
        <v>279</v>
      </c>
      <c r="T100" s="113" t="s">
        <v>70</v>
      </c>
      <c r="U100" s="109" t="s">
        <v>925</v>
      </c>
      <c r="V100" s="132">
        <v>2024</v>
      </c>
      <c r="W100" s="109" t="s">
        <v>898</v>
      </c>
      <c r="X100" s="109">
        <v>2024.12</v>
      </c>
      <c r="Y100" s="137">
        <f t="shared" si="2"/>
        <v>398</v>
      </c>
      <c r="Z100" s="109">
        <v>398</v>
      </c>
      <c r="AA100" s="109"/>
      <c r="AB100" s="109"/>
      <c r="AC100" s="111">
        <v>0</v>
      </c>
      <c r="AD100" s="109">
        <v>80</v>
      </c>
      <c r="AE100" s="109"/>
      <c r="AF100" s="109" t="s">
        <v>73</v>
      </c>
      <c r="AG100" s="109" t="s">
        <v>73</v>
      </c>
      <c r="AH100" s="109" t="s">
        <v>73</v>
      </c>
      <c r="AI100" s="109" t="s">
        <v>74</v>
      </c>
      <c r="AJ100" s="109" t="s">
        <v>73</v>
      </c>
      <c r="AK100" s="109" t="s">
        <v>73</v>
      </c>
      <c r="AL100" s="109" t="s">
        <v>75</v>
      </c>
      <c r="AM100" s="109" t="s">
        <v>73</v>
      </c>
      <c r="AN100" s="109" t="s">
        <v>75</v>
      </c>
      <c r="AO100" s="129" t="s">
        <v>899</v>
      </c>
      <c r="AP100" s="140" t="s">
        <v>900</v>
      </c>
      <c r="AQ100" s="77" t="str">
        <f>VLOOKUP("*"&amp;B100&amp;"*",[1]项目信息综合查询_1!$I$4:$I$562,1,FALSE)</f>
        <v>云阳县-巴阳镇_乡村建设行动_人居环境整治_云阳县2024年巴阳镇巴峡驿道人居环境整治项目</v>
      </c>
      <c r="AR100" s="33">
        <v>1</v>
      </c>
    </row>
    <row r="101" s="32" customFormat="1" ht="132" spans="1:44">
      <c r="A101" s="108">
        <v>94</v>
      </c>
      <c r="B101" s="109" t="s">
        <v>926</v>
      </c>
      <c r="C101" s="109" t="s">
        <v>78</v>
      </c>
      <c r="D101" s="109" t="s">
        <v>79</v>
      </c>
      <c r="E101" s="109" t="s">
        <v>80</v>
      </c>
      <c r="F101" s="109" t="s">
        <v>927</v>
      </c>
      <c r="G101" s="109" t="s">
        <v>58</v>
      </c>
      <c r="H101" s="109" t="s">
        <v>889</v>
      </c>
      <c r="I101" s="109" t="s">
        <v>928</v>
      </c>
      <c r="J101" s="109" t="s">
        <v>891</v>
      </c>
      <c r="K101" s="109" t="s">
        <v>928</v>
      </c>
      <c r="L101" s="109" t="s">
        <v>929</v>
      </c>
      <c r="M101" s="109" t="s">
        <v>772</v>
      </c>
      <c r="N101" s="109" t="s">
        <v>64</v>
      </c>
      <c r="O101" s="109" t="s">
        <v>930</v>
      </c>
      <c r="P101" s="109" t="s">
        <v>931</v>
      </c>
      <c r="Q101" s="109" t="s">
        <v>932</v>
      </c>
      <c r="R101" s="109" t="s">
        <v>68</v>
      </c>
      <c r="S101" s="109" t="s">
        <v>279</v>
      </c>
      <c r="T101" s="113" t="s">
        <v>70</v>
      </c>
      <c r="U101" s="109" t="s">
        <v>925</v>
      </c>
      <c r="V101" s="132">
        <v>2024</v>
      </c>
      <c r="W101" s="109" t="s">
        <v>898</v>
      </c>
      <c r="X101" s="109">
        <v>2024.12</v>
      </c>
      <c r="Y101" s="137">
        <f t="shared" si="2"/>
        <v>200</v>
      </c>
      <c r="Z101" s="109">
        <v>200</v>
      </c>
      <c r="AA101" s="109"/>
      <c r="AB101" s="109"/>
      <c r="AC101" s="111">
        <v>0</v>
      </c>
      <c r="AD101" s="109">
        <v>40</v>
      </c>
      <c r="AE101" s="109"/>
      <c r="AF101" s="109" t="s">
        <v>73</v>
      </c>
      <c r="AG101" s="109" t="s">
        <v>73</v>
      </c>
      <c r="AH101" s="109" t="s">
        <v>73</v>
      </c>
      <c r="AI101" s="109" t="s">
        <v>74</v>
      </c>
      <c r="AJ101" s="109" t="s">
        <v>73</v>
      </c>
      <c r="AK101" s="109" t="s">
        <v>73</v>
      </c>
      <c r="AL101" s="109" t="s">
        <v>75</v>
      </c>
      <c r="AM101" s="109" t="s">
        <v>73</v>
      </c>
      <c r="AN101" s="109" t="s">
        <v>75</v>
      </c>
      <c r="AO101" s="129" t="s">
        <v>899</v>
      </c>
      <c r="AP101" s="140" t="s">
        <v>900</v>
      </c>
      <c r="AQ101" s="77" t="str">
        <f>VLOOKUP("*"&amp;B101&amp;"*",[1]项目信息综合查询_1!$I$4:$I$562,1,FALSE)</f>
        <v>云阳县-巴阳镇_乡村建设行动_人居环境整治_云阳县2024年巴阳镇巴阳村7组人居环境整治项目</v>
      </c>
      <c r="AR101" s="33">
        <v>1</v>
      </c>
    </row>
    <row r="102" s="32" customFormat="1" ht="132" spans="1:44">
      <c r="A102" s="108">
        <v>95</v>
      </c>
      <c r="B102" s="109" t="s">
        <v>933</v>
      </c>
      <c r="C102" s="109" t="s">
        <v>78</v>
      </c>
      <c r="D102" s="109" t="s">
        <v>79</v>
      </c>
      <c r="E102" s="109" t="s">
        <v>80</v>
      </c>
      <c r="F102" s="109" t="s">
        <v>934</v>
      </c>
      <c r="G102" s="109" t="s">
        <v>58</v>
      </c>
      <c r="H102" s="109" t="s">
        <v>889</v>
      </c>
      <c r="I102" s="109" t="s">
        <v>935</v>
      </c>
      <c r="J102" s="109" t="s">
        <v>891</v>
      </c>
      <c r="K102" s="109" t="s">
        <v>936</v>
      </c>
      <c r="L102" s="109" t="s">
        <v>921</v>
      </c>
      <c r="M102" s="109" t="s">
        <v>772</v>
      </c>
      <c r="N102" s="109" t="s">
        <v>64</v>
      </c>
      <c r="O102" s="109" t="s">
        <v>937</v>
      </c>
      <c r="P102" s="109" t="s">
        <v>938</v>
      </c>
      <c r="Q102" s="109" t="s">
        <v>939</v>
      </c>
      <c r="R102" s="109" t="s">
        <v>68</v>
      </c>
      <c r="S102" s="109" t="s">
        <v>279</v>
      </c>
      <c r="T102" s="113" t="s">
        <v>70</v>
      </c>
      <c r="U102" s="109" t="s">
        <v>925</v>
      </c>
      <c r="V102" s="132">
        <v>2024</v>
      </c>
      <c r="W102" s="109" t="s">
        <v>898</v>
      </c>
      <c r="X102" s="109">
        <v>2024.12</v>
      </c>
      <c r="Y102" s="137">
        <f t="shared" si="2"/>
        <v>398</v>
      </c>
      <c r="Z102" s="109">
        <v>398</v>
      </c>
      <c r="AA102" s="109"/>
      <c r="AB102" s="109"/>
      <c r="AC102" s="111">
        <v>0</v>
      </c>
      <c r="AD102" s="109">
        <v>80</v>
      </c>
      <c r="AE102" s="109"/>
      <c r="AF102" s="109" t="s">
        <v>73</v>
      </c>
      <c r="AG102" s="109" t="s">
        <v>73</v>
      </c>
      <c r="AH102" s="109" t="s">
        <v>73</v>
      </c>
      <c r="AI102" s="109" t="s">
        <v>74</v>
      </c>
      <c r="AJ102" s="109" t="s">
        <v>73</v>
      </c>
      <c r="AK102" s="109" t="s">
        <v>73</v>
      </c>
      <c r="AL102" s="109" t="s">
        <v>75</v>
      </c>
      <c r="AM102" s="109" t="s">
        <v>73</v>
      </c>
      <c r="AN102" s="109" t="s">
        <v>75</v>
      </c>
      <c r="AO102" s="129" t="s">
        <v>899</v>
      </c>
      <c r="AP102" s="140" t="s">
        <v>900</v>
      </c>
      <c r="AQ102" s="77" t="str">
        <f>VLOOKUP("*"&amp;B102&amp;"*",[1]项目信息综合查询_1!$I$4:$I$562,1,FALSE)</f>
        <v>云阳县-巴阳镇_乡村建设行动_人居环境整治_云阳县2024年巴阳镇巴阳村巴云路人居环境整治项目</v>
      </c>
      <c r="AR102" s="33">
        <v>1</v>
      </c>
    </row>
    <row r="103" s="32" customFormat="1" ht="144" spans="1:44">
      <c r="A103" s="108">
        <v>96</v>
      </c>
      <c r="B103" s="109" t="s">
        <v>940</v>
      </c>
      <c r="C103" s="148" t="s">
        <v>78</v>
      </c>
      <c r="D103" s="109" t="s">
        <v>121</v>
      </c>
      <c r="E103" s="121" t="s">
        <v>209</v>
      </c>
      <c r="F103" s="109" t="s">
        <v>941</v>
      </c>
      <c r="G103" s="109" t="s">
        <v>124</v>
      </c>
      <c r="H103" s="109" t="s">
        <v>889</v>
      </c>
      <c r="I103" s="109" t="s">
        <v>942</v>
      </c>
      <c r="J103" s="109" t="s">
        <v>891</v>
      </c>
      <c r="K103" s="109" t="s">
        <v>942</v>
      </c>
      <c r="L103" s="109" t="s">
        <v>943</v>
      </c>
      <c r="M103" s="109" t="s">
        <v>772</v>
      </c>
      <c r="N103" s="109" t="s">
        <v>64</v>
      </c>
      <c r="O103" s="109" t="s">
        <v>944</v>
      </c>
      <c r="P103" s="109" t="s">
        <v>945</v>
      </c>
      <c r="Q103" s="109" t="s">
        <v>946</v>
      </c>
      <c r="R103" s="109" t="s">
        <v>68</v>
      </c>
      <c r="S103" s="109" t="s">
        <v>279</v>
      </c>
      <c r="T103" s="113" t="s">
        <v>218</v>
      </c>
      <c r="U103" s="109" t="s">
        <v>925</v>
      </c>
      <c r="V103" s="132">
        <v>2024</v>
      </c>
      <c r="W103" s="109" t="s">
        <v>898</v>
      </c>
      <c r="X103" s="109">
        <v>2024.12</v>
      </c>
      <c r="Y103" s="137">
        <f t="shared" ref="Y103:Y134" si="3">Z103+AA103+AB103+AC103</f>
        <v>120</v>
      </c>
      <c r="Z103" s="109">
        <v>120</v>
      </c>
      <c r="AA103" s="109"/>
      <c r="AB103" s="109"/>
      <c r="AC103" s="111">
        <v>0</v>
      </c>
      <c r="AD103" s="109">
        <v>923</v>
      </c>
      <c r="AE103" s="109">
        <v>120</v>
      </c>
      <c r="AF103" s="109" t="s">
        <v>73</v>
      </c>
      <c r="AG103" s="109" t="s">
        <v>73</v>
      </c>
      <c r="AH103" s="109" t="s">
        <v>73</v>
      </c>
      <c r="AI103" s="109" t="s">
        <v>74</v>
      </c>
      <c r="AJ103" s="109" t="s">
        <v>73</v>
      </c>
      <c r="AK103" s="109" t="s">
        <v>73</v>
      </c>
      <c r="AL103" s="109" t="s">
        <v>75</v>
      </c>
      <c r="AM103" s="109" t="s">
        <v>73</v>
      </c>
      <c r="AN103" s="109" t="s">
        <v>75</v>
      </c>
      <c r="AO103" s="129" t="s">
        <v>899</v>
      </c>
      <c r="AP103" s="140" t="s">
        <v>900</v>
      </c>
      <c r="AQ103" s="77" t="str">
        <f>VLOOKUP("*"&amp;B103&amp;"*",[1]项目信息综合查询_1!$I$4:$I$562,1,FALSE)</f>
        <v>云阳县-巴阳镇_乡村建设行动_农村基础设施（含产业配套基础设施）_云阳县2024年巴阳镇巴阳村水库提灌项目</v>
      </c>
      <c r="AR103" s="33">
        <v>1</v>
      </c>
    </row>
    <row r="104" s="32" customFormat="1" ht="168" spans="1:44">
      <c r="A104" s="108">
        <v>97</v>
      </c>
      <c r="B104" s="109" t="s">
        <v>947</v>
      </c>
      <c r="C104" s="109" t="s">
        <v>78</v>
      </c>
      <c r="D104" s="109" t="s">
        <v>121</v>
      </c>
      <c r="E104" s="109" t="s">
        <v>122</v>
      </c>
      <c r="F104" s="109" t="s">
        <v>948</v>
      </c>
      <c r="G104" s="109" t="s">
        <v>124</v>
      </c>
      <c r="H104" s="109" t="s">
        <v>889</v>
      </c>
      <c r="I104" s="109" t="s">
        <v>949</v>
      </c>
      <c r="J104" s="109" t="s">
        <v>891</v>
      </c>
      <c r="K104" s="109" t="s">
        <v>949</v>
      </c>
      <c r="L104" s="109" t="s">
        <v>950</v>
      </c>
      <c r="M104" s="109" t="s">
        <v>772</v>
      </c>
      <c r="N104" s="109" t="s">
        <v>64</v>
      </c>
      <c r="O104" s="109" t="s">
        <v>951</v>
      </c>
      <c r="P104" s="109" t="s">
        <v>952</v>
      </c>
      <c r="Q104" s="109" t="s">
        <v>953</v>
      </c>
      <c r="R104" s="109" t="s">
        <v>68</v>
      </c>
      <c r="S104" s="109" t="s">
        <v>279</v>
      </c>
      <c r="T104" s="113" t="s">
        <v>70</v>
      </c>
      <c r="U104" s="109" t="s">
        <v>925</v>
      </c>
      <c r="V104" s="132">
        <v>2024</v>
      </c>
      <c r="W104" s="109" t="s">
        <v>898</v>
      </c>
      <c r="X104" s="109">
        <v>2024.12</v>
      </c>
      <c r="Y104" s="137">
        <f t="shared" si="3"/>
        <v>90</v>
      </c>
      <c r="Z104" s="109">
        <v>90</v>
      </c>
      <c r="AA104" s="109"/>
      <c r="AB104" s="109"/>
      <c r="AC104" s="111">
        <v>0</v>
      </c>
      <c r="AD104" s="109">
        <v>200</v>
      </c>
      <c r="AE104" s="109">
        <v>2</v>
      </c>
      <c r="AF104" s="109" t="s">
        <v>73</v>
      </c>
      <c r="AG104" s="109" t="s">
        <v>73</v>
      </c>
      <c r="AH104" s="109" t="s">
        <v>73</v>
      </c>
      <c r="AI104" s="109" t="s">
        <v>74</v>
      </c>
      <c r="AJ104" s="109" t="s">
        <v>73</v>
      </c>
      <c r="AK104" s="109" t="s">
        <v>73</v>
      </c>
      <c r="AL104" s="109" t="s">
        <v>75</v>
      </c>
      <c r="AM104" s="109" t="s">
        <v>73</v>
      </c>
      <c r="AN104" s="109" t="s">
        <v>75</v>
      </c>
      <c r="AO104" s="129" t="s">
        <v>899</v>
      </c>
      <c r="AP104" s="140" t="s">
        <v>900</v>
      </c>
      <c r="AQ104" s="77" t="str">
        <f>VLOOKUP("*"&amp;B104&amp;"*",[1]项目信息综合查询_1!$I$4:$I$562,1,FALSE)</f>
        <v>云阳县-巴阳镇_乡村建设行动_农村基础设施（含产业配套基础设施）_云阳县2024年巴阳镇云春枇杷专业合作社机耕道硬化项目</v>
      </c>
      <c r="AR104" s="33">
        <v>1</v>
      </c>
    </row>
    <row r="105" s="32" customFormat="1" ht="240" spans="1:44">
      <c r="A105" s="108">
        <v>98</v>
      </c>
      <c r="B105" s="109" t="s">
        <v>954</v>
      </c>
      <c r="C105" s="112" t="s">
        <v>78</v>
      </c>
      <c r="D105" s="109" t="s">
        <v>121</v>
      </c>
      <c r="E105" s="113" t="s">
        <v>209</v>
      </c>
      <c r="F105" s="109" t="s">
        <v>955</v>
      </c>
      <c r="G105" s="109" t="s">
        <v>58</v>
      </c>
      <c r="H105" s="109" t="s">
        <v>889</v>
      </c>
      <c r="I105" s="109" t="s">
        <v>956</v>
      </c>
      <c r="J105" s="109" t="s">
        <v>891</v>
      </c>
      <c r="K105" s="109" t="s">
        <v>956</v>
      </c>
      <c r="L105" s="109" t="s">
        <v>957</v>
      </c>
      <c r="M105" s="109" t="s">
        <v>772</v>
      </c>
      <c r="N105" s="109" t="s">
        <v>64</v>
      </c>
      <c r="O105" s="109" t="s">
        <v>958</v>
      </c>
      <c r="P105" s="109" t="s">
        <v>959</v>
      </c>
      <c r="Q105" s="109" t="s">
        <v>960</v>
      </c>
      <c r="R105" s="109" t="s">
        <v>68</v>
      </c>
      <c r="S105" s="109" t="s">
        <v>279</v>
      </c>
      <c r="T105" s="113" t="s">
        <v>218</v>
      </c>
      <c r="U105" s="109" t="s">
        <v>925</v>
      </c>
      <c r="V105" s="132">
        <v>2024</v>
      </c>
      <c r="W105" s="109" t="s">
        <v>898</v>
      </c>
      <c r="X105" s="109">
        <v>2024.12</v>
      </c>
      <c r="Y105" s="137">
        <f t="shared" si="3"/>
        <v>80</v>
      </c>
      <c r="Z105" s="109">
        <v>80</v>
      </c>
      <c r="AA105" s="109"/>
      <c r="AB105" s="109"/>
      <c r="AC105" s="111">
        <v>0</v>
      </c>
      <c r="AD105" s="109">
        <v>2275</v>
      </c>
      <c r="AE105" s="109">
        <v>263</v>
      </c>
      <c r="AF105" s="109" t="s">
        <v>73</v>
      </c>
      <c r="AG105" s="109" t="s">
        <v>73</v>
      </c>
      <c r="AH105" s="109" t="s">
        <v>73</v>
      </c>
      <c r="AI105" s="109" t="s">
        <v>74</v>
      </c>
      <c r="AJ105" s="109" t="s">
        <v>73</v>
      </c>
      <c r="AK105" s="109" t="s">
        <v>73</v>
      </c>
      <c r="AL105" s="109" t="s">
        <v>75</v>
      </c>
      <c r="AM105" s="109" t="s">
        <v>73</v>
      </c>
      <c r="AN105" s="109" t="s">
        <v>75</v>
      </c>
      <c r="AO105" s="109" t="s">
        <v>961</v>
      </c>
      <c r="AP105" s="171" t="s">
        <v>962</v>
      </c>
      <c r="AQ105" s="77" t="str">
        <f>VLOOKUP("*"&amp;B105&amp;"*",[1]项目信息综合查询_1!$I$4:$I$562,1,FALSE)</f>
        <v>云阳县-巴阳镇_乡村建设行动_农村基础设施（含产业配套基础设施）_云阳县2024年巴阳镇巴阳村高坪水厂提质增效改扩建</v>
      </c>
      <c r="AR105" s="33">
        <v>1</v>
      </c>
    </row>
    <row r="106" s="32" customFormat="1" ht="120" spans="1:44">
      <c r="A106" s="108">
        <v>99</v>
      </c>
      <c r="B106" s="109" t="s">
        <v>963</v>
      </c>
      <c r="C106" s="109" t="s">
        <v>78</v>
      </c>
      <c r="D106" s="109" t="s">
        <v>121</v>
      </c>
      <c r="E106" s="109" t="s">
        <v>122</v>
      </c>
      <c r="F106" s="109" t="s">
        <v>964</v>
      </c>
      <c r="G106" s="109" t="s">
        <v>124</v>
      </c>
      <c r="H106" s="109" t="s">
        <v>889</v>
      </c>
      <c r="I106" s="109" t="s">
        <v>965</v>
      </c>
      <c r="J106" s="109" t="s">
        <v>891</v>
      </c>
      <c r="K106" s="109" t="s">
        <v>965</v>
      </c>
      <c r="L106" s="109" t="s">
        <v>966</v>
      </c>
      <c r="M106" s="109" t="s">
        <v>772</v>
      </c>
      <c r="N106" s="109" t="s">
        <v>64</v>
      </c>
      <c r="O106" s="109" t="s">
        <v>967</v>
      </c>
      <c r="P106" s="158" t="s">
        <v>968</v>
      </c>
      <c r="Q106" s="158" t="s">
        <v>969</v>
      </c>
      <c r="R106" s="109" t="s">
        <v>68</v>
      </c>
      <c r="S106" s="109" t="s">
        <v>279</v>
      </c>
      <c r="T106" s="113" t="s">
        <v>70</v>
      </c>
      <c r="U106" s="109" t="s">
        <v>925</v>
      </c>
      <c r="V106" s="132">
        <v>2024</v>
      </c>
      <c r="W106" s="109" t="s">
        <v>898</v>
      </c>
      <c r="X106" s="109">
        <v>2024.12</v>
      </c>
      <c r="Y106" s="137">
        <f t="shared" si="3"/>
        <v>330</v>
      </c>
      <c r="Z106" s="109">
        <v>330</v>
      </c>
      <c r="AA106" s="109"/>
      <c r="AB106" s="109"/>
      <c r="AC106" s="111">
        <v>0</v>
      </c>
      <c r="AD106" s="109">
        <v>200</v>
      </c>
      <c r="AE106" s="109">
        <v>5</v>
      </c>
      <c r="AF106" s="109" t="s">
        <v>73</v>
      </c>
      <c r="AG106" s="109" t="s">
        <v>73</v>
      </c>
      <c r="AH106" s="109" t="s">
        <v>73</v>
      </c>
      <c r="AI106" s="109" t="s">
        <v>74</v>
      </c>
      <c r="AJ106" s="109" t="s">
        <v>73</v>
      </c>
      <c r="AK106" s="109" t="s">
        <v>73</v>
      </c>
      <c r="AL106" s="109" t="s">
        <v>75</v>
      </c>
      <c r="AM106" s="109" t="s">
        <v>73</v>
      </c>
      <c r="AN106" s="109" t="s">
        <v>75</v>
      </c>
      <c r="AO106" s="129" t="s">
        <v>899</v>
      </c>
      <c r="AP106" s="140" t="s">
        <v>900</v>
      </c>
      <c r="AQ106" s="77" t="str">
        <f>VLOOKUP("*"&amp;B106&amp;"*",[1]项目信息综合查询_1!$I$4:$I$562,1,FALSE)</f>
        <v>云阳县-巴阳镇_乡村建设行动_农村基础设施（含产业配套基础设施）_云阳县2024年巴阳镇巴阳村环清河寨机耕道项目</v>
      </c>
      <c r="AR106" s="33">
        <v>1</v>
      </c>
    </row>
    <row r="107" s="32" customFormat="1" ht="144" spans="1:44">
      <c r="A107" s="108">
        <v>100</v>
      </c>
      <c r="B107" s="109" t="s">
        <v>970</v>
      </c>
      <c r="C107" s="109" t="s">
        <v>78</v>
      </c>
      <c r="D107" s="109" t="s">
        <v>121</v>
      </c>
      <c r="E107" s="109" t="s">
        <v>122</v>
      </c>
      <c r="F107" s="109" t="s">
        <v>971</v>
      </c>
      <c r="G107" s="109" t="s">
        <v>58</v>
      </c>
      <c r="H107" s="109" t="s">
        <v>889</v>
      </c>
      <c r="I107" s="109" t="s">
        <v>972</v>
      </c>
      <c r="J107" s="109" t="s">
        <v>891</v>
      </c>
      <c r="K107" s="109" t="s">
        <v>972</v>
      </c>
      <c r="L107" s="109" t="s">
        <v>973</v>
      </c>
      <c r="M107" s="109" t="s">
        <v>772</v>
      </c>
      <c r="N107" s="109" t="s">
        <v>64</v>
      </c>
      <c r="O107" s="109" t="s">
        <v>974</v>
      </c>
      <c r="P107" s="158" t="s">
        <v>968</v>
      </c>
      <c r="Q107" s="158" t="s">
        <v>969</v>
      </c>
      <c r="R107" s="109" t="s">
        <v>68</v>
      </c>
      <c r="S107" s="109" t="s">
        <v>279</v>
      </c>
      <c r="T107" s="113" t="s">
        <v>70</v>
      </c>
      <c r="U107" s="109" t="s">
        <v>925</v>
      </c>
      <c r="V107" s="132">
        <v>2024</v>
      </c>
      <c r="W107" s="109" t="s">
        <v>898</v>
      </c>
      <c r="X107" s="109">
        <v>2024.12</v>
      </c>
      <c r="Y107" s="137">
        <f t="shared" si="3"/>
        <v>85</v>
      </c>
      <c r="Z107" s="109">
        <v>85</v>
      </c>
      <c r="AA107" s="109"/>
      <c r="AB107" s="109"/>
      <c r="AC107" s="111">
        <v>0</v>
      </c>
      <c r="AD107" s="109">
        <v>50</v>
      </c>
      <c r="AE107" s="109"/>
      <c r="AF107" s="109" t="s">
        <v>73</v>
      </c>
      <c r="AG107" s="109" t="s">
        <v>73</v>
      </c>
      <c r="AH107" s="109" t="s">
        <v>73</v>
      </c>
      <c r="AI107" s="109" t="s">
        <v>74</v>
      </c>
      <c r="AJ107" s="109" t="s">
        <v>73</v>
      </c>
      <c r="AK107" s="109" t="s">
        <v>73</v>
      </c>
      <c r="AL107" s="109" t="s">
        <v>75</v>
      </c>
      <c r="AM107" s="109" t="s">
        <v>73</v>
      </c>
      <c r="AN107" s="109" t="s">
        <v>75</v>
      </c>
      <c r="AO107" s="129" t="s">
        <v>899</v>
      </c>
      <c r="AP107" s="140" t="s">
        <v>900</v>
      </c>
      <c r="AQ107" s="77" t="str">
        <f>VLOOKUP("*"&amp;B107&amp;"*",[1]项目信息综合查询_1!$I$4:$I$562,1,FALSE)</f>
        <v>云阳县-巴阳镇_乡村建设行动_农村基础设施（含产业配套基础设施）_云阳县2024年巴阳镇巴阳村高标准农田机耕道项目</v>
      </c>
      <c r="AR107" s="33">
        <v>1</v>
      </c>
    </row>
    <row r="108" s="32" customFormat="1" ht="120" spans="1:44">
      <c r="A108" s="108">
        <v>101</v>
      </c>
      <c r="B108" s="109" t="s">
        <v>975</v>
      </c>
      <c r="C108" s="112" t="s">
        <v>78</v>
      </c>
      <c r="D108" s="109" t="s">
        <v>121</v>
      </c>
      <c r="E108" s="113" t="s">
        <v>209</v>
      </c>
      <c r="F108" s="109" t="s">
        <v>976</v>
      </c>
      <c r="G108" s="109" t="s">
        <v>58</v>
      </c>
      <c r="H108" s="109" t="s">
        <v>977</v>
      </c>
      <c r="I108" s="109" t="s">
        <v>978</v>
      </c>
      <c r="J108" s="109" t="s">
        <v>891</v>
      </c>
      <c r="K108" s="109" t="s">
        <v>978</v>
      </c>
      <c r="L108" s="109" t="s">
        <v>976</v>
      </c>
      <c r="M108" s="109" t="s">
        <v>772</v>
      </c>
      <c r="N108" s="109" t="s">
        <v>64</v>
      </c>
      <c r="O108" s="109" t="s">
        <v>979</v>
      </c>
      <c r="P108" s="109" t="s">
        <v>980</v>
      </c>
      <c r="Q108" s="109" t="s">
        <v>981</v>
      </c>
      <c r="R108" s="109" t="s">
        <v>68</v>
      </c>
      <c r="S108" s="109" t="s">
        <v>279</v>
      </c>
      <c r="T108" s="113" t="s">
        <v>218</v>
      </c>
      <c r="U108" s="109" t="s">
        <v>897</v>
      </c>
      <c r="V108" s="132">
        <v>2024</v>
      </c>
      <c r="W108" s="109" t="s">
        <v>898</v>
      </c>
      <c r="X108" s="109">
        <v>2024.12</v>
      </c>
      <c r="Y108" s="137">
        <f t="shared" si="3"/>
        <v>50</v>
      </c>
      <c r="Z108" s="109">
        <v>50</v>
      </c>
      <c r="AA108" s="109"/>
      <c r="AB108" s="109"/>
      <c r="AC108" s="111">
        <v>0</v>
      </c>
      <c r="AD108" s="109">
        <v>650</v>
      </c>
      <c r="AE108" s="109">
        <v>10</v>
      </c>
      <c r="AF108" s="109" t="s">
        <v>73</v>
      </c>
      <c r="AG108" s="109" t="s">
        <v>73</v>
      </c>
      <c r="AH108" s="109" t="s">
        <v>73</v>
      </c>
      <c r="AI108" s="109" t="s">
        <v>74</v>
      </c>
      <c r="AJ108" s="109" t="s">
        <v>73</v>
      </c>
      <c r="AK108" s="109" t="s">
        <v>73</v>
      </c>
      <c r="AL108" s="109" t="s">
        <v>75</v>
      </c>
      <c r="AM108" s="109" t="s">
        <v>73</v>
      </c>
      <c r="AN108" s="109" t="s">
        <v>75</v>
      </c>
      <c r="AO108" s="129" t="s">
        <v>899</v>
      </c>
      <c r="AP108" s="140" t="s">
        <v>900</v>
      </c>
      <c r="AQ108" s="77" t="str">
        <f>VLOOKUP("*"&amp;B108&amp;"*",[1]项目信息综合查询_1!$I$4:$I$562,1,FALSE)</f>
        <v>云阳县-巴阳镇_乡村建设行动_农村基础设施（含产业配套基础设施）_云阳县2024年巴阳镇永利村山坪塘整治项目</v>
      </c>
      <c r="AR108" s="33">
        <v>1</v>
      </c>
    </row>
    <row r="109" s="32" customFormat="1" ht="144" spans="1:44">
      <c r="A109" s="108">
        <v>102</v>
      </c>
      <c r="B109" s="109" t="s">
        <v>982</v>
      </c>
      <c r="C109" s="109" t="s">
        <v>54</v>
      </c>
      <c r="D109" s="109" t="s">
        <v>55</v>
      </c>
      <c r="E109" s="109" t="s">
        <v>56</v>
      </c>
      <c r="F109" s="109" t="s">
        <v>983</v>
      </c>
      <c r="G109" s="109" t="s">
        <v>58</v>
      </c>
      <c r="H109" s="109" t="s">
        <v>984</v>
      </c>
      <c r="I109" s="109" t="s">
        <v>985</v>
      </c>
      <c r="J109" s="109" t="s">
        <v>891</v>
      </c>
      <c r="K109" s="109" t="s">
        <v>985</v>
      </c>
      <c r="L109" s="109" t="s">
        <v>983</v>
      </c>
      <c r="M109" s="109" t="s">
        <v>772</v>
      </c>
      <c r="N109" s="109" t="s">
        <v>64</v>
      </c>
      <c r="O109" s="109" t="s">
        <v>986</v>
      </c>
      <c r="P109" s="109" t="s">
        <v>987</v>
      </c>
      <c r="Q109" s="109" t="s">
        <v>988</v>
      </c>
      <c r="R109" s="109" t="s">
        <v>68</v>
      </c>
      <c r="S109" s="109" t="s">
        <v>279</v>
      </c>
      <c r="T109" s="113" t="s">
        <v>70</v>
      </c>
      <c r="U109" s="109" t="s">
        <v>897</v>
      </c>
      <c r="V109" s="132">
        <v>2024</v>
      </c>
      <c r="W109" s="109" t="s">
        <v>898</v>
      </c>
      <c r="X109" s="109">
        <v>2024.12</v>
      </c>
      <c r="Y109" s="137">
        <f t="shared" si="3"/>
        <v>150</v>
      </c>
      <c r="Z109" s="109">
        <v>150</v>
      </c>
      <c r="AA109" s="109"/>
      <c r="AB109" s="109"/>
      <c r="AC109" s="111">
        <v>0</v>
      </c>
      <c r="AD109" s="109">
        <v>20</v>
      </c>
      <c r="AE109" s="109">
        <v>2</v>
      </c>
      <c r="AF109" s="109" t="s">
        <v>73</v>
      </c>
      <c r="AG109" s="109" t="s">
        <v>73</v>
      </c>
      <c r="AH109" s="109" t="s">
        <v>73</v>
      </c>
      <c r="AI109" s="109" t="s">
        <v>74</v>
      </c>
      <c r="AJ109" s="109" t="s">
        <v>73</v>
      </c>
      <c r="AK109" s="109" t="s">
        <v>73</v>
      </c>
      <c r="AL109" s="109" t="s">
        <v>75</v>
      </c>
      <c r="AM109" s="109" t="s">
        <v>73</v>
      </c>
      <c r="AN109" s="109" t="s">
        <v>75</v>
      </c>
      <c r="AO109" s="129" t="s">
        <v>899</v>
      </c>
      <c r="AP109" s="140" t="s">
        <v>900</v>
      </c>
      <c r="AQ109" s="77" t="str">
        <f>VLOOKUP("*"&amp;B109&amp;"*",[1]项目信息综合查询_1!$I$4:$I$562,1,FALSE)</f>
        <v>云阳县-巴阳镇_产业发展_配套设施项目_云阳县2024年巴阳镇永利村柜子崖茶园提质增效</v>
      </c>
      <c r="AR109" s="33">
        <v>1</v>
      </c>
    </row>
    <row r="110" s="32" customFormat="1" ht="409.5" spans="1:44">
      <c r="A110" s="108">
        <v>103</v>
      </c>
      <c r="B110" s="109" t="s">
        <v>989</v>
      </c>
      <c r="C110" s="109" t="s">
        <v>54</v>
      </c>
      <c r="D110" s="109" t="s">
        <v>91</v>
      </c>
      <c r="E110" s="109" t="s">
        <v>92</v>
      </c>
      <c r="F110" s="109" t="s">
        <v>990</v>
      </c>
      <c r="G110" s="109" t="s">
        <v>58</v>
      </c>
      <c r="H110" s="109" t="s">
        <v>991</v>
      </c>
      <c r="I110" s="109" t="s">
        <v>992</v>
      </c>
      <c r="J110" s="109" t="s">
        <v>891</v>
      </c>
      <c r="K110" s="109" t="s">
        <v>993</v>
      </c>
      <c r="L110" s="153" t="s">
        <v>994</v>
      </c>
      <c r="M110" s="109" t="s">
        <v>772</v>
      </c>
      <c r="N110" s="109" t="s">
        <v>64</v>
      </c>
      <c r="O110" s="109" t="s">
        <v>994</v>
      </c>
      <c r="P110" s="109" t="s">
        <v>993</v>
      </c>
      <c r="Q110" s="109" t="s">
        <v>993</v>
      </c>
      <c r="R110" s="109" t="s">
        <v>231</v>
      </c>
      <c r="S110" s="109" t="s">
        <v>279</v>
      </c>
      <c r="T110" s="113" t="s">
        <v>70</v>
      </c>
      <c r="U110" s="109" t="s">
        <v>995</v>
      </c>
      <c r="V110" s="132">
        <v>2024</v>
      </c>
      <c r="W110" s="109" t="s">
        <v>898</v>
      </c>
      <c r="X110" s="109">
        <v>2024.12</v>
      </c>
      <c r="Y110" s="137">
        <f t="shared" si="3"/>
        <v>8</v>
      </c>
      <c r="Z110" s="109">
        <v>8</v>
      </c>
      <c r="AA110" s="109"/>
      <c r="AB110" s="109"/>
      <c r="AC110" s="111">
        <v>0</v>
      </c>
      <c r="AD110" s="109">
        <v>10</v>
      </c>
      <c r="AE110" s="109">
        <v>0</v>
      </c>
      <c r="AF110" s="109" t="s">
        <v>73</v>
      </c>
      <c r="AG110" s="109" t="s">
        <v>73</v>
      </c>
      <c r="AH110" s="109" t="s">
        <v>73</v>
      </c>
      <c r="AI110" s="109" t="s">
        <v>74</v>
      </c>
      <c r="AJ110" s="109" t="s">
        <v>73</v>
      </c>
      <c r="AK110" s="109" t="s">
        <v>73</v>
      </c>
      <c r="AL110" s="109" t="s">
        <v>75</v>
      </c>
      <c r="AM110" s="109" t="s">
        <v>73</v>
      </c>
      <c r="AN110" s="109" t="s">
        <v>75</v>
      </c>
      <c r="AO110" s="129" t="s">
        <v>899</v>
      </c>
      <c r="AP110" s="140" t="s">
        <v>900</v>
      </c>
      <c r="AQ110" s="77" t="str">
        <f>VLOOKUP("*"&amp;B110&amp;"*",[1]项目信息综合查询_1!$I$4:$I$562,1,FALSE)</f>
        <v>云阳县-巴阳镇_产业发展_生产项目_云阳县2024年巴阳镇永利村永望蔬菜园改建项目</v>
      </c>
      <c r="AR110" s="33">
        <v>1</v>
      </c>
    </row>
    <row r="111" s="32" customFormat="1" ht="228" spans="1:44">
      <c r="A111" s="108">
        <v>104</v>
      </c>
      <c r="B111" s="109" t="s">
        <v>996</v>
      </c>
      <c r="C111" s="109" t="s">
        <v>54</v>
      </c>
      <c r="D111" s="109" t="s">
        <v>91</v>
      </c>
      <c r="E111" s="109" t="s">
        <v>92</v>
      </c>
      <c r="F111" s="109" t="s">
        <v>997</v>
      </c>
      <c r="G111" s="109" t="s">
        <v>58</v>
      </c>
      <c r="H111" s="109" t="s">
        <v>998</v>
      </c>
      <c r="I111" s="109" t="s">
        <v>999</v>
      </c>
      <c r="J111" s="109" t="s">
        <v>891</v>
      </c>
      <c r="K111" s="109" t="s">
        <v>999</v>
      </c>
      <c r="L111" s="109" t="s">
        <v>1000</v>
      </c>
      <c r="M111" s="109" t="s">
        <v>772</v>
      </c>
      <c r="N111" s="109" t="s">
        <v>64</v>
      </c>
      <c r="O111" s="109" t="s">
        <v>1001</v>
      </c>
      <c r="P111" s="109" t="s">
        <v>1002</v>
      </c>
      <c r="Q111" s="109" t="s">
        <v>1003</v>
      </c>
      <c r="R111" s="109" t="s">
        <v>68</v>
      </c>
      <c r="S111" s="109" t="s">
        <v>279</v>
      </c>
      <c r="T111" s="113" t="s">
        <v>70</v>
      </c>
      <c r="U111" s="109" t="s">
        <v>925</v>
      </c>
      <c r="V111" s="132">
        <v>2024</v>
      </c>
      <c r="W111" s="109" t="s">
        <v>898</v>
      </c>
      <c r="X111" s="109">
        <v>2024.12</v>
      </c>
      <c r="Y111" s="137">
        <f t="shared" si="3"/>
        <v>66</v>
      </c>
      <c r="Z111" s="109">
        <v>66</v>
      </c>
      <c r="AA111" s="109"/>
      <c r="AB111" s="109"/>
      <c r="AC111" s="111">
        <v>0</v>
      </c>
      <c r="AD111" s="109">
        <v>10</v>
      </c>
      <c r="AE111" s="109"/>
      <c r="AF111" s="109" t="s">
        <v>73</v>
      </c>
      <c r="AG111" s="109" t="s">
        <v>73</v>
      </c>
      <c r="AH111" s="109" t="s">
        <v>73</v>
      </c>
      <c r="AI111" s="109" t="s">
        <v>74</v>
      </c>
      <c r="AJ111" s="109" t="s">
        <v>73</v>
      </c>
      <c r="AK111" s="109" t="s">
        <v>73</v>
      </c>
      <c r="AL111" s="109" t="s">
        <v>75</v>
      </c>
      <c r="AM111" s="109" t="s">
        <v>73</v>
      </c>
      <c r="AN111" s="109" t="s">
        <v>75</v>
      </c>
      <c r="AO111" s="129" t="s">
        <v>899</v>
      </c>
      <c r="AP111" s="140" t="s">
        <v>900</v>
      </c>
      <c r="AQ111" s="77" t="str">
        <f>VLOOKUP("*"&amp;B111&amp;"*",[1]项目信息综合查询_1!$I$4:$I$562,1,FALSE)</f>
        <v>云阳县-巴阳镇_产业发展_生产项目_云阳县2024年巴阳镇永利村“百果园”家庭农场改造项目</v>
      </c>
      <c r="AR111" s="33">
        <v>1</v>
      </c>
    </row>
    <row r="112" s="32" customFormat="1" ht="144" spans="1:44">
      <c r="A112" s="108">
        <v>105</v>
      </c>
      <c r="B112" s="109" t="s">
        <v>1004</v>
      </c>
      <c r="C112" s="109" t="s">
        <v>54</v>
      </c>
      <c r="D112" s="109" t="s">
        <v>55</v>
      </c>
      <c r="E112" s="109" t="s">
        <v>56</v>
      </c>
      <c r="F112" s="109" t="s">
        <v>1005</v>
      </c>
      <c r="G112" s="109" t="s">
        <v>58</v>
      </c>
      <c r="H112" s="109" t="s">
        <v>998</v>
      </c>
      <c r="I112" s="109" t="s">
        <v>1006</v>
      </c>
      <c r="J112" s="109" t="s">
        <v>891</v>
      </c>
      <c r="K112" s="109" t="s">
        <v>1007</v>
      </c>
      <c r="L112" s="109" t="s">
        <v>1008</v>
      </c>
      <c r="M112" s="109" t="s">
        <v>772</v>
      </c>
      <c r="N112" s="109" t="s">
        <v>64</v>
      </c>
      <c r="O112" s="109" t="s">
        <v>1009</v>
      </c>
      <c r="P112" s="109" t="s">
        <v>1007</v>
      </c>
      <c r="Q112" s="109" t="s">
        <v>1010</v>
      </c>
      <c r="R112" s="109" t="s">
        <v>68</v>
      </c>
      <c r="S112" s="109" t="s">
        <v>279</v>
      </c>
      <c r="T112" s="113" t="s">
        <v>70</v>
      </c>
      <c r="U112" s="109" t="s">
        <v>925</v>
      </c>
      <c r="V112" s="132">
        <v>2024</v>
      </c>
      <c r="W112" s="109" t="s">
        <v>898</v>
      </c>
      <c r="X112" s="109">
        <v>2024.12</v>
      </c>
      <c r="Y112" s="137">
        <f t="shared" si="3"/>
        <v>75</v>
      </c>
      <c r="Z112" s="109">
        <v>75</v>
      </c>
      <c r="AA112" s="109"/>
      <c r="AB112" s="109"/>
      <c r="AC112" s="111">
        <v>0</v>
      </c>
      <c r="AD112" s="109">
        <v>1700</v>
      </c>
      <c r="AE112" s="109">
        <v>100</v>
      </c>
      <c r="AF112" s="109" t="s">
        <v>73</v>
      </c>
      <c r="AG112" s="109" t="s">
        <v>73</v>
      </c>
      <c r="AH112" s="109" t="s">
        <v>73</v>
      </c>
      <c r="AI112" s="109" t="s">
        <v>74</v>
      </c>
      <c r="AJ112" s="109" t="s">
        <v>73</v>
      </c>
      <c r="AK112" s="109" t="s">
        <v>73</v>
      </c>
      <c r="AL112" s="109" t="s">
        <v>75</v>
      </c>
      <c r="AM112" s="109" t="s">
        <v>73</v>
      </c>
      <c r="AN112" s="109" t="s">
        <v>75</v>
      </c>
      <c r="AO112" s="129" t="s">
        <v>899</v>
      </c>
      <c r="AP112" s="140" t="s">
        <v>900</v>
      </c>
      <c r="AQ112" s="77" t="str">
        <f>VLOOKUP("*"&amp;B112&amp;"*",[1]项目信息综合查询_1!$I$4:$I$562,1,FALSE)</f>
        <v>云阳县-巴阳镇_产业发展_配套设施项目_云阳县2024年巴阳镇永利茶叶基地项目</v>
      </c>
      <c r="AR112" s="33">
        <v>1</v>
      </c>
    </row>
    <row r="113" s="32" customFormat="1" ht="120" spans="1:44">
      <c r="A113" s="108">
        <v>106</v>
      </c>
      <c r="B113" s="109" t="s">
        <v>1011</v>
      </c>
      <c r="C113" s="109" t="s">
        <v>78</v>
      </c>
      <c r="D113" s="109" t="s">
        <v>79</v>
      </c>
      <c r="E113" s="109" t="s">
        <v>80</v>
      </c>
      <c r="F113" s="109" t="s">
        <v>1012</v>
      </c>
      <c r="G113" s="109" t="s">
        <v>58</v>
      </c>
      <c r="H113" s="109" t="s">
        <v>998</v>
      </c>
      <c r="I113" s="109" t="s">
        <v>1013</v>
      </c>
      <c r="J113" s="109" t="s">
        <v>891</v>
      </c>
      <c r="K113" s="109" t="s">
        <v>1013</v>
      </c>
      <c r="L113" s="109" t="s">
        <v>1014</v>
      </c>
      <c r="M113" s="109" t="s">
        <v>772</v>
      </c>
      <c r="N113" s="109" t="s">
        <v>64</v>
      </c>
      <c r="O113" s="109" t="s">
        <v>1015</v>
      </c>
      <c r="P113" s="109" t="s">
        <v>1016</v>
      </c>
      <c r="Q113" s="109" t="s">
        <v>932</v>
      </c>
      <c r="R113" s="109" t="s">
        <v>68</v>
      </c>
      <c r="S113" s="109" t="s">
        <v>279</v>
      </c>
      <c r="T113" s="113" t="s">
        <v>70</v>
      </c>
      <c r="U113" s="109" t="s">
        <v>925</v>
      </c>
      <c r="V113" s="132">
        <v>2024</v>
      </c>
      <c r="W113" s="109" t="s">
        <v>898</v>
      </c>
      <c r="X113" s="109">
        <v>2024.12</v>
      </c>
      <c r="Y113" s="137">
        <f t="shared" si="3"/>
        <v>240</v>
      </c>
      <c r="Z113" s="109">
        <v>240</v>
      </c>
      <c r="AA113" s="109"/>
      <c r="AB113" s="109"/>
      <c r="AC113" s="111">
        <v>0</v>
      </c>
      <c r="AD113" s="109">
        <v>50</v>
      </c>
      <c r="AE113" s="109"/>
      <c r="AF113" s="109" t="s">
        <v>73</v>
      </c>
      <c r="AG113" s="109" t="s">
        <v>73</v>
      </c>
      <c r="AH113" s="109" t="s">
        <v>73</v>
      </c>
      <c r="AI113" s="109" t="s">
        <v>74</v>
      </c>
      <c r="AJ113" s="109" t="s">
        <v>73</v>
      </c>
      <c r="AK113" s="109" t="s">
        <v>73</v>
      </c>
      <c r="AL113" s="109" t="s">
        <v>75</v>
      </c>
      <c r="AM113" s="109" t="s">
        <v>73</v>
      </c>
      <c r="AN113" s="109" t="s">
        <v>75</v>
      </c>
      <c r="AO113" s="129" t="s">
        <v>899</v>
      </c>
      <c r="AP113" s="140" t="s">
        <v>900</v>
      </c>
      <c r="AQ113" s="77" t="str">
        <f>VLOOKUP("*"&amp;B113&amp;"*",[1]项目信息综合查询_1!$I$4:$I$562,1,FALSE)</f>
        <v>云阳县-巴阳镇_乡村建设行动_人居环境整治_云阳县2024年巴阳镇永利村7组人居环境整治项目</v>
      </c>
      <c r="AR113" s="33">
        <v>1</v>
      </c>
    </row>
    <row r="114" s="32" customFormat="1" ht="132" spans="1:44">
      <c r="A114" s="108">
        <v>107</v>
      </c>
      <c r="B114" s="109" t="s">
        <v>1017</v>
      </c>
      <c r="C114" s="148" t="s">
        <v>78</v>
      </c>
      <c r="D114" s="109" t="s">
        <v>121</v>
      </c>
      <c r="E114" s="119" t="s">
        <v>209</v>
      </c>
      <c r="F114" s="109" t="s">
        <v>1018</v>
      </c>
      <c r="G114" s="109" t="s">
        <v>124</v>
      </c>
      <c r="H114" s="109" t="s">
        <v>1019</v>
      </c>
      <c r="I114" s="109" t="s">
        <v>1020</v>
      </c>
      <c r="J114" s="129" t="s">
        <v>891</v>
      </c>
      <c r="K114" s="109" t="s">
        <v>1020</v>
      </c>
      <c r="L114" s="109" t="s">
        <v>1021</v>
      </c>
      <c r="M114" s="109" t="s">
        <v>772</v>
      </c>
      <c r="N114" s="109" t="s">
        <v>64</v>
      </c>
      <c r="O114" s="109" t="s">
        <v>1022</v>
      </c>
      <c r="P114" s="109" t="s">
        <v>1023</v>
      </c>
      <c r="Q114" s="109" t="s">
        <v>1024</v>
      </c>
      <c r="R114" s="109" t="s">
        <v>1025</v>
      </c>
      <c r="S114" s="109" t="s">
        <v>279</v>
      </c>
      <c r="T114" s="113" t="s">
        <v>70</v>
      </c>
      <c r="U114" s="109" t="s">
        <v>897</v>
      </c>
      <c r="V114" s="132">
        <v>2024</v>
      </c>
      <c r="W114" s="129" t="s">
        <v>1026</v>
      </c>
      <c r="X114" s="129" t="s">
        <v>1027</v>
      </c>
      <c r="Y114" s="137">
        <f t="shared" si="3"/>
        <v>300</v>
      </c>
      <c r="Z114" s="109">
        <v>300</v>
      </c>
      <c r="AA114" s="109"/>
      <c r="AB114" s="109"/>
      <c r="AC114" s="111">
        <v>0</v>
      </c>
      <c r="AD114" s="109">
        <v>251</v>
      </c>
      <c r="AE114" s="109">
        <v>12</v>
      </c>
      <c r="AF114" s="109" t="s">
        <v>73</v>
      </c>
      <c r="AG114" s="109" t="s">
        <v>73</v>
      </c>
      <c r="AH114" s="129" t="s">
        <v>73</v>
      </c>
      <c r="AI114" s="109" t="s">
        <v>74</v>
      </c>
      <c r="AJ114" s="109" t="s">
        <v>73</v>
      </c>
      <c r="AK114" s="109" t="s">
        <v>73</v>
      </c>
      <c r="AL114" s="109" t="s">
        <v>75</v>
      </c>
      <c r="AM114" s="109" t="s">
        <v>73</v>
      </c>
      <c r="AN114" s="109" t="s">
        <v>75</v>
      </c>
      <c r="AO114" s="129" t="s">
        <v>899</v>
      </c>
      <c r="AP114" s="140" t="s">
        <v>900</v>
      </c>
      <c r="AQ114" s="77" t="str">
        <f>VLOOKUP("*"&amp;B114&amp;"*",[1]项目信息综合查询_1!$I$4:$I$562,1,FALSE)</f>
        <v>云阳县-巴阳镇_乡村建设行动_农村基础设施（含产业配套基础设施）_云阳县2024年巴阳镇阳坪村果园提升项目</v>
      </c>
      <c r="AR114" s="33">
        <v>1</v>
      </c>
    </row>
    <row r="115" s="32" customFormat="1" ht="228" spans="1:44">
      <c r="A115" s="108">
        <v>108</v>
      </c>
      <c r="B115" s="109" t="s">
        <v>1028</v>
      </c>
      <c r="C115" s="109" t="s">
        <v>54</v>
      </c>
      <c r="D115" s="109" t="s">
        <v>55</v>
      </c>
      <c r="E115" s="109" t="s">
        <v>56</v>
      </c>
      <c r="F115" s="109" t="s">
        <v>1029</v>
      </c>
      <c r="G115" s="109" t="s">
        <v>124</v>
      </c>
      <c r="H115" s="109" t="s">
        <v>1019</v>
      </c>
      <c r="I115" s="109" t="s">
        <v>1030</v>
      </c>
      <c r="J115" s="109" t="s">
        <v>891</v>
      </c>
      <c r="K115" s="109" t="s">
        <v>1031</v>
      </c>
      <c r="L115" s="109" t="s">
        <v>1032</v>
      </c>
      <c r="M115" s="109" t="s">
        <v>772</v>
      </c>
      <c r="N115" s="109" t="s">
        <v>64</v>
      </c>
      <c r="O115" s="109" t="s">
        <v>1032</v>
      </c>
      <c r="P115" s="109" t="s">
        <v>1033</v>
      </c>
      <c r="Q115" s="109" t="s">
        <v>1010</v>
      </c>
      <c r="R115" s="109" t="s">
        <v>231</v>
      </c>
      <c r="S115" s="109" t="s">
        <v>279</v>
      </c>
      <c r="T115" s="113" t="s">
        <v>70</v>
      </c>
      <c r="U115" s="109" t="s">
        <v>897</v>
      </c>
      <c r="V115" s="132">
        <v>2024</v>
      </c>
      <c r="W115" s="109" t="s">
        <v>898</v>
      </c>
      <c r="X115" s="109">
        <v>2024.12</v>
      </c>
      <c r="Y115" s="137">
        <f t="shared" si="3"/>
        <v>29.4</v>
      </c>
      <c r="Z115" s="109">
        <v>29.4</v>
      </c>
      <c r="AA115" s="109"/>
      <c r="AB115" s="109"/>
      <c r="AC115" s="111">
        <v>0</v>
      </c>
      <c r="AD115" s="109">
        <v>1800</v>
      </c>
      <c r="AE115" s="109">
        <v>65</v>
      </c>
      <c r="AF115" s="109" t="s">
        <v>73</v>
      </c>
      <c r="AG115" s="109" t="s">
        <v>73</v>
      </c>
      <c r="AH115" s="109" t="s">
        <v>73</v>
      </c>
      <c r="AI115" s="109" t="s">
        <v>74</v>
      </c>
      <c r="AJ115" s="109" t="s">
        <v>73</v>
      </c>
      <c r="AK115" s="109" t="s">
        <v>73</v>
      </c>
      <c r="AL115" s="109" t="s">
        <v>75</v>
      </c>
      <c r="AM115" s="109" t="s">
        <v>73</v>
      </c>
      <c r="AN115" s="109" t="s">
        <v>75</v>
      </c>
      <c r="AO115" s="129" t="s">
        <v>899</v>
      </c>
      <c r="AP115" s="140" t="s">
        <v>900</v>
      </c>
      <c r="AQ115" s="77" t="str">
        <f>VLOOKUP("*"&amp;B115&amp;"*",[1]项目信息综合查询_1!$I$4:$I$562,1,FALSE)</f>
        <v>云阳县-巴阳镇_产业发展_配套设施项目_云阳县2024年巴阳镇阳坪村轨道运输项目</v>
      </c>
      <c r="AR115" s="33">
        <v>1</v>
      </c>
    </row>
    <row r="116" s="32" customFormat="1" ht="108" spans="1:44">
      <c r="A116" s="108">
        <v>109</v>
      </c>
      <c r="B116" s="109" t="s">
        <v>1034</v>
      </c>
      <c r="C116" s="109" t="s">
        <v>54</v>
      </c>
      <c r="D116" s="109" t="s">
        <v>91</v>
      </c>
      <c r="E116" s="109" t="s">
        <v>92</v>
      </c>
      <c r="F116" s="109" t="s">
        <v>1035</v>
      </c>
      <c r="G116" s="109" t="s">
        <v>1036</v>
      </c>
      <c r="H116" s="109" t="s">
        <v>1019</v>
      </c>
      <c r="I116" s="109" t="s">
        <v>1037</v>
      </c>
      <c r="J116" s="109" t="s">
        <v>891</v>
      </c>
      <c r="K116" s="109" t="s">
        <v>1038</v>
      </c>
      <c r="L116" s="109" t="s">
        <v>1039</v>
      </c>
      <c r="M116" s="109" t="s">
        <v>772</v>
      </c>
      <c r="N116" s="109" t="s">
        <v>64</v>
      </c>
      <c r="O116" s="109" t="s">
        <v>915</v>
      </c>
      <c r="P116" s="109" t="s">
        <v>1038</v>
      </c>
      <c r="Q116" s="109" t="s">
        <v>1040</v>
      </c>
      <c r="R116" s="109" t="s">
        <v>231</v>
      </c>
      <c r="S116" s="109" t="s">
        <v>279</v>
      </c>
      <c r="T116" s="113" t="s">
        <v>70</v>
      </c>
      <c r="U116" s="109" t="s">
        <v>897</v>
      </c>
      <c r="V116" s="132">
        <v>2024</v>
      </c>
      <c r="W116" s="109" t="s">
        <v>898</v>
      </c>
      <c r="X116" s="109">
        <v>2024.12</v>
      </c>
      <c r="Y116" s="137">
        <f t="shared" si="3"/>
        <v>4.8</v>
      </c>
      <c r="Z116" s="109">
        <v>4.8</v>
      </c>
      <c r="AA116" s="109"/>
      <c r="AB116" s="109"/>
      <c r="AC116" s="111">
        <v>0</v>
      </c>
      <c r="AD116" s="109">
        <v>1800</v>
      </c>
      <c r="AE116" s="109">
        <v>65</v>
      </c>
      <c r="AF116" s="109" t="s">
        <v>73</v>
      </c>
      <c r="AG116" s="109" t="s">
        <v>73</v>
      </c>
      <c r="AH116" s="109" t="s">
        <v>73</v>
      </c>
      <c r="AI116" s="109" t="s">
        <v>74</v>
      </c>
      <c r="AJ116" s="109" t="s">
        <v>73</v>
      </c>
      <c r="AK116" s="109" t="s">
        <v>73</v>
      </c>
      <c r="AL116" s="109" t="s">
        <v>75</v>
      </c>
      <c r="AM116" s="109" t="s">
        <v>73</v>
      </c>
      <c r="AN116" s="109" t="s">
        <v>75</v>
      </c>
      <c r="AO116" s="129" t="s">
        <v>899</v>
      </c>
      <c r="AP116" s="140" t="s">
        <v>900</v>
      </c>
      <c r="AQ116" s="77" t="str">
        <f>VLOOKUP("*"&amp;B116&amp;"*",[1]项目信息综合查询_1!$I$4:$I$562,1,FALSE)</f>
        <v>云阳县-巴阳镇_产业发展_生产项目_云阳县2024年巴阳镇阳坪村柑橘园提质增效</v>
      </c>
      <c r="AR116" s="33">
        <v>1</v>
      </c>
    </row>
    <row r="117" s="32" customFormat="1" ht="180" spans="1:44">
      <c r="A117" s="108">
        <v>110</v>
      </c>
      <c r="B117" s="109" t="s">
        <v>1041</v>
      </c>
      <c r="C117" s="109" t="s">
        <v>54</v>
      </c>
      <c r="D117" s="109" t="s">
        <v>91</v>
      </c>
      <c r="E117" s="109" t="s">
        <v>92</v>
      </c>
      <c r="F117" s="109" t="s">
        <v>1042</v>
      </c>
      <c r="G117" s="109" t="s">
        <v>58</v>
      </c>
      <c r="H117" s="109" t="s">
        <v>1019</v>
      </c>
      <c r="I117" s="109" t="s">
        <v>1043</v>
      </c>
      <c r="J117" s="109" t="s">
        <v>891</v>
      </c>
      <c r="K117" s="109" t="s">
        <v>1044</v>
      </c>
      <c r="L117" s="109" t="s">
        <v>1045</v>
      </c>
      <c r="M117" s="109" t="s">
        <v>772</v>
      </c>
      <c r="N117" s="109" t="s">
        <v>64</v>
      </c>
      <c r="O117" s="109" t="s">
        <v>1045</v>
      </c>
      <c r="P117" s="109" t="s">
        <v>1044</v>
      </c>
      <c r="Q117" s="109" t="s">
        <v>1046</v>
      </c>
      <c r="R117" s="109" t="s">
        <v>231</v>
      </c>
      <c r="S117" s="109" t="s">
        <v>279</v>
      </c>
      <c r="T117" s="113" t="s">
        <v>70</v>
      </c>
      <c r="U117" s="109" t="s">
        <v>897</v>
      </c>
      <c r="V117" s="132">
        <v>2024</v>
      </c>
      <c r="W117" s="109" t="s">
        <v>898</v>
      </c>
      <c r="X117" s="109">
        <v>2024.12</v>
      </c>
      <c r="Y117" s="137">
        <f t="shared" si="3"/>
        <v>280</v>
      </c>
      <c r="Z117" s="109">
        <v>280</v>
      </c>
      <c r="AA117" s="109"/>
      <c r="AB117" s="109"/>
      <c r="AC117" s="111">
        <v>0</v>
      </c>
      <c r="AD117" s="109">
        <v>1800</v>
      </c>
      <c r="AE117" s="109">
        <v>65</v>
      </c>
      <c r="AF117" s="109" t="s">
        <v>73</v>
      </c>
      <c r="AG117" s="109" t="s">
        <v>73</v>
      </c>
      <c r="AH117" s="109" t="s">
        <v>73</v>
      </c>
      <c r="AI117" s="109" t="s">
        <v>74</v>
      </c>
      <c r="AJ117" s="109" t="s">
        <v>73</v>
      </c>
      <c r="AK117" s="109" t="s">
        <v>73</v>
      </c>
      <c r="AL117" s="109" t="s">
        <v>75</v>
      </c>
      <c r="AM117" s="109" t="s">
        <v>73</v>
      </c>
      <c r="AN117" s="109" t="s">
        <v>75</v>
      </c>
      <c r="AO117" s="129" t="s">
        <v>899</v>
      </c>
      <c r="AP117" s="140" t="s">
        <v>900</v>
      </c>
      <c r="AQ117" s="77" t="str">
        <f>VLOOKUP("*"&amp;B117&amp;"*",[1]项目信息综合查询_1!$I$4:$I$562,1,FALSE)</f>
        <v>云阳县-巴阳镇_产业发展_生产项目_云阳县2024年巴阳镇阳坪村果树提质增效项目</v>
      </c>
      <c r="AR117" s="33">
        <v>1</v>
      </c>
    </row>
    <row r="118" s="32" customFormat="1" ht="108" spans="1:44">
      <c r="A118" s="108">
        <v>111</v>
      </c>
      <c r="B118" s="109" t="s">
        <v>1047</v>
      </c>
      <c r="C118" s="110" t="s">
        <v>54</v>
      </c>
      <c r="D118" s="110" t="s">
        <v>144</v>
      </c>
      <c r="E118" s="109" t="s">
        <v>145</v>
      </c>
      <c r="F118" s="109" t="s">
        <v>1048</v>
      </c>
      <c r="G118" s="109" t="s">
        <v>58</v>
      </c>
      <c r="H118" s="109" t="s">
        <v>1019</v>
      </c>
      <c r="I118" s="109" t="s">
        <v>1049</v>
      </c>
      <c r="J118" s="109" t="s">
        <v>891</v>
      </c>
      <c r="K118" s="109" t="s">
        <v>1050</v>
      </c>
      <c r="L118" s="109" t="s">
        <v>1051</v>
      </c>
      <c r="M118" s="109" t="s">
        <v>772</v>
      </c>
      <c r="N118" s="109" t="s">
        <v>64</v>
      </c>
      <c r="O118" s="109" t="s">
        <v>1052</v>
      </c>
      <c r="P118" s="109" t="s">
        <v>1050</v>
      </c>
      <c r="Q118" s="109" t="s">
        <v>1050</v>
      </c>
      <c r="R118" s="109" t="s">
        <v>231</v>
      </c>
      <c r="S118" s="109" t="s">
        <v>279</v>
      </c>
      <c r="T118" s="113" t="s">
        <v>70</v>
      </c>
      <c r="U118" s="109" t="s">
        <v>897</v>
      </c>
      <c r="V118" s="132">
        <v>2024</v>
      </c>
      <c r="W118" s="109" t="s">
        <v>898</v>
      </c>
      <c r="X118" s="109">
        <v>2024.12</v>
      </c>
      <c r="Y118" s="137">
        <f t="shared" si="3"/>
        <v>45</v>
      </c>
      <c r="Z118" s="109">
        <v>45</v>
      </c>
      <c r="AA118" s="109"/>
      <c r="AB118" s="109"/>
      <c r="AC118" s="111">
        <v>0</v>
      </c>
      <c r="AD118" s="109">
        <v>2</v>
      </c>
      <c r="AE118" s="109">
        <v>0</v>
      </c>
      <c r="AF118" s="109" t="s">
        <v>73</v>
      </c>
      <c r="AG118" s="109" t="s">
        <v>73</v>
      </c>
      <c r="AH118" s="109" t="s">
        <v>73</v>
      </c>
      <c r="AI118" s="109" t="s">
        <v>74</v>
      </c>
      <c r="AJ118" s="109" t="s">
        <v>73</v>
      </c>
      <c r="AK118" s="109" t="s">
        <v>73</v>
      </c>
      <c r="AL118" s="109" t="s">
        <v>75</v>
      </c>
      <c r="AM118" s="109" t="s">
        <v>73</v>
      </c>
      <c r="AN118" s="109" t="s">
        <v>75</v>
      </c>
      <c r="AO118" s="129" t="s">
        <v>899</v>
      </c>
      <c r="AP118" s="140" t="s">
        <v>900</v>
      </c>
      <c r="AQ118" s="77" t="str">
        <f>VLOOKUP("*"&amp;B118&amp;"*",[1]项目信息综合查询_1!$I$4:$I$562,1,FALSE)</f>
        <v>云阳县-巴阳镇_产业发展_加工流通项目_云阳县2024年巴阳镇古红糖加工提升项目</v>
      </c>
      <c r="AR118" s="33">
        <v>1</v>
      </c>
    </row>
    <row r="119" s="32" customFormat="1" ht="168" spans="1:44">
      <c r="A119" s="108">
        <v>112</v>
      </c>
      <c r="B119" s="109" t="s">
        <v>1053</v>
      </c>
      <c r="C119" s="109" t="s">
        <v>54</v>
      </c>
      <c r="D119" s="109" t="s">
        <v>55</v>
      </c>
      <c r="E119" s="109" t="s">
        <v>56</v>
      </c>
      <c r="F119" s="109" t="s">
        <v>1054</v>
      </c>
      <c r="G119" s="109" t="s">
        <v>124</v>
      </c>
      <c r="H119" s="109" t="s">
        <v>1019</v>
      </c>
      <c r="I119" s="109" t="s">
        <v>912</v>
      </c>
      <c r="J119" s="109" t="s">
        <v>891</v>
      </c>
      <c r="K119" s="109" t="s">
        <v>1054</v>
      </c>
      <c r="L119" s="109" t="s">
        <v>1055</v>
      </c>
      <c r="M119" s="109" t="s">
        <v>772</v>
      </c>
      <c r="N119" s="109" t="s">
        <v>64</v>
      </c>
      <c r="O119" s="109" t="s">
        <v>915</v>
      </c>
      <c r="P119" s="109" t="s">
        <v>1056</v>
      </c>
      <c r="Q119" s="109" t="s">
        <v>913</v>
      </c>
      <c r="R119" s="109" t="s">
        <v>68</v>
      </c>
      <c r="S119" s="109" t="s">
        <v>279</v>
      </c>
      <c r="T119" s="113" t="s">
        <v>70</v>
      </c>
      <c r="U119" s="109" t="s">
        <v>897</v>
      </c>
      <c r="V119" s="132">
        <v>2024</v>
      </c>
      <c r="W119" s="109" t="s">
        <v>898</v>
      </c>
      <c r="X119" s="109">
        <v>2024.12</v>
      </c>
      <c r="Y119" s="137">
        <f t="shared" si="3"/>
        <v>8</v>
      </c>
      <c r="Z119" s="109">
        <v>8</v>
      </c>
      <c r="AA119" s="109"/>
      <c r="AB119" s="109"/>
      <c r="AC119" s="111">
        <v>0</v>
      </c>
      <c r="AD119" s="109">
        <v>2</v>
      </c>
      <c r="AE119" s="109"/>
      <c r="AF119" s="109" t="s">
        <v>73</v>
      </c>
      <c r="AG119" s="109" t="s">
        <v>73</v>
      </c>
      <c r="AH119" s="109" t="s">
        <v>73</v>
      </c>
      <c r="AI119" s="109" t="s">
        <v>74</v>
      </c>
      <c r="AJ119" s="109" t="s">
        <v>73</v>
      </c>
      <c r="AK119" s="109" t="s">
        <v>73</v>
      </c>
      <c r="AL119" s="109" t="s">
        <v>75</v>
      </c>
      <c r="AM119" s="109" t="s">
        <v>73</v>
      </c>
      <c r="AN119" s="109" t="s">
        <v>75</v>
      </c>
      <c r="AO119" s="129" t="s">
        <v>899</v>
      </c>
      <c r="AP119" s="140" t="s">
        <v>900</v>
      </c>
      <c r="AQ119" s="77" t="str">
        <f>VLOOKUP("*"&amp;B119&amp;"*",[1]项目信息综合查询_1!$I$4:$I$562,1,FALSE)</f>
        <v>云阳县-巴阳镇_产业发展_配套设施项目_云阳县2024年巴阳镇阳坪脆李提升项目</v>
      </c>
      <c r="AR119" s="33">
        <v>1</v>
      </c>
    </row>
    <row r="120" s="32" customFormat="1" ht="144" spans="1:44">
      <c r="A120" s="108">
        <v>113</v>
      </c>
      <c r="B120" s="109" t="s">
        <v>1057</v>
      </c>
      <c r="C120" s="110" t="s">
        <v>54</v>
      </c>
      <c r="D120" s="110" t="s">
        <v>144</v>
      </c>
      <c r="E120" s="109" t="s">
        <v>145</v>
      </c>
      <c r="F120" s="109" t="s">
        <v>1058</v>
      </c>
      <c r="G120" s="109" t="s">
        <v>124</v>
      </c>
      <c r="H120" s="109" t="s">
        <v>1059</v>
      </c>
      <c r="I120" s="109" t="s">
        <v>1060</v>
      </c>
      <c r="J120" s="109" t="s">
        <v>891</v>
      </c>
      <c r="K120" s="109" t="s">
        <v>1061</v>
      </c>
      <c r="L120" s="109" t="s">
        <v>1062</v>
      </c>
      <c r="M120" s="109" t="s">
        <v>772</v>
      </c>
      <c r="N120" s="109" t="s">
        <v>64</v>
      </c>
      <c r="O120" s="109" t="s">
        <v>1063</v>
      </c>
      <c r="P120" s="109" t="s">
        <v>1064</v>
      </c>
      <c r="Q120" s="109" t="s">
        <v>1065</v>
      </c>
      <c r="R120" s="109" t="s">
        <v>68</v>
      </c>
      <c r="S120" s="109" t="s">
        <v>279</v>
      </c>
      <c r="T120" s="113" t="s">
        <v>70</v>
      </c>
      <c r="U120" s="109" t="s">
        <v>897</v>
      </c>
      <c r="V120" s="132">
        <v>2024</v>
      </c>
      <c r="W120" s="109" t="s">
        <v>898</v>
      </c>
      <c r="X120" s="109">
        <v>2024.12</v>
      </c>
      <c r="Y120" s="137">
        <f t="shared" si="3"/>
        <v>7</v>
      </c>
      <c r="Z120" s="109">
        <v>7</v>
      </c>
      <c r="AA120" s="109"/>
      <c r="AB120" s="109"/>
      <c r="AC120" s="111">
        <v>0</v>
      </c>
      <c r="AD120" s="109">
        <v>522</v>
      </c>
      <c r="AE120" s="109">
        <v>20</v>
      </c>
      <c r="AF120" s="109" t="s">
        <v>73</v>
      </c>
      <c r="AG120" s="109" t="s">
        <v>73</v>
      </c>
      <c r="AH120" s="109" t="s">
        <v>73</v>
      </c>
      <c r="AI120" s="109" t="s">
        <v>74</v>
      </c>
      <c r="AJ120" s="109" t="s">
        <v>73</v>
      </c>
      <c r="AK120" s="109" t="s">
        <v>73</v>
      </c>
      <c r="AL120" s="109" t="s">
        <v>75</v>
      </c>
      <c r="AM120" s="109" t="s">
        <v>73</v>
      </c>
      <c r="AN120" s="109" t="s">
        <v>75</v>
      </c>
      <c r="AO120" s="129" t="s">
        <v>899</v>
      </c>
      <c r="AP120" s="140" t="s">
        <v>900</v>
      </c>
      <c r="AQ120" s="77" t="str">
        <f>VLOOKUP("*"&amp;B120&amp;"*",[1]项目信息综合查询_1!$I$4:$I$562,1,FALSE)</f>
        <v>云阳县-巴阳镇_产业发展_加工流通项目_云阳县2024年巴阳镇天山村粉条加工项目</v>
      </c>
      <c r="AR120" s="33">
        <v>1</v>
      </c>
    </row>
    <row r="121" s="32" customFormat="1" ht="168" spans="1:44">
      <c r="A121" s="108">
        <v>114</v>
      </c>
      <c r="B121" s="109" t="s">
        <v>1066</v>
      </c>
      <c r="C121" s="110" t="s">
        <v>54</v>
      </c>
      <c r="D121" s="110" t="s">
        <v>144</v>
      </c>
      <c r="E121" s="109" t="s">
        <v>145</v>
      </c>
      <c r="F121" s="109" t="s">
        <v>1067</v>
      </c>
      <c r="G121" s="109" t="s">
        <v>124</v>
      </c>
      <c r="H121" s="109" t="s">
        <v>1068</v>
      </c>
      <c r="I121" s="109" t="s">
        <v>1069</v>
      </c>
      <c r="J121" s="109" t="s">
        <v>891</v>
      </c>
      <c r="K121" s="109" t="s">
        <v>1070</v>
      </c>
      <c r="L121" s="109" t="s">
        <v>1071</v>
      </c>
      <c r="M121" s="109" t="s">
        <v>772</v>
      </c>
      <c r="N121" s="109" t="s">
        <v>64</v>
      </c>
      <c r="O121" s="109" t="s">
        <v>1072</v>
      </c>
      <c r="P121" s="109" t="s">
        <v>1073</v>
      </c>
      <c r="Q121" s="109" t="s">
        <v>1070</v>
      </c>
      <c r="R121" s="109" t="s">
        <v>68</v>
      </c>
      <c r="S121" s="109" t="s">
        <v>279</v>
      </c>
      <c r="T121" s="113" t="s">
        <v>70</v>
      </c>
      <c r="U121" s="109" t="s">
        <v>897</v>
      </c>
      <c r="V121" s="132">
        <v>2024</v>
      </c>
      <c r="W121" s="109" t="s">
        <v>898</v>
      </c>
      <c r="X121" s="109">
        <v>2024.12</v>
      </c>
      <c r="Y121" s="137">
        <f t="shared" si="3"/>
        <v>20</v>
      </c>
      <c r="Z121" s="109">
        <v>20</v>
      </c>
      <c r="AA121" s="109"/>
      <c r="AB121" s="109"/>
      <c r="AC121" s="111">
        <v>0</v>
      </c>
      <c r="AD121" s="109">
        <v>200</v>
      </c>
      <c r="AE121" s="109">
        <v>130</v>
      </c>
      <c r="AF121" s="109" t="s">
        <v>73</v>
      </c>
      <c r="AG121" s="109" t="s">
        <v>73</v>
      </c>
      <c r="AH121" s="109" t="s">
        <v>73</v>
      </c>
      <c r="AI121" s="109" t="s">
        <v>74</v>
      </c>
      <c r="AJ121" s="109" t="s">
        <v>73</v>
      </c>
      <c r="AK121" s="109" t="s">
        <v>73</v>
      </c>
      <c r="AL121" s="109" t="s">
        <v>75</v>
      </c>
      <c r="AM121" s="109" t="s">
        <v>73</v>
      </c>
      <c r="AN121" s="109" t="s">
        <v>75</v>
      </c>
      <c r="AO121" s="129" t="s">
        <v>899</v>
      </c>
      <c r="AP121" s="140" t="s">
        <v>900</v>
      </c>
      <c r="AQ121" s="77" t="str">
        <f>VLOOKUP("*"&amp;B121&amp;"*",[1]项目信息综合查询_1!$I$4:$I$562,1,FALSE)</f>
        <v>云阳县-巴阳镇_产业发展_加工流通项目_云阳县2024年巴阳镇天山村中药材烘干加工项目</v>
      </c>
      <c r="AR121" s="33">
        <v>1</v>
      </c>
    </row>
    <row r="122" s="32" customFormat="1" ht="192" spans="1:44">
      <c r="A122" s="108">
        <v>115</v>
      </c>
      <c r="B122" s="109" t="s">
        <v>1074</v>
      </c>
      <c r="C122" s="112" t="s">
        <v>78</v>
      </c>
      <c r="D122" s="109" t="s">
        <v>121</v>
      </c>
      <c r="E122" s="113" t="s">
        <v>209</v>
      </c>
      <c r="F122" s="109" t="s">
        <v>1075</v>
      </c>
      <c r="G122" s="109" t="s">
        <v>58</v>
      </c>
      <c r="H122" s="109" t="s">
        <v>1076</v>
      </c>
      <c r="I122" s="109" t="s">
        <v>1077</v>
      </c>
      <c r="J122" s="109" t="s">
        <v>891</v>
      </c>
      <c r="K122" s="109" t="s">
        <v>1077</v>
      </c>
      <c r="L122" s="109" t="s">
        <v>1078</v>
      </c>
      <c r="M122" s="109" t="s">
        <v>772</v>
      </c>
      <c r="N122" s="109" t="s">
        <v>64</v>
      </c>
      <c r="O122" s="109" t="s">
        <v>1079</v>
      </c>
      <c r="P122" s="109" t="s">
        <v>1080</v>
      </c>
      <c r="Q122" s="109" t="s">
        <v>1081</v>
      </c>
      <c r="R122" s="109" t="s">
        <v>68</v>
      </c>
      <c r="S122" s="109" t="s">
        <v>279</v>
      </c>
      <c r="T122" s="113" t="s">
        <v>70</v>
      </c>
      <c r="U122" s="109" t="s">
        <v>897</v>
      </c>
      <c r="V122" s="132">
        <v>2024</v>
      </c>
      <c r="W122" s="109" t="s">
        <v>898</v>
      </c>
      <c r="X122" s="109" t="s">
        <v>1082</v>
      </c>
      <c r="Y122" s="137">
        <f t="shared" si="3"/>
        <v>70</v>
      </c>
      <c r="Z122" s="109">
        <v>70</v>
      </c>
      <c r="AA122" s="109"/>
      <c r="AB122" s="109"/>
      <c r="AC122" s="111">
        <v>0</v>
      </c>
      <c r="AD122" s="109">
        <v>300</v>
      </c>
      <c r="AE122" s="109">
        <v>5</v>
      </c>
      <c r="AF122" s="109" t="s">
        <v>73</v>
      </c>
      <c r="AG122" s="109" t="s">
        <v>73</v>
      </c>
      <c r="AH122" s="109" t="s">
        <v>73</v>
      </c>
      <c r="AI122" s="109" t="s">
        <v>74</v>
      </c>
      <c r="AJ122" s="109" t="s">
        <v>73</v>
      </c>
      <c r="AK122" s="109" t="s">
        <v>73</v>
      </c>
      <c r="AL122" s="109" t="s">
        <v>75</v>
      </c>
      <c r="AM122" s="109" t="s">
        <v>73</v>
      </c>
      <c r="AN122" s="109" t="s">
        <v>75</v>
      </c>
      <c r="AO122" s="129" t="s">
        <v>899</v>
      </c>
      <c r="AP122" s="140" t="s">
        <v>900</v>
      </c>
      <c r="AQ122" s="77" t="str">
        <f>VLOOKUP("*"&amp;B122&amp;"*",[1]项目信息综合查询_1!$I$4:$I$562,1,FALSE)</f>
        <v>云阳县-巴阳镇_乡村建设行动_农村基础设施（含产业配套基础设施）_云阳县2024年巴阳镇官塘村山坪塘整治项目</v>
      </c>
      <c r="AR122" s="33">
        <v>1</v>
      </c>
    </row>
    <row r="123" s="32" customFormat="1" ht="204" spans="1:44">
      <c r="A123" s="108">
        <v>116</v>
      </c>
      <c r="B123" s="109" t="s">
        <v>1083</v>
      </c>
      <c r="C123" s="109" t="s">
        <v>78</v>
      </c>
      <c r="D123" s="109" t="s">
        <v>121</v>
      </c>
      <c r="E123" s="109" t="s">
        <v>122</v>
      </c>
      <c r="F123" s="109" t="s">
        <v>1084</v>
      </c>
      <c r="G123" s="109" t="s">
        <v>124</v>
      </c>
      <c r="H123" s="109" t="s">
        <v>1076</v>
      </c>
      <c r="I123" s="109" t="s">
        <v>1085</v>
      </c>
      <c r="J123" s="109" t="s">
        <v>891</v>
      </c>
      <c r="K123" s="109" t="s">
        <v>1085</v>
      </c>
      <c r="L123" s="109" t="s">
        <v>1086</v>
      </c>
      <c r="M123" s="109" t="s">
        <v>772</v>
      </c>
      <c r="N123" s="109" t="s">
        <v>64</v>
      </c>
      <c r="O123" s="109" t="s">
        <v>1087</v>
      </c>
      <c r="P123" s="109" t="s">
        <v>1080</v>
      </c>
      <c r="Q123" s="109" t="s">
        <v>1088</v>
      </c>
      <c r="R123" s="109" t="s">
        <v>1089</v>
      </c>
      <c r="S123" s="109" t="s">
        <v>279</v>
      </c>
      <c r="T123" s="113" t="s">
        <v>70</v>
      </c>
      <c r="U123" s="109" t="s">
        <v>897</v>
      </c>
      <c r="V123" s="132">
        <v>2024</v>
      </c>
      <c r="W123" s="109" t="s">
        <v>898</v>
      </c>
      <c r="X123" s="109" t="s">
        <v>1082</v>
      </c>
      <c r="Y123" s="137">
        <f t="shared" si="3"/>
        <v>240</v>
      </c>
      <c r="Z123" s="109">
        <v>240</v>
      </c>
      <c r="AA123" s="109"/>
      <c r="AB123" s="109"/>
      <c r="AC123" s="111">
        <v>0</v>
      </c>
      <c r="AD123" s="109">
        <v>125</v>
      </c>
      <c r="AE123" s="109">
        <v>5</v>
      </c>
      <c r="AF123" s="109" t="s">
        <v>73</v>
      </c>
      <c r="AG123" s="109" t="s">
        <v>73</v>
      </c>
      <c r="AH123" s="109" t="s">
        <v>73</v>
      </c>
      <c r="AI123" s="109" t="s">
        <v>74</v>
      </c>
      <c r="AJ123" s="109" t="s">
        <v>73</v>
      </c>
      <c r="AK123" s="109" t="s">
        <v>73</v>
      </c>
      <c r="AL123" s="109" t="s">
        <v>75</v>
      </c>
      <c r="AM123" s="109" t="s">
        <v>73</v>
      </c>
      <c r="AN123" s="109" t="s">
        <v>75</v>
      </c>
      <c r="AO123" s="129" t="s">
        <v>899</v>
      </c>
      <c r="AP123" s="140" t="s">
        <v>900</v>
      </c>
      <c r="AQ123" s="77" t="str">
        <f>VLOOKUP("*"&amp;B123&amp;"*",[1]项目信息综合查询_1!$I$4:$I$562,1,FALSE)</f>
        <v>云阳县-巴阳镇_乡村建设行动_农村基础设施（含产业配套基础设施）_云阳县2024年巴阳镇官塘村机耕道建设项目</v>
      </c>
      <c r="AR123" s="33">
        <v>1</v>
      </c>
    </row>
    <row r="124" s="32" customFormat="1" ht="156" spans="1:44">
      <c r="A124" s="108">
        <v>117</v>
      </c>
      <c r="B124" s="109" t="s">
        <v>1090</v>
      </c>
      <c r="C124" s="109" t="s">
        <v>54</v>
      </c>
      <c r="D124" s="109" t="s">
        <v>91</v>
      </c>
      <c r="E124" s="109" t="s">
        <v>92</v>
      </c>
      <c r="F124" s="109" t="s">
        <v>1091</v>
      </c>
      <c r="G124" s="109" t="s">
        <v>58</v>
      </c>
      <c r="H124" s="109" t="s">
        <v>1076</v>
      </c>
      <c r="I124" s="109" t="s">
        <v>1092</v>
      </c>
      <c r="J124" s="109" t="s">
        <v>891</v>
      </c>
      <c r="K124" s="109" t="s">
        <v>1092</v>
      </c>
      <c r="L124" s="109" t="s">
        <v>1093</v>
      </c>
      <c r="M124" s="109" t="s">
        <v>772</v>
      </c>
      <c r="N124" s="109" t="s">
        <v>64</v>
      </c>
      <c r="O124" s="109" t="s">
        <v>1094</v>
      </c>
      <c r="P124" s="109" t="s">
        <v>1095</v>
      </c>
      <c r="Q124" s="109" t="s">
        <v>1096</v>
      </c>
      <c r="R124" s="109" t="s">
        <v>112</v>
      </c>
      <c r="S124" s="109" t="s">
        <v>279</v>
      </c>
      <c r="T124" s="113" t="s">
        <v>70</v>
      </c>
      <c r="U124" s="109" t="s">
        <v>897</v>
      </c>
      <c r="V124" s="132">
        <v>2024</v>
      </c>
      <c r="W124" s="109" t="s">
        <v>898</v>
      </c>
      <c r="X124" s="109" t="s">
        <v>1082</v>
      </c>
      <c r="Y124" s="137">
        <f t="shared" si="3"/>
        <v>260</v>
      </c>
      <c r="Z124" s="109">
        <v>260</v>
      </c>
      <c r="AA124" s="109"/>
      <c r="AB124" s="109"/>
      <c r="AC124" s="111">
        <v>0</v>
      </c>
      <c r="AD124" s="109">
        <v>300</v>
      </c>
      <c r="AE124" s="109">
        <v>32</v>
      </c>
      <c r="AF124" s="109" t="s">
        <v>73</v>
      </c>
      <c r="AG124" s="109" t="s">
        <v>73</v>
      </c>
      <c r="AH124" s="109" t="s">
        <v>73</v>
      </c>
      <c r="AI124" s="109" t="s">
        <v>74</v>
      </c>
      <c r="AJ124" s="109" t="s">
        <v>73</v>
      </c>
      <c r="AK124" s="109" t="s">
        <v>73</v>
      </c>
      <c r="AL124" s="109" t="s">
        <v>75</v>
      </c>
      <c r="AM124" s="109" t="s">
        <v>73</v>
      </c>
      <c r="AN124" s="109" t="s">
        <v>75</v>
      </c>
      <c r="AO124" s="129" t="s">
        <v>899</v>
      </c>
      <c r="AP124" s="140" t="s">
        <v>900</v>
      </c>
      <c r="AQ124" s="77" t="str">
        <f>VLOOKUP("*"&amp;B124&amp;"*",[1]项目信息综合查询_1!$I$4:$I$562,1,FALSE)</f>
        <v>云阳县-巴阳镇_产业发展_生产项目_云阳县2024年巴阳镇官塘村高标准农田改造项目</v>
      </c>
      <c r="AR124" s="33">
        <v>1</v>
      </c>
    </row>
    <row r="125" s="32" customFormat="1" ht="228" spans="1:44">
      <c r="A125" s="108">
        <v>118</v>
      </c>
      <c r="B125" s="109" t="s">
        <v>1097</v>
      </c>
      <c r="C125" s="109" t="s">
        <v>54</v>
      </c>
      <c r="D125" s="109" t="s">
        <v>91</v>
      </c>
      <c r="E125" s="109" t="s">
        <v>92</v>
      </c>
      <c r="F125" s="109" t="s">
        <v>1098</v>
      </c>
      <c r="G125" s="109" t="s">
        <v>58</v>
      </c>
      <c r="H125" s="109" t="s">
        <v>1076</v>
      </c>
      <c r="I125" s="109" t="s">
        <v>1099</v>
      </c>
      <c r="J125" s="109" t="s">
        <v>891</v>
      </c>
      <c r="K125" s="109" t="s">
        <v>1099</v>
      </c>
      <c r="L125" s="109" t="s">
        <v>1100</v>
      </c>
      <c r="M125" s="109" t="s">
        <v>772</v>
      </c>
      <c r="N125" s="109" t="s">
        <v>64</v>
      </c>
      <c r="O125" s="109" t="s">
        <v>1101</v>
      </c>
      <c r="P125" s="109" t="s">
        <v>1080</v>
      </c>
      <c r="Q125" s="109" t="s">
        <v>1102</v>
      </c>
      <c r="R125" s="109" t="s">
        <v>68</v>
      </c>
      <c r="S125" s="109" t="s">
        <v>279</v>
      </c>
      <c r="T125" s="113" t="s">
        <v>70</v>
      </c>
      <c r="U125" s="109" t="s">
        <v>897</v>
      </c>
      <c r="V125" s="132">
        <v>2024</v>
      </c>
      <c r="W125" s="109" t="s">
        <v>898</v>
      </c>
      <c r="X125" s="109" t="s">
        <v>1082</v>
      </c>
      <c r="Y125" s="137">
        <f t="shared" si="3"/>
        <v>65</v>
      </c>
      <c r="Z125" s="109">
        <v>65</v>
      </c>
      <c r="AA125" s="109"/>
      <c r="AB125" s="109"/>
      <c r="AC125" s="111">
        <v>0</v>
      </c>
      <c r="AD125" s="109">
        <v>100</v>
      </c>
      <c r="AE125" s="109">
        <v>5</v>
      </c>
      <c r="AF125" s="109" t="s">
        <v>73</v>
      </c>
      <c r="AG125" s="109" t="s">
        <v>73</v>
      </c>
      <c r="AH125" s="109" t="s">
        <v>73</v>
      </c>
      <c r="AI125" s="109" t="s">
        <v>74</v>
      </c>
      <c r="AJ125" s="109" t="s">
        <v>73</v>
      </c>
      <c r="AK125" s="109" t="s">
        <v>73</v>
      </c>
      <c r="AL125" s="109" t="s">
        <v>75</v>
      </c>
      <c r="AM125" s="109" t="s">
        <v>73</v>
      </c>
      <c r="AN125" s="109" t="s">
        <v>75</v>
      </c>
      <c r="AO125" s="129" t="s">
        <v>899</v>
      </c>
      <c r="AP125" s="140" t="s">
        <v>900</v>
      </c>
      <c r="AQ125" s="77" t="str">
        <f>VLOOKUP("*"&amp;B125&amp;"*",[1]项目信息综合查询_1!$I$4:$I$562,1,FALSE)</f>
        <v>云阳县-巴阳镇_产业发展_生产项目_云阳县2024年巴阳镇官塘村果园提升项目</v>
      </c>
      <c r="AR125" s="33">
        <v>1</v>
      </c>
    </row>
    <row r="126" s="32" customFormat="1" ht="204" spans="1:44">
      <c r="A126" s="108">
        <v>119</v>
      </c>
      <c r="B126" s="109" t="s">
        <v>1103</v>
      </c>
      <c r="C126" s="109" t="s">
        <v>54</v>
      </c>
      <c r="D126" s="109" t="s">
        <v>91</v>
      </c>
      <c r="E126" s="109" t="s">
        <v>92</v>
      </c>
      <c r="F126" s="109" t="s">
        <v>1104</v>
      </c>
      <c r="G126" s="109" t="s">
        <v>124</v>
      </c>
      <c r="H126" s="109" t="s">
        <v>1076</v>
      </c>
      <c r="I126" s="109" t="s">
        <v>1105</v>
      </c>
      <c r="J126" s="109" t="s">
        <v>891</v>
      </c>
      <c r="K126" s="109" t="s">
        <v>1106</v>
      </c>
      <c r="L126" s="109" t="s">
        <v>1107</v>
      </c>
      <c r="M126" s="109" t="s">
        <v>772</v>
      </c>
      <c r="N126" s="109" t="s">
        <v>64</v>
      </c>
      <c r="O126" s="109" t="s">
        <v>1108</v>
      </c>
      <c r="P126" s="109" t="s">
        <v>1106</v>
      </c>
      <c r="Q126" s="109" t="s">
        <v>1109</v>
      </c>
      <c r="R126" s="109" t="s">
        <v>68</v>
      </c>
      <c r="S126" s="109" t="s">
        <v>279</v>
      </c>
      <c r="T126" s="113" t="s">
        <v>70</v>
      </c>
      <c r="U126" s="109" t="s">
        <v>897</v>
      </c>
      <c r="V126" s="132">
        <v>2024</v>
      </c>
      <c r="W126" s="109" t="s">
        <v>898</v>
      </c>
      <c r="X126" s="109">
        <v>2024.12</v>
      </c>
      <c r="Y126" s="137">
        <f t="shared" si="3"/>
        <v>22</v>
      </c>
      <c r="Z126" s="109">
        <v>22</v>
      </c>
      <c r="AA126" s="109"/>
      <c r="AB126" s="109"/>
      <c r="AC126" s="111">
        <v>0</v>
      </c>
      <c r="AD126" s="109">
        <v>317</v>
      </c>
      <c r="AE126" s="109">
        <v>20</v>
      </c>
      <c r="AF126" s="109" t="s">
        <v>73</v>
      </c>
      <c r="AG126" s="109" t="s">
        <v>73</v>
      </c>
      <c r="AH126" s="109" t="s">
        <v>73</v>
      </c>
      <c r="AI126" s="109" t="s">
        <v>74</v>
      </c>
      <c r="AJ126" s="109" t="s">
        <v>73</v>
      </c>
      <c r="AK126" s="109" t="s">
        <v>73</v>
      </c>
      <c r="AL126" s="109" t="s">
        <v>75</v>
      </c>
      <c r="AM126" s="109" t="s">
        <v>73</v>
      </c>
      <c r="AN126" s="109" t="s">
        <v>75</v>
      </c>
      <c r="AO126" s="129" t="s">
        <v>899</v>
      </c>
      <c r="AP126" s="140" t="s">
        <v>900</v>
      </c>
      <c r="AQ126" s="77" t="str">
        <f>VLOOKUP("*"&amp;B126&amp;"*",[1]项目信息综合查询_1!$I$4:$I$562,1,FALSE)</f>
        <v>云阳县-巴阳镇_产业发展_生产项目_云阳县2024年巴阳镇官塘村柑橘果园提质增效项目</v>
      </c>
      <c r="AR126" s="33">
        <v>1</v>
      </c>
    </row>
    <row r="127" s="32" customFormat="1" ht="357" spans="1:44">
      <c r="A127" s="108">
        <v>120</v>
      </c>
      <c r="B127" s="109" t="s">
        <v>1110</v>
      </c>
      <c r="C127" s="110" t="s">
        <v>54</v>
      </c>
      <c r="D127" s="110" t="s">
        <v>144</v>
      </c>
      <c r="E127" s="109" t="s">
        <v>145</v>
      </c>
      <c r="F127" s="109" t="s">
        <v>1111</v>
      </c>
      <c r="G127" s="109" t="s">
        <v>124</v>
      </c>
      <c r="H127" s="109" t="s">
        <v>1112</v>
      </c>
      <c r="I127" s="109" t="s">
        <v>1113</v>
      </c>
      <c r="J127" s="109" t="s">
        <v>891</v>
      </c>
      <c r="K127" s="109" t="s">
        <v>1114</v>
      </c>
      <c r="L127" s="109" t="s">
        <v>1115</v>
      </c>
      <c r="M127" s="109" t="s">
        <v>772</v>
      </c>
      <c r="N127" s="109" t="s">
        <v>64</v>
      </c>
      <c r="O127" s="109" t="s">
        <v>1116</v>
      </c>
      <c r="P127" s="109" t="s">
        <v>1114</v>
      </c>
      <c r="Q127" s="153" t="s">
        <v>1114</v>
      </c>
      <c r="R127" s="109" t="s">
        <v>68</v>
      </c>
      <c r="S127" s="109" t="s">
        <v>279</v>
      </c>
      <c r="T127" s="113" t="s">
        <v>70</v>
      </c>
      <c r="U127" s="109" t="s">
        <v>897</v>
      </c>
      <c r="V127" s="132">
        <v>2024</v>
      </c>
      <c r="W127" s="109" t="s">
        <v>898</v>
      </c>
      <c r="X127" s="109">
        <v>2024.12</v>
      </c>
      <c r="Y127" s="137">
        <f t="shared" si="3"/>
        <v>170</v>
      </c>
      <c r="Z127" s="109">
        <v>170</v>
      </c>
      <c r="AA127" s="109"/>
      <c r="AB127" s="109"/>
      <c r="AC127" s="111">
        <v>0</v>
      </c>
      <c r="AD127" s="109">
        <v>10</v>
      </c>
      <c r="AE127" s="109">
        <v>0</v>
      </c>
      <c r="AF127" s="109" t="s">
        <v>73</v>
      </c>
      <c r="AG127" s="109" t="s">
        <v>73</v>
      </c>
      <c r="AH127" s="109" t="s">
        <v>73</v>
      </c>
      <c r="AI127" s="109" t="s">
        <v>74</v>
      </c>
      <c r="AJ127" s="109" t="s">
        <v>73</v>
      </c>
      <c r="AK127" s="109" t="s">
        <v>73</v>
      </c>
      <c r="AL127" s="109" t="s">
        <v>75</v>
      </c>
      <c r="AM127" s="109" t="s">
        <v>73</v>
      </c>
      <c r="AN127" s="109" t="s">
        <v>75</v>
      </c>
      <c r="AO127" s="129" t="s">
        <v>899</v>
      </c>
      <c r="AP127" s="140" t="s">
        <v>900</v>
      </c>
      <c r="AQ127" s="77" t="str">
        <f>VLOOKUP("*"&amp;B127&amp;"*",[1]项目信息综合查询_1!$I$4:$I$562,1,FALSE)</f>
        <v>云阳县-巴阳镇_产业发展_加工流通项目_云阳县2024年巴阳镇产地中药材初加工及产地云仓建设项目</v>
      </c>
      <c r="AR127" s="33">
        <v>1</v>
      </c>
    </row>
    <row r="128" s="32" customFormat="1" ht="408" spans="1:44">
      <c r="A128" s="108">
        <v>121</v>
      </c>
      <c r="B128" s="109" t="s">
        <v>1117</v>
      </c>
      <c r="C128" s="109" t="s">
        <v>54</v>
      </c>
      <c r="D128" s="109" t="s">
        <v>91</v>
      </c>
      <c r="E128" s="109" t="s">
        <v>92</v>
      </c>
      <c r="F128" s="109" t="s">
        <v>1118</v>
      </c>
      <c r="G128" s="109" t="s">
        <v>124</v>
      </c>
      <c r="H128" s="109" t="s">
        <v>1112</v>
      </c>
      <c r="I128" s="109" t="s">
        <v>1119</v>
      </c>
      <c r="J128" s="109" t="s">
        <v>891</v>
      </c>
      <c r="K128" s="109" t="s">
        <v>1120</v>
      </c>
      <c r="L128" s="109" t="s">
        <v>1121</v>
      </c>
      <c r="M128" s="109" t="s">
        <v>772</v>
      </c>
      <c r="N128" s="109" t="s">
        <v>64</v>
      </c>
      <c r="O128" s="109" t="s">
        <v>1122</v>
      </c>
      <c r="P128" s="109" t="s">
        <v>1120</v>
      </c>
      <c r="Q128" s="109" t="s">
        <v>1120</v>
      </c>
      <c r="R128" s="109" t="s">
        <v>68</v>
      </c>
      <c r="S128" s="109" t="s">
        <v>279</v>
      </c>
      <c r="T128" s="113" t="s">
        <v>70</v>
      </c>
      <c r="U128" s="109" t="s">
        <v>897</v>
      </c>
      <c r="V128" s="132">
        <v>2024</v>
      </c>
      <c r="W128" s="109" t="s">
        <v>898</v>
      </c>
      <c r="X128" s="109">
        <v>2024.12</v>
      </c>
      <c r="Y128" s="137">
        <f t="shared" si="3"/>
        <v>180</v>
      </c>
      <c r="Z128" s="109">
        <v>180</v>
      </c>
      <c r="AA128" s="109"/>
      <c r="AB128" s="109"/>
      <c r="AC128" s="111">
        <v>0</v>
      </c>
      <c r="AD128" s="109">
        <v>307</v>
      </c>
      <c r="AE128" s="109">
        <v>12</v>
      </c>
      <c r="AF128" s="109" t="s">
        <v>73</v>
      </c>
      <c r="AG128" s="109" t="s">
        <v>73</v>
      </c>
      <c r="AH128" s="109" t="s">
        <v>73</v>
      </c>
      <c r="AI128" s="109" t="s">
        <v>74</v>
      </c>
      <c r="AJ128" s="109" t="s">
        <v>73</v>
      </c>
      <c r="AK128" s="109" t="s">
        <v>73</v>
      </c>
      <c r="AL128" s="109" t="s">
        <v>75</v>
      </c>
      <c r="AM128" s="109" t="s">
        <v>73</v>
      </c>
      <c r="AN128" s="109" t="s">
        <v>75</v>
      </c>
      <c r="AO128" s="129" t="s">
        <v>899</v>
      </c>
      <c r="AP128" s="140" t="s">
        <v>900</v>
      </c>
      <c r="AQ128" s="77" t="str">
        <f>VLOOKUP("*"&amp;B128&amp;"*",[1]项目信息综合查询_1!$I$4:$I$562,1,FALSE)</f>
        <v>云阳县-巴阳镇_产业发展_生产项目_云阳县2024年巴阳镇望丰村古红桔提质增效项目</v>
      </c>
      <c r="AR128" s="33">
        <v>1</v>
      </c>
    </row>
    <row r="129" s="32" customFormat="1" ht="244.8" spans="1:44">
      <c r="A129" s="108">
        <v>122</v>
      </c>
      <c r="B129" s="109" t="s">
        <v>1123</v>
      </c>
      <c r="C129" s="109" t="s">
        <v>54</v>
      </c>
      <c r="D129" s="109" t="s">
        <v>91</v>
      </c>
      <c r="E129" s="109" t="s">
        <v>1124</v>
      </c>
      <c r="F129" s="109" t="s">
        <v>1125</v>
      </c>
      <c r="G129" s="109" t="s">
        <v>511</v>
      </c>
      <c r="H129" s="109" t="s">
        <v>1126</v>
      </c>
      <c r="I129" s="109" t="s">
        <v>1127</v>
      </c>
      <c r="J129" s="153" t="s">
        <v>1128</v>
      </c>
      <c r="K129" s="109" t="s">
        <v>1127</v>
      </c>
      <c r="L129" s="109" t="s">
        <v>1129</v>
      </c>
      <c r="M129" s="122" t="s">
        <v>204</v>
      </c>
      <c r="N129" s="122" t="s">
        <v>274</v>
      </c>
      <c r="O129" s="109" t="s">
        <v>1130</v>
      </c>
      <c r="P129" s="109" t="s">
        <v>1131</v>
      </c>
      <c r="Q129" s="109" t="s">
        <v>1132</v>
      </c>
      <c r="R129" s="111" t="s">
        <v>1133</v>
      </c>
      <c r="S129" s="131" t="s">
        <v>171</v>
      </c>
      <c r="T129" s="113" t="s">
        <v>70</v>
      </c>
      <c r="U129" s="109" t="s">
        <v>1134</v>
      </c>
      <c r="V129" s="132">
        <v>2024</v>
      </c>
      <c r="W129" s="132">
        <v>2024.01</v>
      </c>
      <c r="X129" s="132">
        <v>2024.12</v>
      </c>
      <c r="Y129" s="137">
        <f t="shared" si="3"/>
        <v>500</v>
      </c>
      <c r="Z129" s="109">
        <v>320</v>
      </c>
      <c r="AA129" s="111">
        <v>0</v>
      </c>
      <c r="AB129" s="111">
        <v>0</v>
      </c>
      <c r="AC129" s="111">
        <v>180</v>
      </c>
      <c r="AD129" s="111">
        <v>2000</v>
      </c>
      <c r="AE129" s="111">
        <v>20</v>
      </c>
      <c r="AF129" s="111" t="s">
        <v>73</v>
      </c>
      <c r="AG129" s="111" t="s">
        <v>73</v>
      </c>
      <c r="AH129" s="111" t="s">
        <v>73</v>
      </c>
      <c r="AI129" s="135" t="s">
        <v>74</v>
      </c>
      <c r="AJ129" s="111" t="s">
        <v>73</v>
      </c>
      <c r="AK129" s="111" t="s">
        <v>73</v>
      </c>
      <c r="AL129" s="138" t="s">
        <v>75</v>
      </c>
      <c r="AM129" s="111" t="s">
        <v>73</v>
      </c>
      <c r="AN129" s="111" t="s">
        <v>75</v>
      </c>
      <c r="AO129" s="113" t="s">
        <v>1135</v>
      </c>
      <c r="AP129" s="141">
        <v>15123493141</v>
      </c>
      <c r="AQ129" s="77" t="str">
        <f>VLOOKUP("*"&amp;B129&amp;"*",[1]项目信息综合查询_1!$I$4:$I$562,1,FALSE)</f>
        <v>云阳县-清水土家族乡_产业发展_生产项目_云阳县2024年清水土家族乡农旅融合产业提升二期项目</v>
      </c>
      <c r="AR129" s="33">
        <v>1</v>
      </c>
    </row>
    <row r="130" s="32" customFormat="1" ht="216" spans="1:44">
      <c r="A130" s="108">
        <v>123</v>
      </c>
      <c r="B130" s="109" t="s">
        <v>1136</v>
      </c>
      <c r="C130" s="109" t="s">
        <v>54</v>
      </c>
      <c r="D130" s="109" t="s">
        <v>91</v>
      </c>
      <c r="E130" s="109" t="s">
        <v>92</v>
      </c>
      <c r="F130" s="109" t="s">
        <v>1137</v>
      </c>
      <c r="G130" s="109" t="s">
        <v>124</v>
      </c>
      <c r="H130" s="109" t="s">
        <v>1138</v>
      </c>
      <c r="I130" s="109" t="s">
        <v>1139</v>
      </c>
      <c r="J130" s="153" t="s">
        <v>1140</v>
      </c>
      <c r="K130" s="109" t="s">
        <v>1139</v>
      </c>
      <c r="L130" s="109" t="s">
        <v>1141</v>
      </c>
      <c r="M130" s="122" t="s">
        <v>204</v>
      </c>
      <c r="N130" s="122" t="s">
        <v>274</v>
      </c>
      <c r="O130" s="109" t="s">
        <v>1142</v>
      </c>
      <c r="P130" s="109" t="s">
        <v>1143</v>
      </c>
      <c r="Q130" s="109" t="s">
        <v>1144</v>
      </c>
      <c r="R130" s="111" t="s">
        <v>1145</v>
      </c>
      <c r="S130" s="131" t="s">
        <v>171</v>
      </c>
      <c r="T130" s="113" t="s">
        <v>70</v>
      </c>
      <c r="U130" s="109" t="s">
        <v>1134</v>
      </c>
      <c r="V130" s="132">
        <v>2024</v>
      </c>
      <c r="W130" s="132">
        <v>2024.01</v>
      </c>
      <c r="X130" s="132">
        <v>2024.12</v>
      </c>
      <c r="Y130" s="137">
        <f t="shared" si="3"/>
        <v>20</v>
      </c>
      <c r="Z130" s="109">
        <v>20</v>
      </c>
      <c r="AA130" s="111">
        <v>0</v>
      </c>
      <c r="AB130" s="111">
        <v>0</v>
      </c>
      <c r="AC130" s="111">
        <v>0</v>
      </c>
      <c r="AD130" s="111">
        <v>100</v>
      </c>
      <c r="AE130" s="111">
        <v>10</v>
      </c>
      <c r="AF130" s="111" t="s">
        <v>73</v>
      </c>
      <c r="AG130" s="111" t="s">
        <v>73</v>
      </c>
      <c r="AH130" s="111" t="s">
        <v>73</v>
      </c>
      <c r="AI130" s="135" t="s">
        <v>74</v>
      </c>
      <c r="AJ130" s="111" t="s">
        <v>73</v>
      </c>
      <c r="AK130" s="111" t="s">
        <v>73</v>
      </c>
      <c r="AL130" s="138" t="s">
        <v>75</v>
      </c>
      <c r="AM130" s="111" t="s">
        <v>73</v>
      </c>
      <c r="AN130" s="111" t="s">
        <v>75</v>
      </c>
      <c r="AO130" s="113" t="s">
        <v>1135</v>
      </c>
      <c r="AP130" s="141">
        <v>15123493141</v>
      </c>
      <c r="AQ130" s="77" t="str">
        <f>VLOOKUP("*"&amp;B130&amp;"*",[1]项目信息综合查询_1!$I$4:$I$562,1,FALSE)</f>
        <v>云阳县-清水土家族乡_产业发展_生产项目_云阳县2024年清水土家族乡辣椒产业发展项目</v>
      </c>
      <c r="AR130" s="33">
        <v>1</v>
      </c>
    </row>
    <row r="131" s="32" customFormat="1" ht="173.4" spans="1:44">
      <c r="A131" s="108">
        <v>124</v>
      </c>
      <c r="B131" s="109" t="s">
        <v>1146</v>
      </c>
      <c r="C131" s="109" t="s">
        <v>54</v>
      </c>
      <c r="D131" s="109" t="s">
        <v>144</v>
      </c>
      <c r="E131" s="112" t="s">
        <v>1147</v>
      </c>
      <c r="F131" s="109" t="s">
        <v>1148</v>
      </c>
      <c r="G131" s="109" t="s">
        <v>124</v>
      </c>
      <c r="H131" s="109" t="s">
        <v>1138</v>
      </c>
      <c r="I131" s="109" t="s">
        <v>1149</v>
      </c>
      <c r="J131" s="153" t="s">
        <v>1150</v>
      </c>
      <c r="K131" s="109" t="s">
        <v>1149</v>
      </c>
      <c r="L131" s="109" t="s">
        <v>1151</v>
      </c>
      <c r="M131" s="122" t="s">
        <v>204</v>
      </c>
      <c r="N131" s="122" t="s">
        <v>274</v>
      </c>
      <c r="O131" s="109" t="s">
        <v>1152</v>
      </c>
      <c r="P131" s="109" t="s">
        <v>1153</v>
      </c>
      <c r="Q131" s="109" t="s">
        <v>1154</v>
      </c>
      <c r="R131" s="111" t="s">
        <v>1155</v>
      </c>
      <c r="S131" s="131" t="s">
        <v>171</v>
      </c>
      <c r="T131" s="113" t="s">
        <v>70</v>
      </c>
      <c r="U131" s="109" t="s">
        <v>1134</v>
      </c>
      <c r="V131" s="132">
        <v>2024</v>
      </c>
      <c r="W131" s="132">
        <v>2024.01</v>
      </c>
      <c r="X131" s="132">
        <v>2024.12</v>
      </c>
      <c r="Y131" s="137">
        <f t="shared" si="3"/>
        <v>40</v>
      </c>
      <c r="Z131" s="109">
        <v>40</v>
      </c>
      <c r="AA131" s="111">
        <v>0</v>
      </c>
      <c r="AB131" s="111">
        <v>0</v>
      </c>
      <c r="AC131" s="111">
        <v>0</v>
      </c>
      <c r="AD131" s="111">
        <v>20</v>
      </c>
      <c r="AE131" s="111">
        <v>3</v>
      </c>
      <c r="AF131" s="111" t="s">
        <v>73</v>
      </c>
      <c r="AG131" s="111" t="s">
        <v>73</v>
      </c>
      <c r="AH131" s="111" t="s">
        <v>73</v>
      </c>
      <c r="AI131" s="135" t="s">
        <v>74</v>
      </c>
      <c r="AJ131" s="111" t="s">
        <v>73</v>
      </c>
      <c r="AK131" s="111" t="s">
        <v>73</v>
      </c>
      <c r="AL131" s="138" t="s">
        <v>75</v>
      </c>
      <c r="AM131" s="111" t="s">
        <v>73</v>
      </c>
      <c r="AN131" s="111" t="s">
        <v>75</v>
      </c>
      <c r="AO131" s="113" t="s">
        <v>1135</v>
      </c>
      <c r="AP131" s="141">
        <v>15123493141</v>
      </c>
      <c r="AQ131" s="77" t="str">
        <f>VLOOKUP("*"&amp;B131&amp;"*",[1]项目信息综合查询_1!$I$4:$I$562,1,FALSE)</f>
        <v>云阳县-清水土家族乡_产业发展_加工流通项目_云阳县2024年清水土家族乡农特产品提档升级项目</v>
      </c>
      <c r="AR131" s="33">
        <v>1</v>
      </c>
    </row>
    <row r="132" s="32" customFormat="1" ht="336" spans="1:44">
      <c r="A132" s="108">
        <v>125</v>
      </c>
      <c r="B132" s="109" t="s">
        <v>1156</v>
      </c>
      <c r="C132" s="109" t="s">
        <v>54</v>
      </c>
      <c r="D132" s="109" t="s">
        <v>91</v>
      </c>
      <c r="E132" s="109" t="s">
        <v>92</v>
      </c>
      <c r="F132" s="109" t="s">
        <v>1157</v>
      </c>
      <c r="G132" s="109" t="s">
        <v>124</v>
      </c>
      <c r="H132" s="109" t="s">
        <v>1158</v>
      </c>
      <c r="I132" s="109" t="s">
        <v>1159</v>
      </c>
      <c r="J132" s="153" t="s">
        <v>1160</v>
      </c>
      <c r="K132" s="109" t="s">
        <v>1159</v>
      </c>
      <c r="L132" s="109" t="s">
        <v>1161</v>
      </c>
      <c r="M132" s="122" t="s">
        <v>204</v>
      </c>
      <c r="N132" s="122" t="s">
        <v>274</v>
      </c>
      <c r="O132" s="109" t="s">
        <v>1162</v>
      </c>
      <c r="P132" s="109" t="s">
        <v>1163</v>
      </c>
      <c r="Q132" s="109" t="s">
        <v>1164</v>
      </c>
      <c r="R132" s="111" t="s">
        <v>1133</v>
      </c>
      <c r="S132" s="131" t="s">
        <v>171</v>
      </c>
      <c r="T132" s="113" t="s">
        <v>70</v>
      </c>
      <c r="U132" s="109" t="s">
        <v>1134</v>
      </c>
      <c r="V132" s="132">
        <v>2024</v>
      </c>
      <c r="W132" s="132">
        <v>2024.01</v>
      </c>
      <c r="X132" s="132">
        <v>2024.12</v>
      </c>
      <c r="Y132" s="137">
        <f t="shared" si="3"/>
        <v>60</v>
      </c>
      <c r="Z132" s="109">
        <v>50</v>
      </c>
      <c r="AA132" s="111">
        <v>0</v>
      </c>
      <c r="AB132" s="111">
        <v>0</v>
      </c>
      <c r="AC132" s="111">
        <v>10</v>
      </c>
      <c r="AD132" s="111">
        <v>60</v>
      </c>
      <c r="AE132" s="111">
        <v>5</v>
      </c>
      <c r="AF132" s="111" t="s">
        <v>73</v>
      </c>
      <c r="AG132" s="111" t="s">
        <v>73</v>
      </c>
      <c r="AH132" s="111" t="s">
        <v>73</v>
      </c>
      <c r="AI132" s="109" t="s">
        <v>74</v>
      </c>
      <c r="AJ132" s="111" t="s">
        <v>73</v>
      </c>
      <c r="AK132" s="111" t="s">
        <v>73</v>
      </c>
      <c r="AL132" s="138" t="s">
        <v>75</v>
      </c>
      <c r="AM132" s="111" t="s">
        <v>73</v>
      </c>
      <c r="AN132" s="111" t="s">
        <v>75</v>
      </c>
      <c r="AO132" s="113" t="s">
        <v>1135</v>
      </c>
      <c r="AP132" s="141">
        <v>15123493141</v>
      </c>
      <c r="AQ132" s="77" t="str">
        <f>VLOOKUP("*"&amp;B132&amp;"*",[1]项目信息综合查询_1!$I$4:$I$562,1,FALSE)</f>
        <v>云阳县-清水土家族乡_产业发展_生产项目_云阳县2024年清水土家族乡竹台村林下种植淫羊藿及基础设施配套项目</v>
      </c>
      <c r="AR132" s="33">
        <v>1</v>
      </c>
    </row>
    <row r="133" s="32" customFormat="1" ht="252" spans="1:44">
      <c r="A133" s="108">
        <v>126</v>
      </c>
      <c r="B133" s="109" t="s">
        <v>1165</v>
      </c>
      <c r="C133" s="109" t="s">
        <v>54</v>
      </c>
      <c r="D133" s="109" t="s">
        <v>91</v>
      </c>
      <c r="E133" s="109" t="s">
        <v>92</v>
      </c>
      <c r="F133" s="109" t="s">
        <v>1166</v>
      </c>
      <c r="G133" s="109" t="s">
        <v>124</v>
      </c>
      <c r="H133" s="109" t="s">
        <v>1167</v>
      </c>
      <c r="I133" s="109" t="s">
        <v>1168</v>
      </c>
      <c r="J133" s="109" t="s">
        <v>1169</v>
      </c>
      <c r="K133" s="109" t="s">
        <v>1168</v>
      </c>
      <c r="L133" s="109" t="s">
        <v>1170</v>
      </c>
      <c r="M133" s="122" t="s">
        <v>204</v>
      </c>
      <c r="N133" s="122" t="s">
        <v>274</v>
      </c>
      <c r="O133" s="109" t="s">
        <v>1171</v>
      </c>
      <c r="P133" s="109" t="s">
        <v>1172</v>
      </c>
      <c r="Q133" s="109" t="s">
        <v>1173</v>
      </c>
      <c r="R133" s="111" t="s">
        <v>1155</v>
      </c>
      <c r="S133" s="131" t="s">
        <v>171</v>
      </c>
      <c r="T133" s="113" t="s">
        <v>70</v>
      </c>
      <c r="U133" s="109" t="s">
        <v>1134</v>
      </c>
      <c r="V133" s="132">
        <v>2024</v>
      </c>
      <c r="W133" s="132">
        <v>2024.01</v>
      </c>
      <c r="X133" s="132">
        <v>2024.12</v>
      </c>
      <c r="Y133" s="137">
        <f t="shared" si="3"/>
        <v>10</v>
      </c>
      <c r="Z133" s="109">
        <v>10</v>
      </c>
      <c r="AA133" s="111">
        <v>0</v>
      </c>
      <c r="AB133" s="111">
        <v>0</v>
      </c>
      <c r="AC133" s="111">
        <v>0</v>
      </c>
      <c r="AD133" s="111">
        <v>120</v>
      </c>
      <c r="AE133" s="111">
        <v>10</v>
      </c>
      <c r="AF133" s="111" t="s">
        <v>73</v>
      </c>
      <c r="AG133" s="111" t="s">
        <v>73</v>
      </c>
      <c r="AH133" s="111" t="s">
        <v>73</v>
      </c>
      <c r="AI133" s="135" t="s">
        <v>74</v>
      </c>
      <c r="AJ133" s="111" t="s">
        <v>73</v>
      </c>
      <c r="AK133" s="111" t="s">
        <v>73</v>
      </c>
      <c r="AL133" s="138" t="s">
        <v>75</v>
      </c>
      <c r="AM133" s="111" t="s">
        <v>73</v>
      </c>
      <c r="AN133" s="111" t="s">
        <v>75</v>
      </c>
      <c r="AO133" s="113" t="s">
        <v>1135</v>
      </c>
      <c r="AP133" s="141">
        <v>15123493141</v>
      </c>
      <c r="AQ133" s="77" t="str">
        <f>VLOOKUP("*"&amp;B133&amp;"*",[1]项目信息综合查询_1!$I$4:$I$562,1,FALSE)</f>
        <v>云阳县-清水土家族乡_产业发展_生产项目_云阳县2024年清水土家族乡磁溪村石菖蒲发展项目</v>
      </c>
      <c r="AR133" s="33">
        <v>1</v>
      </c>
    </row>
    <row r="134" s="32" customFormat="1" ht="180" spans="1:44">
      <c r="A134" s="108">
        <v>127</v>
      </c>
      <c r="B134" s="109" t="s">
        <v>1174</v>
      </c>
      <c r="C134" s="109" t="s">
        <v>54</v>
      </c>
      <c r="D134" s="112" t="s">
        <v>91</v>
      </c>
      <c r="E134" s="109" t="s">
        <v>357</v>
      </c>
      <c r="F134" s="109" t="s">
        <v>1175</v>
      </c>
      <c r="G134" s="109" t="s">
        <v>124</v>
      </c>
      <c r="H134" s="109" t="s">
        <v>1176</v>
      </c>
      <c r="I134" s="109" t="s">
        <v>1177</v>
      </c>
      <c r="J134" s="109" t="s">
        <v>1178</v>
      </c>
      <c r="K134" s="109" t="s">
        <v>1177</v>
      </c>
      <c r="L134" s="109" t="s">
        <v>1179</v>
      </c>
      <c r="M134" s="122" t="s">
        <v>204</v>
      </c>
      <c r="N134" s="122" t="s">
        <v>274</v>
      </c>
      <c r="O134" s="109" t="s">
        <v>1180</v>
      </c>
      <c r="P134" s="109" t="s">
        <v>1181</v>
      </c>
      <c r="Q134" s="109" t="s">
        <v>1182</v>
      </c>
      <c r="R134" s="111" t="s">
        <v>1133</v>
      </c>
      <c r="S134" s="131" t="s">
        <v>171</v>
      </c>
      <c r="T134" s="113" t="s">
        <v>70</v>
      </c>
      <c r="U134" s="109" t="s">
        <v>1134</v>
      </c>
      <c r="V134" s="132">
        <v>2024</v>
      </c>
      <c r="W134" s="132">
        <v>2024.01</v>
      </c>
      <c r="X134" s="132">
        <v>2024.12</v>
      </c>
      <c r="Y134" s="137">
        <f t="shared" si="3"/>
        <v>20</v>
      </c>
      <c r="Z134" s="109">
        <v>10</v>
      </c>
      <c r="AA134" s="111">
        <v>0</v>
      </c>
      <c r="AB134" s="111">
        <v>0</v>
      </c>
      <c r="AC134" s="111">
        <v>10</v>
      </c>
      <c r="AD134" s="111">
        <v>10</v>
      </c>
      <c r="AE134" s="111">
        <v>1</v>
      </c>
      <c r="AF134" s="111" t="s">
        <v>73</v>
      </c>
      <c r="AG134" s="111" t="s">
        <v>73</v>
      </c>
      <c r="AH134" s="111" t="s">
        <v>73</v>
      </c>
      <c r="AI134" s="109" t="s">
        <v>74</v>
      </c>
      <c r="AJ134" s="111" t="s">
        <v>73</v>
      </c>
      <c r="AK134" s="111" t="s">
        <v>73</v>
      </c>
      <c r="AL134" s="138" t="s">
        <v>75</v>
      </c>
      <c r="AM134" s="111" t="s">
        <v>73</v>
      </c>
      <c r="AN134" s="111" t="s">
        <v>75</v>
      </c>
      <c r="AO134" s="113" t="s">
        <v>1135</v>
      </c>
      <c r="AP134" s="141">
        <v>15123493141</v>
      </c>
      <c r="AQ134" s="77" t="str">
        <f>VLOOKUP("*"&amp;B134&amp;"*",[1]项目信息综合查询_1!$I$4:$I$562,1,FALSE)</f>
        <v>云阳县-清水土家族乡_产业发展_生产项目_云阳县2024年清水土家族乡大堰村跑山鸡养殖场项目</v>
      </c>
      <c r="AR134" s="33">
        <v>1</v>
      </c>
    </row>
    <row r="135" s="32" customFormat="1" ht="300" spans="1:44">
      <c r="A135" s="108">
        <v>128</v>
      </c>
      <c r="B135" s="109" t="s">
        <v>1183</v>
      </c>
      <c r="C135" s="110" t="s">
        <v>54</v>
      </c>
      <c r="D135" s="110" t="s">
        <v>144</v>
      </c>
      <c r="E135" s="109" t="s">
        <v>145</v>
      </c>
      <c r="F135" s="109" t="s">
        <v>1184</v>
      </c>
      <c r="G135" s="109" t="s">
        <v>124</v>
      </c>
      <c r="H135" s="109" t="s">
        <v>1185</v>
      </c>
      <c r="I135" s="109" t="s">
        <v>1186</v>
      </c>
      <c r="J135" s="109" t="s">
        <v>1187</v>
      </c>
      <c r="K135" s="109" t="s">
        <v>1186</v>
      </c>
      <c r="L135" s="109" t="s">
        <v>1188</v>
      </c>
      <c r="M135" s="122" t="s">
        <v>204</v>
      </c>
      <c r="N135" s="122" t="s">
        <v>274</v>
      </c>
      <c r="O135" s="109" t="s">
        <v>1189</v>
      </c>
      <c r="P135" s="109" t="s">
        <v>1190</v>
      </c>
      <c r="Q135" s="109" t="s">
        <v>1191</v>
      </c>
      <c r="R135" s="111" t="s">
        <v>1133</v>
      </c>
      <c r="S135" s="131" t="s">
        <v>171</v>
      </c>
      <c r="T135" s="113" t="s">
        <v>70</v>
      </c>
      <c r="U135" s="109" t="s">
        <v>1134</v>
      </c>
      <c r="V135" s="132">
        <v>2024</v>
      </c>
      <c r="W135" s="132">
        <v>2024.01</v>
      </c>
      <c r="X135" s="132">
        <v>2024.12</v>
      </c>
      <c r="Y135" s="137">
        <f t="shared" ref="Y135:Y166" si="4">Z135+AA135+AB135+AC135</f>
        <v>70</v>
      </c>
      <c r="Z135" s="109">
        <v>70</v>
      </c>
      <c r="AA135" s="111">
        <v>0</v>
      </c>
      <c r="AB135" s="111">
        <v>0</v>
      </c>
      <c r="AC135" s="111">
        <v>0</v>
      </c>
      <c r="AD135" s="111">
        <v>150</v>
      </c>
      <c r="AE135" s="111">
        <v>15</v>
      </c>
      <c r="AF135" s="111" t="s">
        <v>73</v>
      </c>
      <c r="AG135" s="111" t="s">
        <v>73</v>
      </c>
      <c r="AH135" s="111" t="s">
        <v>73</v>
      </c>
      <c r="AI135" s="135" t="s">
        <v>74</v>
      </c>
      <c r="AJ135" s="111" t="s">
        <v>73</v>
      </c>
      <c r="AK135" s="111" t="s">
        <v>74</v>
      </c>
      <c r="AL135" s="138" t="s">
        <v>1192</v>
      </c>
      <c r="AM135" s="111" t="s">
        <v>74</v>
      </c>
      <c r="AN135" s="111" t="s">
        <v>1193</v>
      </c>
      <c r="AO135" s="113" t="s">
        <v>1135</v>
      </c>
      <c r="AP135" s="141">
        <v>15123493141</v>
      </c>
      <c r="AQ135" s="77" t="str">
        <f>VLOOKUP("*"&amp;B135&amp;"*",[1]项目信息综合查询_1!$I$4:$I$562,1,FALSE)</f>
        <v>云阳县-清水土家族乡_产业发展_加工流通项目_云阳县2024年清水土家族乡龙洞村辣椒加工厂建设项目</v>
      </c>
      <c r="AR135" s="33">
        <v>1</v>
      </c>
    </row>
    <row r="136" s="32" customFormat="1" ht="180" spans="1:44">
      <c r="A136" s="108">
        <v>129</v>
      </c>
      <c r="B136" s="109" t="s">
        <v>1194</v>
      </c>
      <c r="C136" s="110" t="s">
        <v>54</v>
      </c>
      <c r="D136" s="110" t="s">
        <v>144</v>
      </c>
      <c r="E136" s="109" t="s">
        <v>145</v>
      </c>
      <c r="F136" s="109" t="s">
        <v>1195</v>
      </c>
      <c r="G136" s="109" t="s">
        <v>124</v>
      </c>
      <c r="H136" s="109" t="s">
        <v>1176</v>
      </c>
      <c r="I136" s="109" t="s">
        <v>1196</v>
      </c>
      <c r="J136" s="109" t="s">
        <v>1197</v>
      </c>
      <c r="K136" s="109" t="s">
        <v>1196</v>
      </c>
      <c r="L136" s="109" t="s">
        <v>1198</v>
      </c>
      <c r="M136" s="122" t="s">
        <v>204</v>
      </c>
      <c r="N136" s="122" t="s">
        <v>274</v>
      </c>
      <c r="O136" s="109" t="s">
        <v>1199</v>
      </c>
      <c r="P136" s="109" t="s">
        <v>1200</v>
      </c>
      <c r="Q136" s="109" t="s">
        <v>1201</v>
      </c>
      <c r="R136" s="111" t="s">
        <v>1133</v>
      </c>
      <c r="S136" s="131" t="s">
        <v>171</v>
      </c>
      <c r="T136" s="113" t="s">
        <v>70</v>
      </c>
      <c r="U136" s="109" t="s">
        <v>1134</v>
      </c>
      <c r="V136" s="132">
        <v>2024</v>
      </c>
      <c r="W136" s="132">
        <v>2024.01</v>
      </c>
      <c r="X136" s="132">
        <v>2024.12</v>
      </c>
      <c r="Y136" s="137">
        <f t="shared" si="4"/>
        <v>50</v>
      </c>
      <c r="Z136" s="109">
        <v>25</v>
      </c>
      <c r="AA136" s="111">
        <v>0</v>
      </c>
      <c r="AB136" s="111">
        <v>0</v>
      </c>
      <c r="AC136" s="111">
        <v>25</v>
      </c>
      <c r="AD136" s="111">
        <v>5</v>
      </c>
      <c r="AE136" s="111">
        <v>1</v>
      </c>
      <c r="AF136" s="111" t="s">
        <v>73</v>
      </c>
      <c r="AG136" s="111" t="s">
        <v>73</v>
      </c>
      <c r="AH136" s="111" t="s">
        <v>73</v>
      </c>
      <c r="AI136" s="109" t="s">
        <v>74</v>
      </c>
      <c r="AJ136" s="111" t="s">
        <v>73</v>
      </c>
      <c r="AK136" s="111" t="s">
        <v>73</v>
      </c>
      <c r="AL136" s="138" t="s">
        <v>75</v>
      </c>
      <c r="AM136" s="111" t="s">
        <v>73</v>
      </c>
      <c r="AN136" s="111" t="s">
        <v>75</v>
      </c>
      <c r="AO136" s="113" t="s">
        <v>1135</v>
      </c>
      <c r="AP136" s="141">
        <v>15123493141</v>
      </c>
      <c r="AQ136" s="77" t="str">
        <f>VLOOKUP("*"&amp;B136&amp;"*",[1]项目信息综合查询_1!$I$4:$I$562,1,FALSE)</f>
        <v>云阳县-清水土家族乡_产业发展_加工流通项目_云阳县2024年清水土家族乡龙缸好嘎婆食品加工厂建设项目</v>
      </c>
      <c r="AR136" s="33">
        <v>1</v>
      </c>
    </row>
    <row r="137" s="32" customFormat="1" ht="168" spans="1:44">
      <c r="A137" s="108">
        <v>130</v>
      </c>
      <c r="B137" s="109" t="s">
        <v>1202</v>
      </c>
      <c r="C137" s="110" t="s">
        <v>54</v>
      </c>
      <c r="D137" s="109" t="s">
        <v>144</v>
      </c>
      <c r="E137" s="109" t="s">
        <v>1147</v>
      </c>
      <c r="F137" s="109" t="s">
        <v>1203</v>
      </c>
      <c r="G137" s="109" t="s">
        <v>124</v>
      </c>
      <c r="H137" s="109" t="s">
        <v>1204</v>
      </c>
      <c r="I137" s="109" t="s">
        <v>1205</v>
      </c>
      <c r="J137" s="109" t="s">
        <v>1206</v>
      </c>
      <c r="K137" s="109" t="s">
        <v>1205</v>
      </c>
      <c r="L137" s="109" t="s">
        <v>1207</v>
      </c>
      <c r="M137" s="122" t="s">
        <v>204</v>
      </c>
      <c r="N137" s="122" t="s">
        <v>274</v>
      </c>
      <c r="O137" s="109" t="s">
        <v>1208</v>
      </c>
      <c r="P137" s="109" t="s">
        <v>1200</v>
      </c>
      <c r="Q137" s="109" t="s">
        <v>1209</v>
      </c>
      <c r="R137" s="111" t="s">
        <v>1133</v>
      </c>
      <c r="S137" s="131" t="s">
        <v>171</v>
      </c>
      <c r="T137" s="113" t="s">
        <v>70</v>
      </c>
      <c r="U137" s="109" t="s">
        <v>1134</v>
      </c>
      <c r="V137" s="132">
        <v>2024</v>
      </c>
      <c r="W137" s="132">
        <v>2024.01</v>
      </c>
      <c r="X137" s="132">
        <v>2024.12</v>
      </c>
      <c r="Y137" s="137">
        <f t="shared" si="4"/>
        <v>56</v>
      </c>
      <c r="Z137" s="109">
        <v>28</v>
      </c>
      <c r="AA137" s="111">
        <v>0</v>
      </c>
      <c r="AB137" s="111">
        <v>0</v>
      </c>
      <c r="AC137" s="111">
        <v>28</v>
      </c>
      <c r="AD137" s="111">
        <v>5</v>
      </c>
      <c r="AE137" s="111">
        <v>1</v>
      </c>
      <c r="AF137" s="111" t="s">
        <v>73</v>
      </c>
      <c r="AG137" s="111" t="s">
        <v>73</v>
      </c>
      <c r="AH137" s="111" t="s">
        <v>73</v>
      </c>
      <c r="AI137" s="135" t="s">
        <v>74</v>
      </c>
      <c r="AJ137" s="111" t="s">
        <v>73</v>
      </c>
      <c r="AK137" s="111" t="s">
        <v>73</v>
      </c>
      <c r="AL137" s="138" t="s">
        <v>75</v>
      </c>
      <c r="AM137" s="111" t="s">
        <v>73</v>
      </c>
      <c r="AN137" s="111" t="s">
        <v>75</v>
      </c>
      <c r="AO137" s="113" t="s">
        <v>1135</v>
      </c>
      <c r="AP137" s="141">
        <v>15123493141</v>
      </c>
      <c r="AQ137" s="77" t="str">
        <f>VLOOKUP("*"&amp;B137&amp;"*",[1]项目信息综合查询_1!$I$4:$I$562,1,FALSE)</f>
        <v>云阳县-清水土家族乡_产业发展_加工流通项目_云阳县2024年清水土家族乡腊肉加工厂品牌打造项目</v>
      </c>
      <c r="AR137" s="33">
        <v>1</v>
      </c>
    </row>
    <row r="138" s="32" customFormat="1" ht="240" spans="1:44">
      <c r="A138" s="108">
        <v>131</v>
      </c>
      <c r="B138" s="109" t="s">
        <v>1210</v>
      </c>
      <c r="C138" s="109" t="s">
        <v>78</v>
      </c>
      <c r="D138" s="109" t="s">
        <v>121</v>
      </c>
      <c r="E138" s="109" t="s">
        <v>122</v>
      </c>
      <c r="F138" s="109" t="s">
        <v>1211</v>
      </c>
      <c r="G138" s="109" t="s">
        <v>124</v>
      </c>
      <c r="H138" s="109" t="s">
        <v>1212</v>
      </c>
      <c r="I138" s="109" t="s">
        <v>1213</v>
      </c>
      <c r="J138" s="109" t="s">
        <v>1214</v>
      </c>
      <c r="K138" s="109" t="s">
        <v>1213</v>
      </c>
      <c r="L138" s="109" t="s">
        <v>1215</v>
      </c>
      <c r="M138" s="122" t="s">
        <v>204</v>
      </c>
      <c r="N138" s="122" t="s">
        <v>274</v>
      </c>
      <c r="O138" s="109" t="s">
        <v>1216</v>
      </c>
      <c r="P138" s="109" t="s">
        <v>1217</v>
      </c>
      <c r="Q138" s="109" t="s">
        <v>1218</v>
      </c>
      <c r="R138" s="111" t="s">
        <v>1133</v>
      </c>
      <c r="S138" s="131" t="s">
        <v>171</v>
      </c>
      <c r="T138" s="113" t="s">
        <v>70</v>
      </c>
      <c r="U138" s="109" t="s">
        <v>1134</v>
      </c>
      <c r="V138" s="132">
        <v>2024</v>
      </c>
      <c r="W138" s="132">
        <v>2024.01</v>
      </c>
      <c r="X138" s="132">
        <v>2024.12</v>
      </c>
      <c r="Y138" s="137">
        <f t="shared" si="4"/>
        <v>80</v>
      </c>
      <c r="Z138" s="109">
        <v>80</v>
      </c>
      <c r="AA138" s="111">
        <v>0</v>
      </c>
      <c r="AB138" s="111">
        <v>0</v>
      </c>
      <c r="AC138" s="111">
        <v>0</v>
      </c>
      <c r="AD138" s="111">
        <v>200</v>
      </c>
      <c r="AE138" s="111">
        <v>20</v>
      </c>
      <c r="AF138" s="111" t="s">
        <v>73</v>
      </c>
      <c r="AG138" s="111" t="s">
        <v>73</v>
      </c>
      <c r="AH138" s="111" t="s">
        <v>73</v>
      </c>
      <c r="AI138" s="135" t="s">
        <v>74</v>
      </c>
      <c r="AJ138" s="111" t="s">
        <v>73</v>
      </c>
      <c r="AK138" s="111" t="s">
        <v>73</v>
      </c>
      <c r="AL138" s="138" t="s">
        <v>75</v>
      </c>
      <c r="AM138" s="111" t="s">
        <v>73</v>
      </c>
      <c r="AN138" s="111" t="s">
        <v>75</v>
      </c>
      <c r="AO138" s="113" t="s">
        <v>1135</v>
      </c>
      <c r="AP138" s="141">
        <v>15123493141</v>
      </c>
      <c r="AQ138" s="77" t="str">
        <f>VLOOKUP("*"&amp;B138&amp;"*",[1]项目信息综合查询_1!$I$4:$I$562,1,FALSE)</f>
        <v>云阳县-清水土家族乡_乡村建设行动_农村基础设施（含产业配套基础设施）_云阳县2024年清水土家族乡产业路配套项目</v>
      </c>
      <c r="AR138" s="33">
        <v>1</v>
      </c>
    </row>
    <row r="139" s="32" customFormat="1" ht="265.2" spans="1:44">
      <c r="A139" s="108">
        <v>132</v>
      </c>
      <c r="B139" s="109" t="s">
        <v>1219</v>
      </c>
      <c r="C139" s="109" t="s">
        <v>54</v>
      </c>
      <c r="D139" s="109" t="s">
        <v>55</v>
      </c>
      <c r="E139" s="109" t="s">
        <v>56</v>
      </c>
      <c r="F139" s="109" t="s">
        <v>1220</v>
      </c>
      <c r="G139" s="109" t="s">
        <v>124</v>
      </c>
      <c r="H139" s="109" t="s">
        <v>1221</v>
      </c>
      <c r="I139" s="109" t="s">
        <v>1222</v>
      </c>
      <c r="J139" s="153" t="s">
        <v>1223</v>
      </c>
      <c r="K139" s="109" t="s">
        <v>1222</v>
      </c>
      <c r="L139" s="109" t="s">
        <v>1224</v>
      </c>
      <c r="M139" s="122" t="s">
        <v>204</v>
      </c>
      <c r="N139" s="122" t="s">
        <v>274</v>
      </c>
      <c r="O139" s="109" t="s">
        <v>1225</v>
      </c>
      <c r="P139" s="109" t="s">
        <v>1226</v>
      </c>
      <c r="Q139" s="109" t="s">
        <v>1227</v>
      </c>
      <c r="R139" s="111" t="s">
        <v>1133</v>
      </c>
      <c r="S139" s="131" t="s">
        <v>171</v>
      </c>
      <c r="T139" s="113" t="s">
        <v>70</v>
      </c>
      <c r="U139" s="109" t="s">
        <v>1134</v>
      </c>
      <c r="V139" s="132">
        <v>2024</v>
      </c>
      <c r="W139" s="132">
        <v>2024.01</v>
      </c>
      <c r="X139" s="132">
        <v>2024.12</v>
      </c>
      <c r="Y139" s="137">
        <f t="shared" si="4"/>
        <v>230</v>
      </c>
      <c r="Z139" s="109">
        <v>230</v>
      </c>
      <c r="AA139" s="111">
        <v>0</v>
      </c>
      <c r="AB139" s="111">
        <v>0</v>
      </c>
      <c r="AC139" s="111">
        <v>0</v>
      </c>
      <c r="AD139" s="111">
        <v>500</v>
      </c>
      <c r="AE139" s="111">
        <v>50</v>
      </c>
      <c r="AF139" s="111" t="s">
        <v>73</v>
      </c>
      <c r="AG139" s="111" t="s">
        <v>73</v>
      </c>
      <c r="AH139" s="111" t="s">
        <v>73</v>
      </c>
      <c r="AI139" s="135" t="s">
        <v>74</v>
      </c>
      <c r="AJ139" s="111" t="s">
        <v>73</v>
      </c>
      <c r="AK139" s="111" t="s">
        <v>73</v>
      </c>
      <c r="AL139" s="138" t="s">
        <v>75</v>
      </c>
      <c r="AM139" s="111" t="s">
        <v>73</v>
      </c>
      <c r="AN139" s="111" t="s">
        <v>75</v>
      </c>
      <c r="AO139" s="113" t="s">
        <v>1135</v>
      </c>
      <c r="AP139" s="141">
        <v>15123493141</v>
      </c>
      <c r="AQ139" s="77" t="str">
        <f>VLOOKUP("*"&amp;B139&amp;"*",[1]项目信息综合查询_1!$I$4:$I$562,1,FALSE)</f>
        <v>云阳县-清水土家族乡_产业发展_配套设施项目_云阳县2024年清水土家族乡产业园区基础设施提升项目</v>
      </c>
      <c r="AR139" s="33">
        <v>1</v>
      </c>
    </row>
    <row r="140" s="32" customFormat="1" ht="252" spans="1:44">
      <c r="A140" s="108">
        <v>133</v>
      </c>
      <c r="B140" s="109" t="s">
        <v>1228</v>
      </c>
      <c r="C140" s="109" t="s">
        <v>54</v>
      </c>
      <c r="D140" s="109" t="s">
        <v>144</v>
      </c>
      <c r="E140" s="112" t="s">
        <v>1147</v>
      </c>
      <c r="F140" s="109" t="s">
        <v>1229</v>
      </c>
      <c r="G140" s="109" t="s">
        <v>58</v>
      </c>
      <c r="H140" s="109" t="s">
        <v>1230</v>
      </c>
      <c r="I140" s="109" t="s">
        <v>1231</v>
      </c>
      <c r="J140" s="153" t="s">
        <v>1232</v>
      </c>
      <c r="K140" s="109" t="s">
        <v>1231</v>
      </c>
      <c r="L140" s="109" t="s">
        <v>1233</v>
      </c>
      <c r="M140" s="122" t="s">
        <v>204</v>
      </c>
      <c r="N140" s="122" t="s">
        <v>274</v>
      </c>
      <c r="O140" s="109" t="s">
        <v>1234</v>
      </c>
      <c r="P140" s="109" t="s">
        <v>1235</v>
      </c>
      <c r="Q140" s="109" t="s">
        <v>1236</v>
      </c>
      <c r="R140" s="111" t="s">
        <v>1133</v>
      </c>
      <c r="S140" s="131" t="s">
        <v>171</v>
      </c>
      <c r="T140" s="113" t="s">
        <v>70</v>
      </c>
      <c r="U140" s="109" t="s">
        <v>1134</v>
      </c>
      <c r="V140" s="132">
        <v>2024</v>
      </c>
      <c r="W140" s="132">
        <v>2024.01</v>
      </c>
      <c r="X140" s="132">
        <v>2024.12</v>
      </c>
      <c r="Y140" s="137">
        <f t="shared" si="4"/>
        <v>85</v>
      </c>
      <c r="Z140" s="109">
        <v>85</v>
      </c>
      <c r="AA140" s="111">
        <v>0</v>
      </c>
      <c r="AB140" s="111">
        <v>0</v>
      </c>
      <c r="AC140" s="111">
        <v>0</v>
      </c>
      <c r="AD140" s="111">
        <v>200</v>
      </c>
      <c r="AE140" s="111">
        <v>20</v>
      </c>
      <c r="AF140" s="111" t="s">
        <v>73</v>
      </c>
      <c r="AG140" s="111" t="s">
        <v>73</v>
      </c>
      <c r="AH140" s="111" t="s">
        <v>73</v>
      </c>
      <c r="AI140" s="109" t="s">
        <v>74</v>
      </c>
      <c r="AJ140" s="111" t="s">
        <v>73</v>
      </c>
      <c r="AK140" s="111" t="s">
        <v>73</v>
      </c>
      <c r="AL140" s="138" t="s">
        <v>75</v>
      </c>
      <c r="AM140" s="111" t="s">
        <v>73</v>
      </c>
      <c r="AN140" s="111" t="s">
        <v>75</v>
      </c>
      <c r="AO140" s="113" t="s">
        <v>1135</v>
      </c>
      <c r="AP140" s="141">
        <v>15123493141</v>
      </c>
      <c r="AQ140" s="77" t="str">
        <f>VLOOKUP("*"&amp;B140&amp;"*",[1]项目信息综合查询_1!$I$4:$I$562,1,FALSE)</f>
        <v>云阳县-清水土家族乡_产业发展_加工流通项目_云阳县2024年清水土家族乡村级农特产品电商项目</v>
      </c>
      <c r="AR140" s="33">
        <v>1</v>
      </c>
    </row>
    <row r="141" s="32" customFormat="1" ht="252" spans="1:44">
      <c r="A141" s="108">
        <v>134</v>
      </c>
      <c r="B141" s="109" t="s">
        <v>1237</v>
      </c>
      <c r="C141" s="109" t="s">
        <v>54</v>
      </c>
      <c r="D141" s="109" t="s">
        <v>91</v>
      </c>
      <c r="E141" s="109" t="s">
        <v>92</v>
      </c>
      <c r="F141" s="109" t="s">
        <v>1238</v>
      </c>
      <c r="G141" s="109" t="s">
        <v>124</v>
      </c>
      <c r="H141" s="109" t="s">
        <v>1239</v>
      </c>
      <c r="I141" s="109" t="s">
        <v>1240</v>
      </c>
      <c r="J141" s="109" t="s">
        <v>1241</v>
      </c>
      <c r="K141" s="109" t="s">
        <v>1240</v>
      </c>
      <c r="L141" s="109" t="s">
        <v>1242</v>
      </c>
      <c r="M141" s="122" t="s">
        <v>204</v>
      </c>
      <c r="N141" s="122" t="s">
        <v>274</v>
      </c>
      <c r="O141" s="109" t="s">
        <v>1243</v>
      </c>
      <c r="P141" s="109" t="s">
        <v>1244</v>
      </c>
      <c r="Q141" s="109" t="s">
        <v>1245</v>
      </c>
      <c r="R141" s="111" t="s">
        <v>1133</v>
      </c>
      <c r="S141" s="131" t="s">
        <v>171</v>
      </c>
      <c r="T141" s="113" t="s">
        <v>70</v>
      </c>
      <c r="U141" s="109" t="s">
        <v>1134</v>
      </c>
      <c r="V141" s="132">
        <v>2024</v>
      </c>
      <c r="W141" s="132">
        <v>2024.01</v>
      </c>
      <c r="X141" s="132">
        <v>2024.12</v>
      </c>
      <c r="Y141" s="137">
        <f t="shared" si="4"/>
        <v>45</v>
      </c>
      <c r="Z141" s="109">
        <v>45</v>
      </c>
      <c r="AA141" s="111">
        <v>0</v>
      </c>
      <c r="AB141" s="111">
        <v>0</v>
      </c>
      <c r="AC141" s="111">
        <v>0</v>
      </c>
      <c r="AD141" s="111">
        <v>300</v>
      </c>
      <c r="AE141" s="111">
        <v>30</v>
      </c>
      <c r="AF141" s="111" t="s">
        <v>73</v>
      </c>
      <c r="AG141" s="111" t="s">
        <v>73</v>
      </c>
      <c r="AH141" s="111" t="s">
        <v>73</v>
      </c>
      <c r="AI141" s="109" t="s">
        <v>74</v>
      </c>
      <c r="AJ141" s="111" t="s">
        <v>73</v>
      </c>
      <c r="AK141" s="111" t="s">
        <v>73</v>
      </c>
      <c r="AL141" s="138" t="s">
        <v>75</v>
      </c>
      <c r="AM141" s="111" t="s">
        <v>73</v>
      </c>
      <c r="AN141" s="111" t="s">
        <v>75</v>
      </c>
      <c r="AO141" s="113" t="s">
        <v>1135</v>
      </c>
      <c r="AP141" s="141">
        <v>15123493141</v>
      </c>
      <c r="AQ141" s="77" t="str">
        <f>VLOOKUP("*"&amp;B141&amp;"*",[1]项目信息综合查询_1!$I$4:$I$562,1,FALSE)</f>
        <v>云阳县-清水土家族乡_产业发展_生产项目_云阳县2024年清水土家族乡撂荒地整治项目</v>
      </c>
      <c r="AR141" s="33">
        <v>1</v>
      </c>
    </row>
    <row r="142" s="83" customFormat="1" ht="156" spans="1:44">
      <c r="A142" s="108">
        <v>135</v>
      </c>
      <c r="B142" s="115" t="s">
        <v>1246</v>
      </c>
      <c r="C142" s="172" t="s">
        <v>54</v>
      </c>
      <c r="D142" s="112" t="s">
        <v>91</v>
      </c>
      <c r="E142" s="115" t="s">
        <v>357</v>
      </c>
      <c r="F142" s="115" t="s">
        <v>1247</v>
      </c>
      <c r="G142" s="118" t="s">
        <v>124</v>
      </c>
      <c r="H142" s="115" t="s">
        <v>1248</v>
      </c>
      <c r="I142" s="115" t="s">
        <v>1249</v>
      </c>
      <c r="J142" s="115" t="s">
        <v>1250</v>
      </c>
      <c r="K142" s="115" t="s">
        <v>1249</v>
      </c>
      <c r="L142" s="115" t="s">
        <v>1251</v>
      </c>
      <c r="M142" s="157" t="s">
        <v>226</v>
      </c>
      <c r="N142" s="157" t="s">
        <v>274</v>
      </c>
      <c r="O142" s="115" t="s">
        <v>1252</v>
      </c>
      <c r="P142" s="115" t="s">
        <v>1253</v>
      </c>
      <c r="Q142" s="189" t="s">
        <v>1254</v>
      </c>
      <c r="R142" s="118" t="s">
        <v>256</v>
      </c>
      <c r="S142" s="163" t="s">
        <v>171</v>
      </c>
      <c r="T142" s="133" t="s">
        <v>70</v>
      </c>
      <c r="U142" s="134" t="s">
        <v>1255</v>
      </c>
      <c r="V142" s="134">
        <v>2024</v>
      </c>
      <c r="W142" s="134">
        <v>2024.01</v>
      </c>
      <c r="X142" s="134">
        <v>2024.12</v>
      </c>
      <c r="Y142" s="137">
        <f t="shared" si="4"/>
        <v>180</v>
      </c>
      <c r="Z142" s="114">
        <v>180</v>
      </c>
      <c r="AA142" s="115"/>
      <c r="AB142" s="115"/>
      <c r="AC142" s="118">
        <v>0</v>
      </c>
      <c r="AD142" s="115">
        <v>555</v>
      </c>
      <c r="AE142" s="115">
        <v>76</v>
      </c>
      <c r="AF142" s="118" t="s">
        <v>73</v>
      </c>
      <c r="AG142" s="118" t="s">
        <v>73</v>
      </c>
      <c r="AH142" s="133" t="s">
        <v>73</v>
      </c>
      <c r="AI142" s="164" t="s">
        <v>74</v>
      </c>
      <c r="AJ142" s="118" t="s">
        <v>73</v>
      </c>
      <c r="AK142" s="118" t="s">
        <v>73</v>
      </c>
      <c r="AL142" s="115" t="s">
        <v>75</v>
      </c>
      <c r="AM142" s="118" t="s">
        <v>73</v>
      </c>
      <c r="AN142" s="115" t="s">
        <v>75</v>
      </c>
      <c r="AO142" s="133" t="s">
        <v>1256</v>
      </c>
      <c r="AP142" s="206">
        <v>15223704789</v>
      </c>
      <c r="AQ142" s="77" t="str">
        <f>VLOOKUP("*"&amp;B142&amp;"*",[1]项目信息综合查询_1!$I$4:$I$562,1,FALSE)</f>
        <v>云阳县-凤鸣镇_产业发展_生产项目_云阳县2024年凤鸣镇多集合保障性育苗项目</v>
      </c>
      <c r="AR142" s="33">
        <v>1</v>
      </c>
    </row>
    <row r="143" s="83" customFormat="1" ht="120" spans="1:44">
      <c r="A143" s="108">
        <v>136</v>
      </c>
      <c r="B143" s="115" t="s">
        <v>1257</v>
      </c>
      <c r="C143" s="172" t="s">
        <v>54</v>
      </c>
      <c r="D143" s="109" t="s">
        <v>91</v>
      </c>
      <c r="E143" s="109" t="s">
        <v>92</v>
      </c>
      <c r="F143" s="114" t="s">
        <v>1258</v>
      </c>
      <c r="G143" s="118" t="s">
        <v>124</v>
      </c>
      <c r="H143" s="115" t="s">
        <v>1248</v>
      </c>
      <c r="I143" s="115" t="s">
        <v>1259</v>
      </c>
      <c r="J143" s="115" t="s">
        <v>1260</v>
      </c>
      <c r="K143" s="115" t="s">
        <v>1259</v>
      </c>
      <c r="L143" s="115" t="s">
        <v>1261</v>
      </c>
      <c r="M143" s="157" t="s">
        <v>226</v>
      </c>
      <c r="N143" s="157" t="s">
        <v>274</v>
      </c>
      <c r="O143" s="115" t="s">
        <v>1262</v>
      </c>
      <c r="P143" s="115" t="s">
        <v>1263</v>
      </c>
      <c r="Q143" s="189" t="s">
        <v>1264</v>
      </c>
      <c r="R143" s="118" t="s">
        <v>256</v>
      </c>
      <c r="S143" s="163" t="s">
        <v>171</v>
      </c>
      <c r="T143" s="133" t="s">
        <v>70</v>
      </c>
      <c r="U143" s="134" t="s">
        <v>1255</v>
      </c>
      <c r="V143" s="134">
        <v>2024</v>
      </c>
      <c r="W143" s="134">
        <v>2024.01</v>
      </c>
      <c r="X143" s="134">
        <v>2024.12</v>
      </c>
      <c r="Y143" s="137">
        <f t="shared" si="4"/>
        <v>36</v>
      </c>
      <c r="Z143" s="114">
        <v>18</v>
      </c>
      <c r="AA143" s="115"/>
      <c r="AB143" s="115"/>
      <c r="AC143" s="118">
        <v>18</v>
      </c>
      <c r="AD143" s="115">
        <v>354</v>
      </c>
      <c r="AE143" s="115">
        <v>52</v>
      </c>
      <c r="AF143" s="118" t="s">
        <v>73</v>
      </c>
      <c r="AG143" s="118" t="s">
        <v>73</v>
      </c>
      <c r="AH143" s="133" t="s">
        <v>73</v>
      </c>
      <c r="AI143" s="164" t="s">
        <v>74</v>
      </c>
      <c r="AJ143" s="118" t="s">
        <v>73</v>
      </c>
      <c r="AK143" s="118" t="s">
        <v>73</v>
      </c>
      <c r="AL143" s="115" t="s">
        <v>75</v>
      </c>
      <c r="AM143" s="118" t="s">
        <v>73</v>
      </c>
      <c r="AN143" s="115" t="s">
        <v>75</v>
      </c>
      <c r="AO143" s="133" t="s">
        <v>1256</v>
      </c>
      <c r="AP143" s="206">
        <v>15223704789</v>
      </c>
      <c r="AQ143" s="77" t="str">
        <f>VLOOKUP("*"&amp;B143&amp;"*",[1]项目信息综合查询_1!$I$4:$I$562,1,FALSE)</f>
        <v>云阳县-凤鸣镇_产业发展_生产项目_云阳县2024年凤鸣镇马轩村菊花种植基地项目</v>
      </c>
      <c r="AR143" s="33">
        <v>1</v>
      </c>
    </row>
    <row r="144" s="83" customFormat="1" ht="108" spans="1:44">
      <c r="A144" s="108">
        <v>137</v>
      </c>
      <c r="B144" s="115" t="s">
        <v>1265</v>
      </c>
      <c r="C144" s="172" t="s">
        <v>54</v>
      </c>
      <c r="D144" s="109" t="s">
        <v>91</v>
      </c>
      <c r="E144" s="109" t="s">
        <v>92</v>
      </c>
      <c r="F144" s="114" t="s">
        <v>1266</v>
      </c>
      <c r="G144" s="118" t="s">
        <v>124</v>
      </c>
      <c r="H144" s="115" t="s">
        <v>1267</v>
      </c>
      <c r="I144" s="115" t="s">
        <v>1268</v>
      </c>
      <c r="J144" s="115" t="s">
        <v>1269</v>
      </c>
      <c r="K144" s="115" t="s">
        <v>1268</v>
      </c>
      <c r="L144" s="115" t="s">
        <v>1270</v>
      </c>
      <c r="M144" s="157" t="s">
        <v>226</v>
      </c>
      <c r="N144" s="157" t="s">
        <v>274</v>
      </c>
      <c r="O144" s="115" t="s">
        <v>1271</v>
      </c>
      <c r="P144" s="115" t="s">
        <v>1272</v>
      </c>
      <c r="Q144" s="189" t="s">
        <v>1273</v>
      </c>
      <c r="R144" s="118" t="s">
        <v>256</v>
      </c>
      <c r="S144" s="163" t="s">
        <v>171</v>
      </c>
      <c r="T144" s="133" t="s">
        <v>70</v>
      </c>
      <c r="U144" s="134" t="s">
        <v>1255</v>
      </c>
      <c r="V144" s="134">
        <v>2024</v>
      </c>
      <c r="W144" s="134">
        <v>2024.01</v>
      </c>
      <c r="X144" s="134">
        <v>2024.12</v>
      </c>
      <c r="Y144" s="137">
        <f t="shared" si="4"/>
        <v>30</v>
      </c>
      <c r="Z144" s="114">
        <v>20</v>
      </c>
      <c r="AA144" s="115"/>
      <c r="AB144" s="115"/>
      <c r="AC144" s="118">
        <v>10</v>
      </c>
      <c r="AD144" s="115">
        <v>100</v>
      </c>
      <c r="AE144" s="115">
        <v>25</v>
      </c>
      <c r="AF144" s="118" t="s">
        <v>73</v>
      </c>
      <c r="AG144" s="118" t="s">
        <v>73</v>
      </c>
      <c r="AH144" s="133" t="s">
        <v>73</v>
      </c>
      <c r="AI144" s="164" t="s">
        <v>74</v>
      </c>
      <c r="AJ144" s="118" t="s">
        <v>73</v>
      </c>
      <c r="AK144" s="118" t="s">
        <v>73</v>
      </c>
      <c r="AL144" s="115" t="s">
        <v>75</v>
      </c>
      <c r="AM144" s="118" t="s">
        <v>73</v>
      </c>
      <c r="AN144" s="115" t="s">
        <v>75</v>
      </c>
      <c r="AO144" s="133" t="s">
        <v>1256</v>
      </c>
      <c r="AP144" s="206">
        <v>15223704789</v>
      </c>
      <c r="AQ144" s="77" t="str">
        <f>VLOOKUP("*"&amp;B144&amp;"*",[1]项目信息综合查询_1!$I$4:$I$562,1,FALSE)</f>
        <v>云阳县-凤鸣镇_产业发展_生产项目_云阳县2024年凤鸣镇紫苏种植项目</v>
      </c>
      <c r="AR144" s="33">
        <v>1</v>
      </c>
    </row>
    <row r="145" s="83" customFormat="1" ht="192" spans="1:44">
      <c r="A145" s="108">
        <v>138</v>
      </c>
      <c r="B145" s="115" t="s">
        <v>1274</v>
      </c>
      <c r="C145" s="173" t="s">
        <v>54</v>
      </c>
      <c r="D145" s="110" t="s">
        <v>144</v>
      </c>
      <c r="E145" s="115" t="s">
        <v>145</v>
      </c>
      <c r="F145" s="115" t="s">
        <v>1275</v>
      </c>
      <c r="G145" s="118" t="s">
        <v>124</v>
      </c>
      <c r="H145" s="115" t="s">
        <v>1276</v>
      </c>
      <c r="I145" s="115" t="s">
        <v>1277</v>
      </c>
      <c r="J145" s="115" t="s">
        <v>1260</v>
      </c>
      <c r="K145" s="115" t="s">
        <v>1277</v>
      </c>
      <c r="L145" s="115" t="s">
        <v>1278</v>
      </c>
      <c r="M145" s="157" t="s">
        <v>226</v>
      </c>
      <c r="N145" s="157" t="s">
        <v>274</v>
      </c>
      <c r="O145" s="115" t="s">
        <v>1279</v>
      </c>
      <c r="P145" s="180" t="s">
        <v>1280</v>
      </c>
      <c r="Q145" s="189" t="s">
        <v>1281</v>
      </c>
      <c r="R145" s="118" t="s">
        <v>256</v>
      </c>
      <c r="S145" s="163" t="s">
        <v>171</v>
      </c>
      <c r="T145" s="133" t="s">
        <v>70</v>
      </c>
      <c r="U145" s="134" t="s">
        <v>1255</v>
      </c>
      <c r="V145" s="134">
        <v>2024</v>
      </c>
      <c r="W145" s="134">
        <v>2024.01</v>
      </c>
      <c r="X145" s="134">
        <v>2024.12</v>
      </c>
      <c r="Y145" s="137">
        <f t="shared" si="4"/>
        <v>45</v>
      </c>
      <c r="Z145" s="115">
        <v>30</v>
      </c>
      <c r="AA145" s="115"/>
      <c r="AB145" s="115"/>
      <c r="AC145" s="118">
        <v>15</v>
      </c>
      <c r="AD145" s="115">
        <v>252</v>
      </c>
      <c r="AE145" s="115">
        <v>41</v>
      </c>
      <c r="AF145" s="118" t="s">
        <v>73</v>
      </c>
      <c r="AG145" s="118" t="s">
        <v>73</v>
      </c>
      <c r="AH145" s="133" t="s">
        <v>73</v>
      </c>
      <c r="AI145" s="164" t="s">
        <v>74</v>
      </c>
      <c r="AJ145" s="118" t="s">
        <v>73</v>
      </c>
      <c r="AK145" s="118" t="s">
        <v>73</v>
      </c>
      <c r="AL145" s="115" t="s">
        <v>75</v>
      </c>
      <c r="AM145" s="118" t="s">
        <v>73</v>
      </c>
      <c r="AN145" s="115" t="s">
        <v>75</v>
      </c>
      <c r="AO145" s="133" t="s">
        <v>1256</v>
      </c>
      <c r="AP145" s="206">
        <v>15223704789</v>
      </c>
      <c r="AQ145" s="77" t="str">
        <f>VLOOKUP("*"&amp;B145&amp;"*",[1]项目信息综合查询_1!$I$4:$I$562,1,FALSE)</f>
        <v>云阳县-凤鸣镇_产业发展_加工流通项目_云阳县2024年凤鸣镇凤桥社区蚕茧烘炕加工项目</v>
      </c>
      <c r="AR145" s="33">
        <v>1</v>
      </c>
    </row>
    <row r="146" s="83" customFormat="1" ht="204" spans="1:44">
      <c r="A146" s="108">
        <v>139</v>
      </c>
      <c r="B146" s="115" t="s">
        <v>1282</v>
      </c>
      <c r="C146" s="172" t="s">
        <v>54</v>
      </c>
      <c r="D146" s="109" t="s">
        <v>91</v>
      </c>
      <c r="E146" s="109" t="s">
        <v>92</v>
      </c>
      <c r="F146" s="115" t="s">
        <v>1283</v>
      </c>
      <c r="G146" s="118" t="s">
        <v>124</v>
      </c>
      <c r="H146" s="115" t="s">
        <v>1267</v>
      </c>
      <c r="I146" s="115" t="s">
        <v>1284</v>
      </c>
      <c r="J146" s="115" t="s">
        <v>1285</v>
      </c>
      <c r="K146" s="115" t="s">
        <v>1284</v>
      </c>
      <c r="L146" s="115" t="s">
        <v>1286</v>
      </c>
      <c r="M146" s="157" t="s">
        <v>226</v>
      </c>
      <c r="N146" s="157" t="s">
        <v>274</v>
      </c>
      <c r="O146" s="115" t="s">
        <v>1287</v>
      </c>
      <c r="P146" s="115" t="s">
        <v>1288</v>
      </c>
      <c r="Q146" s="189" t="s">
        <v>1289</v>
      </c>
      <c r="R146" s="118" t="s">
        <v>256</v>
      </c>
      <c r="S146" s="163" t="s">
        <v>171</v>
      </c>
      <c r="T146" s="133" t="s">
        <v>70</v>
      </c>
      <c r="U146" s="134" t="s">
        <v>1255</v>
      </c>
      <c r="V146" s="134">
        <v>2024</v>
      </c>
      <c r="W146" s="134">
        <v>2024.01</v>
      </c>
      <c r="X146" s="134">
        <v>2024.12</v>
      </c>
      <c r="Y146" s="137">
        <f t="shared" si="4"/>
        <v>68</v>
      </c>
      <c r="Z146" s="114">
        <v>68</v>
      </c>
      <c r="AA146" s="115"/>
      <c r="AB146" s="115"/>
      <c r="AC146" s="118">
        <v>0</v>
      </c>
      <c r="AD146" s="115">
        <v>315</v>
      </c>
      <c r="AE146" s="115">
        <v>55</v>
      </c>
      <c r="AF146" s="118" t="s">
        <v>73</v>
      </c>
      <c r="AG146" s="118" t="s">
        <v>73</v>
      </c>
      <c r="AH146" s="133" t="s">
        <v>73</v>
      </c>
      <c r="AI146" s="164" t="s">
        <v>74</v>
      </c>
      <c r="AJ146" s="118" t="s">
        <v>73</v>
      </c>
      <c r="AK146" s="118" t="s">
        <v>73</v>
      </c>
      <c r="AL146" s="115" t="s">
        <v>75</v>
      </c>
      <c r="AM146" s="118" t="s">
        <v>73</v>
      </c>
      <c r="AN146" s="115" t="s">
        <v>75</v>
      </c>
      <c r="AO146" s="133" t="s">
        <v>1256</v>
      </c>
      <c r="AP146" s="206">
        <v>15223704789</v>
      </c>
      <c r="AQ146" s="77" t="str">
        <f>VLOOKUP("*"&amp;B146&amp;"*",[1]项目信息综合查询_1!$I$4:$I$562,1,FALSE)</f>
        <v>云阳县-凤鸣镇_产业发展_生产项目_云阳县2024年凤鸣镇桑园效益提升试点工程建设项目</v>
      </c>
      <c r="AR146" s="33">
        <v>1</v>
      </c>
    </row>
    <row r="147" s="83" customFormat="1" ht="180" spans="1:44">
      <c r="A147" s="108">
        <v>140</v>
      </c>
      <c r="B147" s="115" t="s">
        <v>1290</v>
      </c>
      <c r="C147" s="172" t="s">
        <v>54</v>
      </c>
      <c r="D147" s="109" t="s">
        <v>55</v>
      </c>
      <c r="E147" s="109" t="s">
        <v>56</v>
      </c>
      <c r="F147" s="115" t="s">
        <v>1291</v>
      </c>
      <c r="G147" s="118" t="s">
        <v>124</v>
      </c>
      <c r="H147" s="115" t="s">
        <v>1267</v>
      </c>
      <c r="I147" s="115" t="s">
        <v>1292</v>
      </c>
      <c r="J147" s="115" t="s">
        <v>1293</v>
      </c>
      <c r="K147" s="115" t="s">
        <v>1292</v>
      </c>
      <c r="L147" s="115" t="s">
        <v>1291</v>
      </c>
      <c r="M147" s="157" t="s">
        <v>226</v>
      </c>
      <c r="N147" s="157" t="s">
        <v>274</v>
      </c>
      <c r="O147" s="115" t="s">
        <v>1294</v>
      </c>
      <c r="P147" s="115" t="s">
        <v>1295</v>
      </c>
      <c r="Q147" s="189" t="s">
        <v>1296</v>
      </c>
      <c r="R147" s="118" t="s">
        <v>256</v>
      </c>
      <c r="S147" s="163" t="s">
        <v>171</v>
      </c>
      <c r="T147" s="133" t="s">
        <v>70</v>
      </c>
      <c r="U147" s="134" t="s">
        <v>1255</v>
      </c>
      <c r="V147" s="134">
        <v>2024</v>
      </c>
      <c r="W147" s="134">
        <v>2024.01</v>
      </c>
      <c r="X147" s="134">
        <v>2024.12</v>
      </c>
      <c r="Y147" s="137">
        <f t="shared" si="4"/>
        <v>76</v>
      </c>
      <c r="Z147" s="114">
        <v>76</v>
      </c>
      <c r="AA147" s="115"/>
      <c r="AB147" s="115"/>
      <c r="AC147" s="118">
        <v>0</v>
      </c>
      <c r="AD147" s="115">
        <v>154</v>
      </c>
      <c r="AE147" s="115">
        <v>32</v>
      </c>
      <c r="AF147" s="118" t="s">
        <v>73</v>
      </c>
      <c r="AG147" s="118" t="s">
        <v>73</v>
      </c>
      <c r="AH147" s="133" t="s">
        <v>73</v>
      </c>
      <c r="AI147" s="164" t="s">
        <v>74</v>
      </c>
      <c r="AJ147" s="118" t="s">
        <v>73</v>
      </c>
      <c r="AK147" s="118" t="s">
        <v>73</v>
      </c>
      <c r="AL147" s="115" t="s">
        <v>75</v>
      </c>
      <c r="AM147" s="118" t="s">
        <v>73</v>
      </c>
      <c r="AN147" s="115" t="s">
        <v>75</v>
      </c>
      <c r="AO147" s="133" t="s">
        <v>1256</v>
      </c>
      <c r="AP147" s="206">
        <v>15223704789</v>
      </c>
      <c r="AQ147" s="77" t="str">
        <f>VLOOKUP("*"&amp;B147&amp;"*",[1]项目信息综合查询_1!$I$4:$I$562,1,FALSE)</f>
        <v>云阳县-凤鸣镇_产业发展_配套设施项目_云阳县2024年凤鸣镇经果林提质增效轨道运输系统建设项目</v>
      </c>
      <c r="AR147" s="33">
        <v>1</v>
      </c>
    </row>
    <row r="148" s="83" customFormat="1" ht="132" spans="1:44">
      <c r="A148" s="108">
        <v>141</v>
      </c>
      <c r="B148" s="118" t="s">
        <v>1297</v>
      </c>
      <c r="C148" s="115" t="s">
        <v>54</v>
      </c>
      <c r="D148" s="109" t="s">
        <v>144</v>
      </c>
      <c r="E148" s="115" t="s">
        <v>163</v>
      </c>
      <c r="F148" s="115" t="s">
        <v>1298</v>
      </c>
      <c r="G148" s="118" t="s">
        <v>124</v>
      </c>
      <c r="H148" s="115" t="s">
        <v>1299</v>
      </c>
      <c r="I148" s="115" t="s">
        <v>1300</v>
      </c>
      <c r="J148" s="115" t="s">
        <v>1301</v>
      </c>
      <c r="K148" s="115" t="s">
        <v>1300</v>
      </c>
      <c r="L148" s="115" t="s">
        <v>1302</v>
      </c>
      <c r="M148" s="157" t="s">
        <v>226</v>
      </c>
      <c r="N148" s="157" t="s">
        <v>274</v>
      </c>
      <c r="O148" s="115" t="s">
        <v>1303</v>
      </c>
      <c r="P148" s="115" t="s">
        <v>1304</v>
      </c>
      <c r="Q148" s="189" t="s">
        <v>1305</v>
      </c>
      <c r="R148" s="118" t="s">
        <v>256</v>
      </c>
      <c r="S148" s="163" t="s">
        <v>171</v>
      </c>
      <c r="T148" s="133" t="s">
        <v>70</v>
      </c>
      <c r="U148" s="134" t="s">
        <v>1255</v>
      </c>
      <c r="V148" s="134">
        <v>2024</v>
      </c>
      <c r="W148" s="134">
        <v>2024.01</v>
      </c>
      <c r="X148" s="134">
        <v>2024.12</v>
      </c>
      <c r="Y148" s="137">
        <f t="shared" si="4"/>
        <v>70</v>
      </c>
      <c r="Z148" s="195">
        <v>70</v>
      </c>
      <c r="AA148" s="115"/>
      <c r="AB148" s="115"/>
      <c r="AC148" s="118">
        <v>0</v>
      </c>
      <c r="AD148" s="115">
        <v>90</v>
      </c>
      <c r="AE148" s="115">
        <v>16</v>
      </c>
      <c r="AF148" s="118" t="s">
        <v>73</v>
      </c>
      <c r="AG148" s="118" t="s">
        <v>73</v>
      </c>
      <c r="AH148" s="133" t="s">
        <v>73</v>
      </c>
      <c r="AI148" s="164" t="s">
        <v>74</v>
      </c>
      <c r="AJ148" s="118" t="s">
        <v>73</v>
      </c>
      <c r="AK148" s="118" t="s">
        <v>73</v>
      </c>
      <c r="AL148" s="115" t="s">
        <v>75</v>
      </c>
      <c r="AM148" s="118" t="s">
        <v>73</v>
      </c>
      <c r="AN148" s="115" t="s">
        <v>75</v>
      </c>
      <c r="AO148" s="133" t="s">
        <v>1256</v>
      </c>
      <c r="AP148" s="206">
        <v>15223704789</v>
      </c>
      <c r="AQ148" s="77" t="str">
        <f>VLOOKUP("*"&amp;B148&amp;"*",[1]项目信息综合查询_1!$I$4:$I$562,1,FALSE)</f>
        <v>云阳县-凤鸣镇_产业发展_加工流通项目_云阳县2024年凤鸣镇清江村柑橘基地新建保鲜冷链项目</v>
      </c>
      <c r="AR148" s="33">
        <v>1</v>
      </c>
    </row>
    <row r="149" s="83" customFormat="1" ht="144" spans="1:44">
      <c r="A149" s="108">
        <v>142</v>
      </c>
      <c r="B149" s="115" t="s">
        <v>1306</v>
      </c>
      <c r="C149" s="115" t="s">
        <v>54</v>
      </c>
      <c r="D149" s="109" t="s">
        <v>55</v>
      </c>
      <c r="E149" s="109" t="s">
        <v>56</v>
      </c>
      <c r="F149" s="115" t="s">
        <v>1307</v>
      </c>
      <c r="G149" s="118" t="s">
        <v>124</v>
      </c>
      <c r="H149" s="115" t="s">
        <v>1308</v>
      </c>
      <c r="I149" s="115" t="s">
        <v>1309</v>
      </c>
      <c r="J149" s="115" t="s">
        <v>1310</v>
      </c>
      <c r="K149" s="115" t="s">
        <v>1309</v>
      </c>
      <c r="L149" s="115" t="s">
        <v>1311</v>
      </c>
      <c r="M149" s="157" t="s">
        <v>226</v>
      </c>
      <c r="N149" s="157" t="s">
        <v>274</v>
      </c>
      <c r="O149" s="115" t="s">
        <v>1312</v>
      </c>
      <c r="P149" s="115" t="s">
        <v>1313</v>
      </c>
      <c r="Q149" s="189" t="s">
        <v>1314</v>
      </c>
      <c r="R149" s="118" t="s">
        <v>256</v>
      </c>
      <c r="S149" s="163" t="s">
        <v>171</v>
      </c>
      <c r="T149" s="133" t="s">
        <v>70</v>
      </c>
      <c r="U149" s="134" t="s">
        <v>1255</v>
      </c>
      <c r="V149" s="134">
        <v>2024</v>
      </c>
      <c r="W149" s="134">
        <v>2024.01</v>
      </c>
      <c r="X149" s="134">
        <v>2024.12</v>
      </c>
      <c r="Y149" s="137">
        <f t="shared" si="4"/>
        <v>25.8</v>
      </c>
      <c r="Z149" s="114">
        <v>12.9</v>
      </c>
      <c r="AA149" s="115"/>
      <c r="AB149" s="115"/>
      <c r="AC149" s="118">
        <v>12.9</v>
      </c>
      <c r="AD149" s="115">
        <v>78</v>
      </c>
      <c r="AE149" s="115">
        <v>25</v>
      </c>
      <c r="AF149" s="118" t="s">
        <v>73</v>
      </c>
      <c r="AG149" s="118" t="s">
        <v>73</v>
      </c>
      <c r="AH149" s="133" t="s">
        <v>73</v>
      </c>
      <c r="AI149" s="164" t="s">
        <v>74</v>
      </c>
      <c r="AJ149" s="118" t="s">
        <v>73</v>
      </c>
      <c r="AK149" s="118" t="s">
        <v>73</v>
      </c>
      <c r="AL149" s="115" t="s">
        <v>75</v>
      </c>
      <c r="AM149" s="118" t="s">
        <v>73</v>
      </c>
      <c r="AN149" s="115" t="s">
        <v>75</v>
      </c>
      <c r="AO149" s="133" t="s">
        <v>1256</v>
      </c>
      <c r="AP149" s="206">
        <v>15223704789</v>
      </c>
      <c r="AQ149" s="77" t="str">
        <f>VLOOKUP("*"&amp;B149&amp;"*",[1]项目信息综合查询_1!$I$4:$I$562,1,FALSE)</f>
        <v>云阳县-凤鸣镇_产业发展_配套设施项目_云阳县2024年凤鸣镇锦屏村果园提升项目</v>
      </c>
      <c r="AR149" s="33">
        <v>1</v>
      </c>
    </row>
    <row r="150" s="83" customFormat="1" ht="144" spans="1:44">
      <c r="A150" s="108">
        <v>143</v>
      </c>
      <c r="B150" s="115" t="s">
        <v>1315</v>
      </c>
      <c r="C150" s="115" t="s">
        <v>54</v>
      </c>
      <c r="D150" s="109" t="s">
        <v>144</v>
      </c>
      <c r="E150" s="115" t="s">
        <v>163</v>
      </c>
      <c r="F150" s="115" t="s">
        <v>1316</v>
      </c>
      <c r="G150" s="118" t="s">
        <v>124</v>
      </c>
      <c r="H150" s="115" t="s">
        <v>1317</v>
      </c>
      <c r="I150" s="115" t="s">
        <v>1318</v>
      </c>
      <c r="J150" s="115" t="s">
        <v>1319</v>
      </c>
      <c r="K150" s="115" t="s">
        <v>1318</v>
      </c>
      <c r="L150" s="115" t="s">
        <v>1320</v>
      </c>
      <c r="M150" s="157" t="s">
        <v>226</v>
      </c>
      <c r="N150" s="157" t="s">
        <v>274</v>
      </c>
      <c r="O150" s="115" t="s">
        <v>1303</v>
      </c>
      <c r="P150" s="115" t="s">
        <v>1321</v>
      </c>
      <c r="Q150" s="189" t="s">
        <v>1322</v>
      </c>
      <c r="R150" s="118" t="s">
        <v>256</v>
      </c>
      <c r="S150" s="163" t="s">
        <v>171</v>
      </c>
      <c r="T150" s="133" t="s">
        <v>70</v>
      </c>
      <c r="U150" s="134" t="s">
        <v>1255</v>
      </c>
      <c r="V150" s="134">
        <v>2024</v>
      </c>
      <c r="W150" s="134">
        <v>2024.01</v>
      </c>
      <c r="X150" s="134">
        <v>2024.12</v>
      </c>
      <c r="Y150" s="137">
        <f t="shared" si="4"/>
        <v>28</v>
      </c>
      <c r="Z150" s="115">
        <v>28</v>
      </c>
      <c r="AA150" s="115"/>
      <c r="AB150" s="115"/>
      <c r="AC150" s="118">
        <v>0</v>
      </c>
      <c r="AD150" s="115">
        <v>132</v>
      </c>
      <c r="AE150" s="115">
        <v>45</v>
      </c>
      <c r="AF150" s="118" t="s">
        <v>73</v>
      </c>
      <c r="AG150" s="118" t="s">
        <v>73</v>
      </c>
      <c r="AH150" s="133" t="s">
        <v>73</v>
      </c>
      <c r="AI150" s="164" t="s">
        <v>74</v>
      </c>
      <c r="AJ150" s="118" t="s">
        <v>73</v>
      </c>
      <c r="AK150" s="118" t="s">
        <v>73</v>
      </c>
      <c r="AL150" s="115" t="s">
        <v>75</v>
      </c>
      <c r="AM150" s="118" t="s">
        <v>73</v>
      </c>
      <c r="AN150" s="115" t="s">
        <v>75</v>
      </c>
      <c r="AO150" s="133" t="s">
        <v>1256</v>
      </c>
      <c r="AP150" s="206">
        <v>15223704789</v>
      </c>
      <c r="AQ150" s="77" t="str">
        <f>VLOOKUP("*"&amp;B150&amp;"*",[1]项目信息综合查询_1!$I$4:$I$562,1,FALSE)</f>
        <v>云阳县-凤鸣镇_产业发展_加工流通项目_云阳县2024年凤鸣镇农产品产地冷藏保鲜设施建设项目</v>
      </c>
      <c r="AR150" s="33">
        <v>1</v>
      </c>
    </row>
    <row r="151" s="83" customFormat="1" ht="168" spans="1:44">
      <c r="A151" s="108">
        <v>144</v>
      </c>
      <c r="B151" s="115" t="s">
        <v>1323</v>
      </c>
      <c r="C151" s="172" t="s">
        <v>54</v>
      </c>
      <c r="D151" s="109" t="s">
        <v>91</v>
      </c>
      <c r="E151" s="109" t="s">
        <v>92</v>
      </c>
      <c r="F151" s="115" t="s">
        <v>1324</v>
      </c>
      <c r="G151" s="118" t="s">
        <v>124</v>
      </c>
      <c r="H151" s="115" t="s">
        <v>1267</v>
      </c>
      <c r="I151" s="115" t="s">
        <v>1325</v>
      </c>
      <c r="J151" s="115" t="s">
        <v>1326</v>
      </c>
      <c r="K151" s="115" t="s">
        <v>1325</v>
      </c>
      <c r="L151" s="115" t="s">
        <v>1327</v>
      </c>
      <c r="M151" s="157" t="s">
        <v>226</v>
      </c>
      <c r="N151" s="157" t="s">
        <v>274</v>
      </c>
      <c r="O151" s="115" t="s">
        <v>1312</v>
      </c>
      <c r="P151" s="115" t="s">
        <v>1328</v>
      </c>
      <c r="Q151" s="189" t="s">
        <v>1329</v>
      </c>
      <c r="R151" s="118" t="s">
        <v>256</v>
      </c>
      <c r="S151" s="163" t="s">
        <v>171</v>
      </c>
      <c r="T151" s="133" t="s">
        <v>70</v>
      </c>
      <c r="U151" s="134" t="s">
        <v>1255</v>
      </c>
      <c r="V151" s="134">
        <v>2024</v>
      </c>
      <c r="W151" s="134">
        <v>2024.01</v>
      </c>
      <c r="X151" s="134">
        <v>2024.12</v>
      </c>
      <c r="Y151" s="137">
        <f t="shared" si="4"/>
        <v>58</v>
      </c>
      <c r="Z151" s="114">
        <v>39.1</v>
      </c>
      <c r="AA151" s="115"/>
      <c r="AB151" s="115"/>
      <c r="AC151" s="118">
        <v>18.9</v>
      </c>
      <c r="AD151" s="115">
        <v>55</v>
      </c>
      <c r="AE151" s="115">
        <v>10</v>
      </c>
      <c r="AF151" s="118" t="s">
        <v>73</v>
      </c>
      <c r="AG151" s="118" t="s">
        <v>73</v>
      </c>
      <c r="AH151" s="133" t="s">
        <v>73</v>
      </c>
      <c r="AI151" s="164" t="s">
        <v>74</v>
      </c>
      <c r="AJ151" s="118" t="s">
        <v>73</v>
      </c>
      <c r="AK151" s="118" t="s">
        <v>73</v>
      </c>
      <c r="AL151" s="115" t="s">
        <v>75</v>
      </c>
      <c r="AM151" s="118" t="s">
        <v>73</v>
      </c>
      <c r="AN151" s="115" t="s">
        <v>75</v>
      </c>
      <c r="AO151" s="133" t="s">
        <v>1256</v>
      </c>
      <c r="AP151" s="206">
        <v>15223704789</v>
      </c>
      <c r="AQ151" s="77" t="str">
        <f>VLOOKUP("*"&amp;B151&amp;"*",[1]项目信息综合查询_1!$I$4:$I$562,1,FALSE)</f>
        <v>云阳县-凤鸣镇_产业发展_生产项目_云阳县2024年凤鸣镇果园种植项目</v>
      </c>
      <c r="AR151" s="33">
        <v>1</v>
      </c>
    </row>
    <row r="152" s="83" customFormat="1" ht="108" spans="1:44">
      <c r="A152" s="108">
        <v>145</v>
      </c>
      <c r="B152" s="115" t="s">
        <v>1330</v>
      </c>
      <c r="C152" s="115" t="s">
        <v>78</v>
      </c>
      <c r="D152" s="109" t="s">
        <v>79</v>
      </c>
      <c r="E152" s="115" t="s">
        <v>80</v>
      </c>
      <c r="F152" s="115" t="s">
        <v>1331</v>
      </c>
      <c r="G152" s="118" t="s">
        <v>124</v>
      </c>
      <c r="H152" s="115" t="s">
        <v>1332</v>
      </c>
      <c r="I152" s="115" t="s">
        <v>1333</v>
      </c>
      <c r="J152" s="115" t="s">
        <v>1334</v>
      </c>
      <c r="K152" s="115" t="s">
        <v>1333</v>
      </c>
      <c r="L152" s="115" t="s">
        <v>1335</v>
      </c>
      <c r="M152" s="157" t="s">
        <v>226</v>
      </c>
      <c r="N152" s="157" t="s">
        <v>274</v>
      </c>
      <c r="O152" s="115" t="s">
        <v>1336</v>
      </c>
      <c r="P152" s="115" t="s">
        <v>1337</v>
      </c>
      <c r="Q152" s="189" t="s">
        <v>1338</v>
      </c>
      <c r="R152" s="118" t="s">
        <v>256</v>
      </c>
      <c r="S152" s="163" t="s">
        <v>171</v>
      </c>
      <c r="T152" s="133" t="s">
        <v>70</v>
      </c>
      <c r="U152" s="134" t="s">
        <v>1255</v>
      </c>
      <c r="V152" s="134">
        <v>2024</v>
      </c>
      <c r="W152" s="134">
        <v>2024.01</v>
      </c>
      <c r="X152" s="134">
        <v>2024.12</v>
      </c>
      <c r="Y152" s="137">
        <f t="shared" si="4"/>
        <v>65</v>
      </c>
      <c r="Z152" s="114">
        <v>50</v>
      </c>
      <c r="AA152" s="115"/>
      <c r="AB152" s="115"/>
      <c r="AC152" s="118">
        <v>15</v>
      </c>
      <c r="AD152" s="115">
        <v>201</v>
      </c>
      <c r="AE152" s="115">
        <v>35</v>
      </c>
      <c r="AF152" s="118" t="s">
        <v>73</v>
      </c>
      <c r="AG152" s="118" t="s">
        <v>73</v>
      </c>
      <c r="AH152" s="133" t="s">
        <v>73</v>
      </c>
      <c r="AI152" s="164" t="s">
        <v>74</v>
      </c>
      <c r="AJ152" s="118" t="s">
        <v>73</v>
      </c>
      <c r="AK152" s="118" t="s">
        <v>73</v>
      </c>
      <c r="AL152" s="115" t="s">
        <v>75</v>
      </c>
      <c r="AM152" s="118" t="s">
        <v>73</v>
      </c>
      <c r="AN152" s="115" t="s">
        <v>75</v>
      </c>
      <c r="AO152" s="133" t="s">
        <v>1256</v>
      </c>
      <c r="AP152" s="206">
        <v>15223704789</v>
      </c>
      <c r="AQ152" s="77" t="str">
        <f>VLOOKUP("*"&amp;B152&amp;"*",[1]项目信息综合查询_1!$I$4:$I$562,1,FALSE)</f>
        <v>云阳县-凤鸣镇_乡村建设行动_人居环境整治_云阳县2024年凤鸣镇陈园村人居环境整治项目</v>
      </c>
      <c r="AR152" s="33">
        <v>1</v>
      </c>
    </row>
    <row r="153" s="83" customFormat="1" ht="180" spans="1:44">
      <c r="A153" s="108">
        <v>146</v>
      </c>
      <c r="B153" s="174" t="s">
        <v>1339</v>
      </c>
      <c r="C153" s="112" t="s">
        <v>78</v>
      </c>
      <c r="D153" s="109" t="s">
        <v>121</v>
      </c>
      <c r="E153" s="113" t="s">
        <v>209</v>
      </c>
      <c r="F153" s="174" t="s">
        <v>1340</v>
      </c>
      <c r="G153" s="174" t="s">
        <v>58</v>
      </c>
      <c r="H153" s="174" t="s">
        <v>1341</v>
      </c>
      <c r="I153" s="171" t="s">
        <v>1342</v>
      </c>
      <c r="J153" s="174" t="s">
        <v>1343</v>
      </c>
      <c r="K153" s="171" t="s">
        <v>1344</v>
      </c>
      <c r="L153" s="174" t="s">
        <v>1345</v>
      </c>
      <c r="M153" s="174" t="s">
        <v>1346</v>
      </c>
      <c r="N153" s="174" t="s">
        <v>64</v>
      </c>
      <c r="O153" s="174" t="s">
        <v>1347</v>
      </c>
      <c r="P153" s="174" t="s">
        <v>1348</v>
      </c>
      <c r="Q153" s="174" t="s">
        <v>1349</v>
      </c>
      <c r="R153" s="174" t="s">
        <v>1350</v>
      </c>
      <c r="S153" s="174" t="s">
        <v>1351</v>
      </c>
      <c r="T153" s="113" t="s">
        <v>218</v>
      </c>
      <c r="U153" s="109" t="s">
        <v>1255</v>
      </c>
      <c r="V153" s="174">
        <v>2024</v>
      </c>
      <c r="W153" s="132">
        <v>2024.01</v>
      </c>
      <c r="X153" s="132">
        <v>2024.12</v>
      </c>
      <c r="Y153" s="137">
        <f t="shared" si="4"/>
        <v>35</v>
      </c>
      <c r="Z153" s="109">
        <v>35</v>
      </c>
      <c r="AA153" s="109">
        <v>0</v>
      </c>
      <c r="AB153" s="109">
        <v>0</v>
      </c>
      <c r="AC153" s="111">
        <v>0</v>
      </c>
      <c r="AD153" s="109">
        <v>1500</v>
      </c>
      <c r="AE153" s="109">
        <v>202</v>
      </c>
      <c r="AF153" s="111" t="s">
        <v>73</v>
      </c>
      <c r="AG153" s="111" t="s">
        <v>73</v>
      </c>
      <c r="AH153" s="113" t="s">
        <v>73</v>
      </c>
      <c r="AI153" s="135" t="s">
        <v>74</v>
      </c>
      <c r="AJ153" s="111" t="s">
        <v>73</v>
      </c>
      <c r="AK153" s="111" t="s">
        <v>73</v>
      </c>
      <c r="AL153" s="109" t="s">
        <v>75</v>
      </c>
      <c r="AM153" s="111" t="s">
        <v>73</v>
      </c>
      <c r="AN153" s="109" t="s">
        <v>75</v>
      </c>
      <c r="AO153" s="109" t="s">
        <v>1352</v>
      </c>
      <c r="AP153" s="171">
        <v>13436232953</v>
      </c>
      <c r="AQ153" s="77" t="str">
        <f>VLOOKUP("*"&amp;B153&amp;"*",[1]项目信息综合查询_1!$I$4:$I$562,1,FALSE)</f>
        <v>云阳县-凤鸣镇_乡村建设行动_农村基础设施（含产业配套基础设施）_云阳县2024年凤鸣镇长城村小型标准化水厂改造工程</v>
      </c>
      <c r="AR153" s="33">
        <v>1</v>
      </c>
    </row>
    <row r="154" s="83" customFormat="1" ht="180" spans="1:44">
      <c r="A154" s="108">
        <v>147</v>
      </c>
      <c r="B154" s="174" t="s">
        <v>1353</v>
      </c>
      <c r="C154" s="112" t="s">
        <v>78</v>
      </c>
      <c r="D154" s="109" t="s">
        <v>121</v>
      </c>
      <c r="E154" s="113" t="s">
        <v>209</v>
      </c>
      <c r="F154" s="174" t="s">
        <v>1354</v>
      </c>
      <c r="G154" s="174" t="s">
        <v>58</v>
      </c>
      <c r="H154" s="174" t="s">
        <v>1332</v>
      </c>
      <c r="I154" s="171" t="s">
        <v>1355</v>
      </c>
      <c r="J154" s="181" t="s">
        <v>1356</v>
      </c>
      <c r="K154" s="171" t="s">
        <v>1355</v>
      </c>
      <c r="L154" s="174" t="s">
        <v>1357</v>
      </c>
      <c r="M154" s="174" t="s">
        <v>1346</v>
      </c>
      <c r="N154" s="174" t="s">
        <v>64</v>
      </c>
      <c r="O154" s="174" t="s">
        <v>1358</v>
      </c>
      <c r="P154" s="174" t="s">
        <v>1348</v>
      </c>
      <c r="Q154" s="174" t="s">
        <v>1359</v>
      </c>
      <c r="R154" s="174" t="s">
        <v>1350</v>
      </c>
      <c r="S154" s="174" t="s">
        <v>1351</v>
      </c>
      <c r="T154" s="113" t="s">
        <v>218</v>
      </c>
      <c r="U154" s="109" t="s">
        <v>1255</v>
      </c>
      <c r="V154" s="174">
        <v>2024</v>
      </c>
      <c r="W154" s="132">
        <v>2024.01</v>
      </c>
      <c r="X154" s="132">
        <v>2024.12</v>
      </c>
      <c r="Y154" s="137">
        <f t="shared" si="4"/>
        <v>40</v>
      </c>
      <c r="Z154" s="109">
        <v>40</v>
      </c>
      <c r="AA154" s="109">
        <v>0</v>
      </c>
      <c r="AB154" s="109">
        <v>0</v>
      </c>
      <c r="AC154" s="111">
        <v>0</v>
      </c>
      <c r="AD154" s="109">
        <v>3400</v>
      </c>
      <c r="AE154" s="109">
        <v>242</v>
      </c>
      <c r="AF154" s="111" t="s">
        <v>73</v>
      </c>
      <c r="AG154" s="111" t="s">
        <v>73</v>
      </c>
      <c r="AH154" s="113" t="s">
        <v>73</v>
      </c>
      <c r="AI154" s="135" t="s">
        <v>74</v>
      </c>
      <c r="AJ154" s="111" t="s">
        <v>73</v>
      </c>
      <c r="AK154" s="111" t="s">
        <v>73</v>
      </c>
      <c r="AL154" s="109" t="s">
        <v>75</v>
      </c>
      <c r="AM154" s="111" t="s">
        <v>73</v>
      </c>
      <c r="AN154" s="109" t="s">
        <v>75</v>
      </c>
      <c r="AO154" s="109" t="s">
        <v>1352</v>
      </c>
      <c r="AP154" s="171">
        <v>13436232953</v>
      </c>
      <c r="AQ154" s="77" t="str">
        <f>VLOOKUP("*"&amp;B154&amp;"*",[1]项目信息综合查询_1!$I$4:$I$562,1,FALSE)</f>
        <v>云阳县-凤鸣镇_乡村建设行动_农村基础设施（含产业配套基础设施）_云阳县2024年凤鸣镇陈园村小型标准化水厂改造工程</v>
      </c>
      <c r="AR154" s="33">
        <v>1</v>
      </c>
    </row>
    <row r="155" s="83" customFormat="1" ht="180" spans="1:44">
      <c r="A155" s="108">
        <v>148</v>
      </c>
      <c r="B155" s="174" t="s">
        <v>1360</v>
      </c>
      <c r="C155" s="112" t="s">
        <v>78</v>
      </c>
      <c r="D155" s="109" t="s">
        <v>121</v>
      </c>
      <c r="E155" s="113" t="s">
        <v>209</v>
      </c>
      <c r="F155" s="174" t="s">
        <v>1340</v>
      </c>
      <c r="G155" s="174" t="s">
        <v>58</v>
      </c>
      <c r="H155" s="174" t="s">
        <v>1361</v>
      </c>
      <c r="I155" s="171" t="s">
        <v>1362</v>
      </c>
      <c r="J155" s="181" t="s">
        <v>1363</v>
      </c>
      <c r="K155" s="171" t="s">
        <v>1362</v>
      </c>
      <c r="L155" s="174" t="s">
        <v>1345</v>
      </c>
      <c r="M155" s="174" t="s">
        <v>1346</v>
      </c>
      <c r="N155" s="174" t="s">
        <v>64</v>
      </c>
      <c r="O155" s="174" t="s">
        <v>1364</v>
      </c>
      <c r="P155" s="174" t="s">
        <v>1348</v>
      </c>
      <c r="Q155" s="174" t="s">
        <v>1365</v>
      </c>
      <c r="R155" s="174" t="s">
        <v>1350</v>
      </c>
      <c r="S155" s="174" t="s">
        <v>1351</v>
      </c>
      <c r="T155" s="113" t="s">
        <v>218</v>
      </c>
      <c r="U155" s="109" t="s">
        <v>1255</v>
      </c>
      <c r="V155" s="174">
        <v>2024</v>
      </c>
      <c r="W155" s="132">
        <v>2024.01</v>
      </c>
      <c r="X155" s="132">
        <v>2024.12</v>
      </c>
      <c r="Y155" s="137">
        <f t="shared" si="4"/>
        <v>35</v>
      </c>
      <c r="Z155" s="109">
        <v>35</v>
      </c>
      <c r="AA155" s="109">
        <v>0</v>
      </c>
      <c r="AB155" s="109">
        <v>0</v>
      </c>
      <c r="AC155" s="111">
        <v>0</v>
      </c>
      <c r="AD155" s="109">
        <v>1600</v>
      </c>
      <c r="AE155" s="109">
        <v>290</v>
      </c>
      <c r="AF155" s="111" t="s">
        <v>73</v>
      </c>
      <c r="AG155" s="111" t="s">
        <v>73</v>
      </c>
      <c r="AH155" s="113" t="s">
        <v>73</v>
      </c>
      <c r="AI155" s="135" t="s">
        <v>74</v>
      </c>
      <c r="AJ155" s="111" t="s">
        <v>73</v>
      </c>
      <c r="AK155" s="111" t="s">
        <v>73</v>
      </c>
      <c r="AL155" s="109" t="s">
        <v>75</v>
      </c>
      <c r="AM155" s="111" t="s">
        <v>73</v>
      </c>
      <c r="AN155" s="109" t="s">
        <v>75</v>
      </c>
      <c r="AO155" s="109" t="s">
        <v>1352</v>
      </c>
      <c r="AP155" s="171">
        <v>13436232953</v>
      </c>
      <c r="AQ155" s="77" t="str">
        <f>VLOOKUP("*"&amp;B155&amp;"*",[1]项目信息综合查询_1!$I$4:$I$562,1,FALSE)</f>
        <v>云阳县-凤鸣镇_乡村建设行动_农村基础设施（含产业配套基础设施）_云阳县2024年凤鸣镇黎明村小型标准化水厂改造工程</v>
      </c>
      <c r="AR155" s="33">
        <v>1</v>
      </c>
    </row>
    <row r="156" s="83" customFormat="1" ht="264" spans="1:44">
      <c r="A156" s="108">
        <v>149</v>
      </c>
      <c r="B156" s="109" t="s">
        <v>1366</v>
      </c>
      <c r="C156" s="112" t="s">
        <v>78</v>
      </c>
      <c r="D156" s="112" t="s">
        <v>1367</v>
      </c>
      <c r="E156" s="109" t="s">
        <v>1368</v>
      </c>
      <c r="F156" s="116" t="s">
        <v>1369</v>
      </c>
      <c r="G156" s="109" t="s">
        <v>124</v>
      </c>
      <c r="H156" s="116" t="s">
        <v>1370</v>
      </c>
      <c r="I156" s="109" t="s">
        <v>1371</v>
      </c>
      <c r="J156" s="109" t="s">
        <v>1372</v>
      </c>
      <c r="K156" s="116" t="s">
        <v>1369</v>
      </c>
      <c r="L156" s="116" t="s">
        <v>1369</v>
      </c>
      <c r="M156" s="109" t="s">
        <v>772</v>
      </c>
      <c r="N156" s="109" t="s">
        <v>64</v>
      </c>
      <c r="O156" s="182" t="s">
        <v>1373</v>
      </c>
      <c r="P156" s="109" t="s">
        <v>1374</v>
      </c>
      <c r="Q156" s="109" t="s">
        <v>1375</v>
      </c>
      <c r="R156" s="109" t="s">
        <v>1376</v>
      </c>
      <c r="S156" s="109" t="s">
        <v>1377</v>
      </c>
      <c r="T156" s="109" t="s">
        <v>1378</v>
      </c>
      <c r="U156" s="109" t="s">
        <v>1255</v>
      </c>
      <c r="V156" s="132">
        <v>2024</v>
      </c>
      <c r="W156" s="109">
        <v>2024.1</v>
      </c>
      <c r="X156" s="109">
        <v>2024.6</v>
      </c>
      <c r="Y156" s="137">
        <f t="shared" si="4"/>
        <v>150</v>
      </c>
      <c r="Z156" s="109">
        <v>150</v>
      </c>
      <c r="AA156" s="196">
        <v>0</v>
      </c>
      <c r="AB156" s="109">
        <v>0</v>
      </c>
      <c r="AC156" s="111">
        <v>0</v>
      </c>
      <c r="AD156" s="109">
        <v>150</v>
      </c>
      <c r="AE156" s="109">
        <v>50</v>
      </c>
      <c r="AF156" s="109" t="s">
        <v>73</v>
      </c>
      <c r="AG156" s="109" t="s">
        <v>73</v>
      </c>
      <c r="AH156" s="109" t="s">
        <v>73</v>
      </c>
      <c r="AI156" s="109" t="s">
        <v>74</v>
      </c>
      <c r="AJ156" s="109" t="s">
        <v>73</v>
      </c>
      <c r="AK156" s="109" t="s">
        <v>73</v>
      </c>
      <c r="AL156" s="116" t="s">
        <v>75</v>
      </c>
      <c r="AM156" s="116" t="s">
        <v>73</v>
      </c>
      <c r="AN156" s="116" t="s">
        <v>75</v>
      </c>
      <c r="AO156" s="109" t="s">
        <v>1379</v>
      </c>
      <c r="AP156" s="207" t="s">
        <v>1380</v>
      </c>
      <c r="AQ156" s="77" t="str">
        <f>VLOOKUP("*"&amp;B156&amp;"*",[1]项目信息综合查询_1!$I$4:$I$562,1,FALSE)</f>
        <v>云阳县-凤鸣镇_乡村建设行动_农村公共服务_云阳县2024年凤鸣镇养老服务业</v>
      </c>
      <c r="AR156" s="33">
        <v>1</v>
      </c>
    </row>
    <row r="157" s="83" customFormat="1" ht="120" spans="1:44">
      <c r="A157" s="108">
        <v>150</v>
      </c>
      <c r="B157" s="115" t="s">
        <v>1381</v>
      </c>
      <c r="C157" s="118" t="s">
        <v>54</v>
      </c>
      <c r="D157" s="109" t="s">
        <v>91</v>
      </c>
      <c r="E157" s="109" t="s">
        <v>92</v>
      </c>
      <c r="F157" s="114" t="s">
        <v>1382</v>
      </c>
      <c r="G157" s="115" t="s">
        <v>124</v>
      </c>
      <c r="H157" s="114" t="s">
        <v>1383</v>
      </c>
      <c r="I157" s="115" t="s">
        <v>1384</v>
      </c>
      <c r="J157" s="115" t="s">
        <v>1260</v>
      </c>
      <c r="K157" s="115" t="s">
        <v>1385</v>
      </c>
      <c r="L157" s="115" t="s">
        <v>1386</v>
      </c>
      <c r="M157" s="115" t="s">
        <v>772</v>
      </c>
      <c r="N157" s="115" t="s">
        <v>64</v>
      </c>
      <c r="O157" s="115" t="s">
        <v>1387</v>
      </c>
      <c r="P157" s="115" t="s">
        <v>1388</v>
      </c>
      <c r="Q157" s="115" t="s">
        <v>1389</v>
      </c>
      <c r="R157" s="115" t="s">
        <v>1390</v>
      </c>
      <c r="S157" s="115" t="s">
        <v>1391</v>
      </c>
      <c r="T157" s="133" t="s">
        <v>70</v>
      </c>
      <c r="U157" s="115" t="s">
        <v>1255</v>
      </c>
      <c r="V157" s="134">
        <v>2024</v>
      </c>
      <c r="W157" s="115">
        <v>2024.1</v>
      </c>
      <c r="X157" s="115">
        <v>2024.9</v>
      </c>
      <c r="Y157" s="137">
        <f t="shared" si="4"/>
        <v>35</v>
      </c>
      <c r="Z157" s="115">
        <v>35</v>
      </c>
      <c r="AA157" s="197">
        <v>0</v>
      </c>
      <c r="AB157" s="115">
        <v>0</v>
      </c>
      <c r="AC157" s="118">
        <v>0</v>
      </c>
      <c r="AD157" s="115">
        <v>240</v>
      </c>
      <c r="AE157" s="115">
        <v>21</v>
      </c>
      <c r="AF157" s="115" t="s">
        <v>73</v>
      </c>
      <c r="AG157" s="115" t="s">
        <v>73</v>
      </c>
      <c r="AH157" s="115" t="s">
        <v>73</v>
      </c>
      <c r="AI157" s="115" t="s">
        <v>74</v>
      </c>
      <c r="AJ157" s="115" t="s">
        <v>73</v>
      </c>
      <c r="AK157" s="115" t="s">
        <v>73</v>
      </c>
      <c r="AL157" s="114" t="s">
        <v>75</v>
      </c>
      <c r="AM157" s="114" t="s">
        <v>73</v>
      </c>
      <c r="AN157" s="114" t="s">
        <v>75</v>
      </c>
      <c r="AO157" s="115" t="s">
        <v>1256</v>
      </c>
      <c r="AP157" s="208" t="s">
        <v>1380</v>
      </c>
      <c r="AQ157" s="77" t="str">
        <f>VLOOKUP("*"&amp;B157&amp;"*",[1]项目信息综合查询_1!$I$4:$I$562,1,FALSE)</f>
        <v>云阳县-凤鸣镇_产业发展_生产项目_云阳县2024年凤鸣镇粮油提升示范片基础设施配套项目</v>
      </c>
      <c r="AR157" s="33">
        <v>1</v>
      </c>
    </row>
    <row r="158" s="83" customFormat="1" ht="120" spans="1:44">
      <c r="A158" s="108">
        <v>151</v>
      </c>
      <c r="B158" s="174" t="s">
        <v>1392</v>
      </c>
      <c r="C158" s="112" t="s">
        <v>78</v>
      </c>
      <c r="D158" s="109" t="s">
        <v>121</v>
      </c>
      <c r="E158" s="113" t="s">
        <v>209</v>
      </c>
      <c r="F158" s="109" t="s">
        <v>1393</v>
      </c>
      <c r="G158" s="109" t="s">
        <v>58</v>
      </c>
      <c r="H158" s="109" t="s">
        <v>1394</v>
      </c>
      <c r="I158" s="109" t="s">
        <v>1395</v>
      </c>
      <c r="J158" s="174" t="s">
        <v>1396</v>
      </c>
      <c r="K158" s="109" t="s">
        <v>1395</v>
      </c>
      <c r="L158" s="109" t="s">
        <v>1393</v>
      </c>
      <c r="M158" s="109" t="s">
        <v>772</v>
      </c>
      <c r="N158" s="109" t="s">
        <v>64</v>
      </c>
      <c r="O158" s="174" t="s">
        <v>1364</v>
      </c>
      <c r="P158" s="174" t="s">
        <v>1397</v>
      </c>
      <c r="Q158" s="174" t="s">
        <v>1398</v>
      </c>
      <c r="R158" s="174" t="s">
        <v>1350</v>
      </c>
      <c r="S158" s="174" t="s">
        <v>279</v>
      </c>
      <c r="T158" s="113" t="s">
        <v>218</v>
      </c>
      <c r="U158" s="109" t="s">
        <v>1255</v>
      </c>
      <c r="V158" s="132">
        <v>2024</v>
      </c>
      <c r="W158" s="109">
        <v>2024.1</v>
      </c>
      <c r="X158" s="109">
        <v>2024.11</v>
      </c>
      <c r="Y158" s="137">
        <f t="shared" si="4"/>
        <v>40</v>
      </c>
      <c r="Z158" s="109">
        <v>40</v>
      </c>
      <c r="AA158" s="109">
        <v>0</v>
      </c>
      <c r="AB158" s="109">
        <v>0</v>
      </c>
      <c r="AC158" s="111">
        <v>0</v>
      </c>
      <c r="AD158" s="109">
        <v>3891</v>
      </c>
      <c r="AE158" s="109">
        <v>265</v>
      </c>
      <c r="AF158" s="182" t="s">
        <v>73</v>
      </c>
      <c r="AG158" s="109" t="s">
        <v>73</v>
      </c>
      <c r="AH158" s="109" t="s">
        <v>73</v>
      </c>
      <c r="AI158" s="109" t="s">
        <v>74</v>
      </c>
      <c r="AJ158" s="109" t="s">
        <v>73</v>
      </c>
      <c r="AK158" s="109" t="s">
        <v>73</v>
      </c>
      <c r="AL158" s="116" t="s">
        <v>75</v>
      </c>
      <c r="AM158" s="116" t="s">
        <v>73</v>
      </c>
      <c r="AN158" s="116" t="s">
        <v>75</v>
      </c>
      <c r="AO158" s="109" t="s">
        <v>1352</v>
      </c>
      <c r="AP158" s="171">
        <v>13436232953</v>
      </c>
      <c r="AQ158" s="77" t="str">
        <f>VLOOKUP("*"&amp;B158&amp;"*",[1]项目信息综合查询_1!$I$4:$I$562,1,FALSE)</f>
        <v>云阳县-凤鸣镇_乡村建设行动_农村基础设施（含产业配套基础设施）_云阳县2024年凤鸣镇上游村小型标准化水厂改造工程</v>
      </c>
      <c r="AR158" s="33">
        <v>1</v>
      </c>
    </row>
    <row r="159" s="32" customFormat="1" ht="409.5" spans="1:44">
      <c r="A159" s="108">
        <v>152</v>
      </c>
      <c r="B159" s="117" t="s">
        <v>1399</v>
      </c>
      <c r="C159" s="109" t="s">
        <v>78</v>
      </c>
      <c r="D159" s="109" t="s">
        <v>79</v>
      </c>
      <c r="E159" s="109" t="s">
        <v>80</v>
      </c>
      <c r="F159" s="109" t="s">
        <v>1400</v>
      </c>
      <c r="G159" s="109" t="s">
        <v>124</v>
      </c>
      <c r="H159" s="109" t="s">
        <v>1401</v>
      </c>
      <c r="I159" s="153" t="s">
        <v>1402</v>
      </c>
      <c r="J159" s="109" t="s">
        <v>1403</v>
      </c>
      <c r="K159" s="109" t="s">
        <v>1400</v>
      </c>
      <c r="L159" s="109" t="s">
        <v>1404</v>
      </c>
      <c r="M159" s="122" t="s">
        <v>453</v>
      </c>
      <c r="N159" s="122" t="s">
        <v>274</v>
      </c>
      <c r="O159" s="109" t="s">
        <v>1405</v>
      </c>
      <c r="P159" s="109" t="s">
        <v>1406</v>
      </c>
      <c r="Q159" s="190" t="s">
        <v>1407</v>
      </c>
      <c r="R159" s="111" t="s">
        <v>1133</v>
      </c>
      <c r="S159" s="131" t="s">
        <v>171</v>
      </c>
      <c r="T159" s="113" t="s">
        <v>218</v>
      </c>
      <c r="U159" s="132" t="s">
        <v>1408</v>
      </c>
      <c r="V159" s="111">
        <v>2024</v>
      </c>
      <c r="W159" s="132">
        <v>2024.01</v>
      </c>
      <c r="X159" s="132">
        <v>2024.12</v>
      </c>
      <c r="Y159" s="137">
        <f t="shared" si="4"/>
        <v>397.66</v>
      </c>
      <c r="Z159" s="109">
        <v>397.66</v>
      </c>
      <c r="AA159" s="109"/>
      <c r="AB159" s="109"/>
      <c r="AC159" s="111">
        <v>0</v>
      </c>
      <c r="AD159" s="198">
        <v>6200</v>
      </c>
      <c r="AE159" s="199">
        <v>340</v>
      </c>
      <c r="AF159" s="111" t="s">
        <v>73</v>
      </c>
      <c r="AG159" s="109" t="s">
        <v>73</v>
      </c>
      <c r="AH159" s="109" t="s">
        <v>73</v>
      </c>
      <c r="AI159" s="109" t="s">
        <v>74</v>
      </c>
      <c r="AJ159" s="109" t="s">
        <v>73</v>
      </c>
      <c r="AK159" s="111" t="s">
        <v>73</v>
      </c>
      <c r="AL159" s="109" t="s">
        <v>75</v>
      </c>
      <c r="AM159" s="111" t="s">
        <v>73</v>
      </c>
      <c r="AN159" s="111" t="s">
        <v>75</v>
      </c>
      <c r="AO159" s="111" t="s">
        <v>1409</v>
      </c>
      <c r="AP159" s="199">
        <v>15123817218</v>
      </c>
      <c r="AQ159" s="77" t="str">
        <f>VLOOKUP("*"&amp;B159&amp;"*",[1]项目信息综合查询_1!$I$4:$I$562,1,FALSE)</f>
        <v>云阳县-桑坪镇_乡村建设行动_人居环境整治_云阳县2024年桑坪镇集镇排洪治理建设项目</v>
      </c>
      <c r="AR159" s="33">
        <v>1</v>
      </c>
    </row>
    <row r="160" s="32" customFormat="1" ht="409.5" spans="1:44">
      <c r="A160" s="108">
        <v>153</v>
      </c>
      <c r="B160" s="117" t="s">
        <v>1410</v>
      </c>
      <c r="C160" s="109" t="s">
        <v>78</v>
      </c>
      <c r="D160" s="109" t="s">
        <v>79</v>
      </c>
      <c r="E160" s="109" t="s">
        <v>80</v>
      </c>
      <c r="F160" s="109" t="s">
        <v>1411</v>
      </c>
      <c r="G160" s="109" t="s">
        <v>124</v>
      </c>
      <c r="H160" s="109" t="s">
        <v>1401</v>
      </c>
      <c r="I160" s="153" t="s">
        <v>1412</v>
      </c>
      <c r="J160" s="109" t="s">
        <v>1413</v>
      </c>
      <c r="K160" s="109" t="s">
        <v>1411</v>
      </c>
      <c r="L160" s="109" t="s">
        <v>1414</v>
      </c>
      <c r="M160" s="122" t="s">
        <v>453</v>
      </c>
      <c r="N160" s="122" t="s">
        <v>274</v>
      </c>
      <c r="O160" s="109" t="s">
        <v>1415</v>
      </c>
      <c r="P160" s="109" t="s">
        <v>1416</v>
      </c>
      <c r="Q160" s="109" t="s">
        <v>1417</v>
      </c>
      <c r="R160" s="111" t="s">
        <v>1133</v>
      </c>
      <c r="S160" s="131" t="s">
        <v>171</v>
      </c>
      <c r="T160" s="113" t="s">
        <v>1418</v>
      </c>
      <c r="U160" s="132" t="s">
        <v>1408</v>
      </c>
      <c r="V160" s="111">
        <v>2024</v>
      </c>
      <c r="W160" s="132">
        <v>2024.01</v>
      </c>
      <c r="X160" s="132">
        <v>2024.12</v>
      </c>
      <c r="Y160" s="137">
        <f t="shared" si="4"/>
        <v>394.59</v>
      </c>
      <c r="Z160" s="109">
        <v>394.59</v>
      </c>
      <c r="AA160" s="109"/>
      <c r="AB160" s="109"/>
      <c r="AC160" s="111">
        <v>0</v>
      </c>
      <c r="AD160" s="198">
        <v>6200</v>
      </c>
      <c r="AE160" s="199">
        <v>340</v>
      </c>
      <c r="AF160" s="111" t="s">
        <v>73</v>
      </c>
      <c r="AG160" s="109" t="s">
        <v>73</v>
      </c>
      <c r="AH160" s="109" t="s">
        <v>73</v>
      </c>
      <c r="AI160" s="109" t="s">
        <v>74</v>
      </c>
      <c r="AJ160" s="109" t="s">
        <v>73</v>
      </c>
      <c r="AK160" s="111" t="s">
        <v>73</v>
      </c>
      <c r="AL160" s="109" t="s">
        <v>75</v>
      </c>
      <c r="AM160" s="111" t="s">
        <v>73</v>
      </c>
      <c r="AN160" s="111" t="s">
        <v>75</v>
      </c>
      <c r="AO160" s="111" t="s">
        <v>1409</v>
      </c>
      <c r="AP160" s="199">
        <v>15123817218</v>
      </c>
      <c r="AQ160" s="77" t="str">
        <f>VLOOKUP("*"&amp;B160&amp;"*",[1]项目信息综合查询_1!$I$4:$I$562,1,FALSE)</f>
        <v>云阳县-桑坪镇_乡村建设行动_人居环境整治_云阳县2024年桑坪镇美丽家园建设项目</v>
      </c>
      <c r="AR160" s="33">
        <v>1</v>
      </c>
    </row>
    <row r="161" s="32" customFormat="1" ht="348" spans="1:44">
      <c r="A161" s="108">
        <v>154</v>
      </c>
      <c r="B161" s="117" t="s">
        <v>1419</v>
      </c>
      <c r="C161" s="109" t="s">
        <v>54</v>
      </c>
      <c r="D161" s="110" t="s">
        <v>144</v>
      </c>
      <c r="E161" s="109" t="s">
        <v>145</v>
      </c>
      <c r="F161" s="109" t="s">
        <v>1420</v>
      </c>
      <c r="G161" s="109" t="s">
        <v>58</v>
      </c>
      <c r="H161" s="109" t="s">
        <v>1401</v>
      </c>
      <c r="I161" s="109" t="s">
        <v>1421</v>
      </c>
      <c r="J161" s="109" t="s">
        <v>1422</v>
      </c>
      <c r="K161" s="109" t="s">
        <v>1420</v>
      </c>
      <c r="L161" s="109" t="s">
        <v>1423</v>
      </c>
      <c r="M161" s="109" t="s">
        <v>453</v>
      </c>
      <c r="N161" s="109" t="s">
        <v>274</v>
      </c>
      <c r="O161" s="109" t="s">
        <v>1424</v>
      </c>
      <c r="P161" s="109" t="s">
        <v>1421</v>
      </c>
      <c r="Q161" s="109" t="s">
        <v>1425</v>
      </c>
      <c r="R161" s="109" t="s">
        <v>1133</v>
      </c>
      <c r="S161" s="109" t="s">
        <v>171</v>
      </c>
      <c r="T161" s="113" t="s">
        <v>1418</v>
      </c>
      <c r="U161" s="109" t="s">
        <v>1408</v>
      </c>
      <c r="V161" s="109">
        <v>2024</v>
      </c>
      <c r="W161" s="109">
        <v>2024.01</v>
      </c>
      <c r="X161" s="109">
        <v>2024.12</v>
      </c>
      <c r="Y161" s="137">
        <f t="shared" si="4"/>
        <v>200</v>
      </c>
      <c r="Z161" s="109">
        <v>200</v>
      </c>
      <c r="AA161" s="109"/>
      <c r="AB161" s="109"/>
      <c r="AC161" s="111">
        <v>0</v>
      </c>
      <c r="AD161" s="109">
        <v>800</v>
      </c>
      <c r="AE161" s="171">
        <v>50</v>
      </c>
      <c r="AF161" s="109" t="s">
        <v>73</v>
      </c>
      <c r="AG161" s="109" t="s">
        <v>73</v>
      </c>
      <c r="AH161" s="109" t="s">
        <v>73</v>
      </c>
      <c r="AI161" s="109" t="s">
        <v>74</v>
      </c>
      <c r="AJ161" s="109" t="s">
        <v>73</v>
      </c>
      <c r="AK161" s="111" t="s">
        <v>74</v>
      </c>
      <c r="AL161" s="109" t="s">
        <v>1426</v>
      </c>
      <c r="AM161" s="109" t="s">
        <v>74</v>
      </c>
      <c r="AN161" s="109" t="s">
        <v>1427</v>
      </c>
      <c r="AO161" s="111" t="s">
        <v>1409</v>
      </c>
      <c r="AP161" s="199">
        <v>15123817218</v>
      </c>
      <c r="AQ161" s="77" t="str">
        <f>VLOOKUP("*"&amp;B161&amp;"*",[1]项目信息综合查询_1!$I$4:$I$562,1,FALSE)</f>
        <v>云阳县-桑坪镇_产业发展_加工流通项目_云阳县2024年桑坪镇楠竹开发利用项目</v>
      </c>
      <c r="AR161" s="33">
        <v>1</v>
      </c>
    </row>
    <row r="162" s="32" customFormat="1" ht="409.5" spans="1:44">
      <c r="A162" s="108">
        <v>155</v>
      </c>
      <c r="B162" s="175" t="s">
        <v>1428</v>
      </c>
      <c r="C162" s="110" t="s">
        <v>54</v>
      </c>
      <c r="D162" s="110" t="s">
        <v>144</v>
      </c>
      <c r="E162" s="109" t="s">
        <v>145</v>
      </c>
      <c r="F162" s="111" t="s">
        <v>1429</v>
      </c>
      <c r="G162" s="111" t="s">
        <v>58</v>
      </c>
      <c r="H162" s="111" t="s">
        <v>1401</v>
      </c>
      <c r="I162" s="111" t="s">
        <v>1430</v>
      </c>
      <c r="J162" s="113" t="s">
        <v>1431</v>
      </c>
      <c r="K162" s="111" t="s">
        <v>1432</v>
      </c>
      <c r="L162" s="111" t="s">
        <v>1433</v>
      </c>
      <c r="M162" s="183" t="s">
        <v>226</v>
      </c>
      <c r="N162" s="122" t="s">
        <v>1434</v>
      </c>
      <c r="O162" s="184" t="s">
        <v>1435</v>
      </c>
      <c r="P162" s="113" t="s">
        <v>1436</v>
      </c>
      <c r="Q162" s="111" t="s">
        <v>1437</v>
      </c>
      <c r="R162" s="111" t="s">
        <v>1133</v>
      </c>
      <c r="S162" s="131" t="s">
        <v>171</v>
      </c>
      <c r="T162" s="113" t="s">
        <v>70</v>
      </c>
      <c r="U162" s="132" t="s">
        <v>1408</v>
      </c>
      <c r="V162" s="132">
        <v>2024</v>
      </c>
      <c r="W162" s="132">
        <v>2024.01</v>
      </c>
      <c r="X162" s="132">
        <v>2024.12</v>
      </c>
      <c r="Y162" s="137">
        <f t="shared" si="4"/>
        <v>180.3</v>
      </c>
      <c r="Z162" s="137">
        <v>90.15</v>
      </c>
      <c r="AA162" s="111"/>
      <c r="AB162" s="111"/>
      <c r="AC162" s="111">
        <v>90.15</v>
      </c>
      <c r="AD162" s="109">
        <v>100</v>
      </c>
      <c r="AE162" s="109">
        <v>30</v>
      </c>
      <c r="AF162" s="109" t="s">
        <v>73</v>
      </c>
      <c r="AG162" s="109" t="s">
        <v>73</v>
      </c>
      <c r="AH162" s="109" t="s">
        <v>73</v>
      </c>
      <c r="AI162" s="109" t="s">
        <v>74</v>
      </c>
      <c r="AJ162" s="109" t="s">
        <v>73</v>
      </c>
      <c r="AK162" s="111" t="s">
        <v>73</v>
      </c>
      <c r="AL162" s="109" t="s">
        <v>75</v>
      </c>
      <c r="AM162" s="171" t="s">
        <v>74</v>
      </c>
      <c r="AN162" s="200" t="s">
        <v>1438</v>
      </c>
      <c r="AO162" s="209" t="s">
        <v>1439</v>
      </c>
      <c r="AP162" s="141">
        <v>15202480333</v>
      </c>
      <c r="AQ162" s="77" t="str">
        <f>VLOOKUP("*"&amp;B162&amp;"*",[1]项目信息综合查询_1!$I$4:$I$562,1,FALSE)</f>
        <v>云阳县-桑坪镇_产业发展_加工流通项目_云阳县2024年桑坪镇桑坪社区黑木耳加工厂建设项目</v>
      </c>
      <c r="AR162" s="33">
        <v>1</v>
      </c>
    </row>
    <row r="163" s="32" customFormat="1" ht="324" spans="1:44">
      <c r="A163" s="108">
        <v>156</v>
      </c>
      <c r="B163" s="117" t="s">
        <v>1440</v>
      </c>
      <c r="C163" s="110" t="s">
        <v>54</v>
      </c>
      <c r="D163" s="110" t="s">
        <v>144</v>
      </c>
      <c r="E163" s="109" t="s">
        <v>145</v>
      </c>
      <c r="F163" s="111" t="s">
        <v>1441</v>
      </c>
      <c r="G163" s="111" t="s">
        <v>124</v>
      </c>
      <c r="H163" s="111" t="s">
        <v>1401</v>
      </c>
      <c r="I163" s="111" t="s">
        <v>1442</v>
      </c>
      <c r="J163" s="185" t="s">
        <v>1443</v>
      </c>
      <c r="K163" s="185" t="s">
        <v>1443</v>
      </c>
      <c r="L163" s="111" t="s">
        <v>1444</v>
      </c>
      <c r="M163" s="183" t="s">
        <v>226</v>
      </c>
      <c r="N163" s="122" t="s">
        <v>274</v>
      </c>
      <c r="O163" s="109" t="s">
        <v>1445</v>
      </c>
      <c r="P163" s="113" t="s">
        <v>1446</v>
      </c>
      <c r="Q163" s="111" t="s">
        <v>1447</v>
      </c>
      <c r="R163" s="111" t="s">
        <v>1133</v>
      </c>
      <c r="S163" s="131" t="s">
        <v>171</v>
      </c>
      <c r="T163" s="113" t="s">
        <v>70</v>
      </c>
      <c r="U163" s="132" t="s">
        <v>1408</v>
      </c>
      <c r="V163" s="132">
        <v>2024</v>
      </c>
      <c r="W163" s="132">
        <v>2024.01</v>
      </c>
      <c r="X163" s="132">
        <v>2024.12</v>
      </c>
      <c r="Y163" s="137">
        <f t="shared" si="4"/>
        <v>814</v>
      </c>
      <c r="Z163" s="137">
        <v>407</v>
      </c>
      <c r="AA163" s="111"/>
      <c r="AB163" s="111"/>
      <c r="AC163" s="111">
        <v>407</v>
      </c>
      <c r="AD163" s="109">
        <v>100</v>
      </c>
      <c r="AE163" s="109">
        <v>16</v>
      </c>
      <c r="AF163" s="109" t="s">
        <v>73</v>
      </c>
      <c r="AG163" s="109" t="s">
        <v>73</v>
      </c>
      <c r="AH163" s="109" t="s">
        <v>73</v>
      </c>
      <c r="AI163" s="109" t="s">
        <v>74</v>
      </c>
      <c r="AJ163" s="109" t="s">
        <v>73</v>
      </c>
      <c r="AK163" s="111" t="s">
        <v>73</v>
      </c>
      <c r="AL163" s="109" t="s">
        <v>75</v>
      </c>
      <c r="AM163" s="171" t="s">
        <v>74</v>
      </c>
      <c r="AN163" s="201" t="s">
        <v>1438</v>
      </c>
      <c r="AO163" s="209" t="s">
        <v>1439</v>
      </c>
      <c r="AP163" s="141">
        <v>15202480333</v>
      </c>
      <c r="AQ163" s="77" t="str">
        <f>VLOOKUP("*"&amp;B163&amp;"*",[1]项目信息综合查询_1!$I$4:$I$562,1,FALSE)</f>
        <v>云阳县-桑坪镇_产业发展_加工流通项目_云阳县2024年桑坪镇竹荪菌袋培育及加工厂建设项目（云阳县三峡野生竹荪菌种种质资源一期保护开发项目）</v>
      </c>
      <c r="AR163" s="33">
        <v>1</v>
      </c>
    </row>
    <row r="164" s="32" customFormat="1" ht="204" spans="1:44">
      <c r="A164" s="108">
        <v>157</v>
      </c>
      <c r="B164" s="175" t="s">
        <v>1448</v>
      </c>
      <c r="C164" s="110" t="s">
        <v>54</v>
      </c>
      <c r="D164" s="110" t="s">
        <v>144</v>
      </c>
      <c r="E164" s="109" t="s">
        <v>145</v>
      </c>
      <c r="F164" s="111" t="s">
        <v>1449</v>
      </c>
      <c r="G164" s="111" t="s">
        <v>58</v>
      </c>
      <c r="H164" s="111" t="s">
        <v>1450</v>
      </c>
      <c r="I164" s="176" t="s">
        <v>1451</v>
      </c>
      <c r="J164" s="185" t="s">
        <v>1452</v>
      </c>
      <c r="K164" s="176" t="s">
        <v>1451</v>
      </c>
      <c r="L164" s="111" t="s">
        <v>1453</v>
      </c>
      <c r="M164" s="183" t="s">
        <v>226</v>
      </c>
      <c r="N164" s="122" t="s">
        <v>274</v>
      </c>
      <c r="O164" s="111" t="s">
        <v>1454</v>
      </c>
      <c r="P164" s="113" t="s">
        <v>1455</v>
      </c>
      <c r="Q164" s="111" t="s">
        <v>1456</v>
      </c>
      <c r="R164" s="111" t="s">
        <v>1133</v>
      </c>
      <c r="S164" s="131" t="s">
        <v>171</v>
      </c>
      <c r="T164" s="113" t="s">
        <v>70</v>
      </c>
      <c r="U164" s="132" t="s">
        <v>1408</v>
      </c>
      <c r="V164" s="132">
        <v>2024</v>
      </c>
      <c r="W164" s="132">
        <v>2024.01</v>
      </c>
      <c r="X164" s="132">
        <v>2024.12</v>
      </c>
      <c r="Y164" s="137">
        <f t="shared" si="4"/>
        <v>50</v>
      </c>
      <c r="Z164" s="137">
        <v>50</v>
      </c>
      <c r="AA164" s="111"/>
      <c r="AB164" s="111"/>
      <c r="AC164" s="111">
        <v>0</v>
      </c>
      <c r="AD164" s="109">
        <v>25</v>
      </c>
      <c r="AE164" s="109">
        <v>2</v>
      </c>
      <c r="AF164" s="109" t="s">
        <v>73</v>
      </c>
      <c r="AG164" s="109" t="s">
        <v>73</v>
      </c>
      <c r="AH164" s="109" t="s">
        <v>73</v>
      </c>
      <c r="AI164" s="109" t="s">
        <v>74</v>
      </c>
      <c r="AJ164" s="109" t="s">
        <v>74</v>
      </c>
      <c r="AK164" s="111" t="s">
        <v>73</v>
      </c>
      <c r="AL164" s="109" t="s">
        <v>75</v>
      </c>
      <c r="AM164" s="171" t="s">
        <v>74</v>
      </c>
      <c r="AN164" s="201" t="s">
        <v>1457</v>
      </c>
      <c r="AO164" s="209" t="s">
        <v>1439</v>
      </c>
      <c r="AP164" s="141">
        <v>15202480333</v>
      </c>
      <c r="AQ164" s="77" t="str">
        <f>VLOOKUP("*"&amp;B164&amp;"*",[1]项目信息综合查询_1!$I$4:$I$562,1,FALSE)</f>
        <v>云阳县-桑坪镇_产业发展_加工流通项目_云阳县2024年桑坪镇泰合村农产品初加工厂</v>
      </c>
      <c r="AR164" s="33">
        <v>1</v>
      </c>
    </row>
    <row r="165" s="32" customFormat="1" ht="180" spans="1:44">
      <c r="A165" s="108">
        <v>158</v>
      </c>
      <c r="B165" s="175" t="s">
        <v>1458</v>
      </c>
      <c r="C165" s="110" t="s">
        <v>54</v>
      </c>
      <c r="D165" s="110" t="s">
        <v>144</v>
      </c>
      <c r="E165" s="109" t="s">
        <v>145</v>
      </c>
      <c r="F165" s="111" t="s">
        <v>1459</v>
      </c>
      <c r="G165" s="111" t="s">
        <v>58</v>
      </c>
      <c r="H165" s="111" t="s">
        <v>1460</v>
      </c>
      <c r="I165" s="111" t="s">
        <v>1461</v>
      </c>
      <c r="J165" s="113" t="s">
        <v>1462</v>
      </c>
      <c r="K165" s="111" t="s">
        <v>1461</v>
      </c>
      <c r="L165" s="176" t="s">
        <v>1463</v>
      </c>
      <c r="M165" s="183" t="s">
        <v>226</v>
      </c>
      <c r="N165" s="122" t="s">
        <v>274</v>
      </c>
      <c r="O165" s="111" t="s">
        <v>1464</v>
      </c>
      <c r="P165" s="113" t="s">
        <v>1455</v>
      </c>
      <c r="Q165" s="111" t="s">
        <v>1465</v>
      </c>
      <c r="R165" s="111" t="s">
        <v>1133</v>
      </c>
      <c r="S165" s="131" t="s">
        <v>171</v>
      </c>
      <c r="T165" s="113" t="s">
        <v>70</v>
      </c>
      <c r="U165" s="132" t="s">
        <v>1408</v>
      </c>
      <c r="V165" s="132">
        <v>2024</v>
      </c>
      <c r="W165" s="132">
        <v>2024.01</v>
      </c>
      <c r="X165" s="132">
        <v>2024.12</v>
      </c>
      <c r="Y165" s="137">
        <f t="shared" si="4"/>
        <v>50</v>
      </c>
      <c r="Z165" s="137">
        <v>25</v>
      </c>
      <c r="AA165" s="111"/>
      <c r="AB165" s="111"/>
      <c r="AC165" s="111">
        <v>25</v>
      </c>
      <c r="AD165" s="109">
        <v>100</v>
      </c>
      <c r="AE165" s="109">
        <v>20</v>
      </c>
      <c r="AF165" s="109" t="s">
        <v>73</v>
      </c>
      <c r="AG165" s="109" t="s">
        <v>73</v>
      </c>
      <c r="AH165" s="109" t="s">
        <v>73</v>
      </c>
      <c r="AI165" s="109" t="s">
        <v>74</v>
      </c>
      <c r="AJ165" s="109" t="s">
        <v>73</v>
      </c>
      <c r="AK165" s="111" t="s">
        <v>73</v>
      </c>
      <c r="AL165" s="109" t="s">
        <v>75</v>
      </c>
      <c r="AM165" s="171" t="s">
        <v>74</v>
      </c>
      <c r="AN165" s="201" t="s">
        <v>1457</v>
      </c>
      <c r="AO165" s="209" t="s">
        <v>1439</v>
      </c>
      <c r="AP165" s="141">
        <v>15202480333</v>
      </c>
      <c r="AQ165" s="77" t="str">
        <f>VLOOKUP("*"&amp;B165&amp;"*",[1]项目信息综合查询_1!$I$4:$I$562,1,FALSE)</f>
        <v>云阳县-桑坪镇_产业发展_加工流通项目_云阳县2024年桑坪镇咸池村魔芋种植及加工厂建设项目</v>
      </c>
      <c r="AR165" s="33">
        <v>1</v>
      </c>
    </row>
    <row r="166" s="32" customFormat="1" ht="180" spans="1:44">
      <c r="A166" s="108">
        <v>159</v>
      </c>
      <c r="B166" s="175" t="s">
        <v>1466</v>
      </c>
      <c r="C166" s="109" t="s">
        <v>54</v>
      </c>
      <c r="D166" s="109" t="s">
        <v>91</v>
      </c>
      <c r="E166" s="109" t="s">
        <v>92</v>
      </c>
      <c r="F166" s="111" t="s">
        <v>1467</v>
      </c>
      <c r="G166" s="111" t="s">
        <v>124</v>
      </c>
      <c r="H166" s="111" t="s">
        <v>1468</v>
      </c>
      <c r="I166" s="111" t="s">
        <v>1469</v>
      </c>
      <c r="J166" s="113" t="s">
        <v>1470</v>
      </c>
      <c r="K166" s="111" t="s">
        <v>1469</v>
      </c>
      <c r="L166" s="111" t="s">
        <v>1471</v>
      </c>
      <c r="M166" s="183" t="s">
        <v>226</v>
      </c>
      <c r="N166" s="122" t="s">
        <v>274</v>
      </c>
      <c r="O166" s="111" t="s">
        <v>1472</v>
      </c>
      <c r="P166" s="113" t="s">
        <v>1473</v>
      </c>
      <c r="Q166" s="111" t="s">
        <v>1474</v>
      </c>
      <c r="R166" s="111" t="s">
        <v>1133</v>
      </c>
      <c r="S166" s="131" t="s">
        <v>171</v>
      </c>
      <c r="T166" s="113" t="s">
        <v>70</v>
      </c>
      <c r="U166" s="132" t="s">
        <v>1408</v>
      </c>
      <c r="V166" s="132">
        <v>2024</v>
      </c>
      <c r="W166" s="132">
        <v>2024.01</v>
      </c>
      <c r="X166" s="132">
        <v>2024.12</v>
      </c>
      <c r="Y166" s="137">
        <f t="shared" si="4"/>
        <v>25.6</v>
      </c>
      <c r="Z166" s="137">
        <v>12.8</v>
      </c>
      <c r="AA166" s="111"/>
      <c r="AB166" s="111"/>
      <c r="AC166" s="111">
        <v>12.8</v>
      </c>
      <c r="AD166" s="109">
        <v>18</v>
      </c>
      <c r="AE166" s="109">
        <v>8</v>
      </c>
      <c r="AF166" s="109" t="s">
        <v>73</v>
      </c>
      <c r="AG166" s="109" t="s">
        <v>73</v>
      </c>
      <c r="AH166" s="109" t="s">
        <v>73</v>
      </c>
      <c r="AI166" s="109" t="s">
        <v>74</v>
      </c>
      <c r="AJ166" s="109" t="s">
        <v>74</v>
      </c>
      <c r="AK166" s="111" t="s">
        <v>73</v>
      </c>
      <c r="AL166" s="109" t="s">
        <v>75</v>
      </c>
      <c r="AM166" s="171" t="s">
        <v>74</v>
      </c>
      <c r="AN166" s="201" t="s">
        <v>1457</v>
      </c>
      <c r="AO166" s="209" t="s">
        <v>1439</v>
      </c>
      <c r="AP166" s="141">
        <v>15202480333</v>
      </c>
      <c r="AQ166" s="77" t="str">
        <f>VLOOKUP("*"&amp;B166&amp;"*",[1]项目信息综合查询_1!$I$4:$I$562,1,FALSE)</f>
        <v>云阳县-桑坪镇_产业发展_加工流通项目_云阳县2024年桑坪镇大树村林下套种黄精产业项目</v>
      </c>
      <c r="AR166" s="33">
        <v>1</v>
      </c>
    </row>
    <row r="167" s="32" customFormat="1" ht="180" spans="1:44">
      <c r="A167" s="108">
        <v>160</v>
      </c>
      <c r="B167" s="175" t="s">
        <v>1475</v>
      </c>
      <c r="C167" s="110" t="s">
        <v>54</v>
      </c>
      <c r="D167" s="110" t="s">
        <v>144</v>
      </c>
      <c r="E167" s="109" t="s">
        <v>145</v>
      </c>
      <c r="F167" s="176" t="s">
        <v>1476</v>
      </c>
      <c r="G167" s="111" t="s">
        <v>58</v>
      </c>
      <c r="H167" s="111" t="s">
        <v>1401</v>
      </c>
      <c r="I167" s="176" t="s">
        <v>1477</v>
      </c>
      <c r="J167" s="113" t="s">
        <v>1478</v>
      </c>
      <c r="K167" s="111" t="s">
        <v>1479</v>
      </c>
      <c r="L167" s="176" t="s">
        <v>1480</v>
      </c>
      <c r="M167" s="183" t="s">
        <v>226</v>
      </c>
      <c r="N167" s="122" t="s">
        <v>274</v>
      </c>
      <c r="O167" s="176" t="s">
        <v>1481</v>
      </c>
      <c r="P167" s="113" t="s">
        <v>1482</v>
      </c>
      <c r="Q167" s="111" t="s">
        <v>1483</v>
      </c>
      <c r="R167" s="111" t="s">
        <v>1133</v>
      </c>
      <c r="S167" s="131" t="s">
        <v>171</v>
      </c>
      <c r="T167" s="113" t="s">
        <v>70</v>
      </c>
      <c r="U167" s="132" t="s">
        <v>1408</v>
      </c>
      <c r="V167" s="132">
        <v>2024</v>
      </c>
      <c r="W167" s="132">
        <v>2024.01</v>
      </c>
      <c r="X167" s="132">
        <v>2024.12</v>
      </c>
      <c r="Y167" s="137">
        <f t="shared" ref="Y167:Y190" si="5">Z167+AA167+AB167+AC167</f>
        <v>40</v>
      </c>
      <c r="Z167" s="137">
        <v>20</v>
      </c>
      <c r="AA167" s="111"/>
      <c r="AB167" s="111"/>
      <c r="AC167" s="111">
        <v>20</v>
      </c>
      <c r="AD167" s="109">
        <v>50</v>
      </c>
      <c r="AE167" s="109">
        <v>16</v>
      </c>
      <c r="AF167" s="109" t="s">
        <v>73</v>
      </c>
      <c r="AG167" s="109" t="s">
        <v>73</v>
      </c>
      <c r="AH167" s="109" t="s">
        <v>73</v>
      </c>
      <c r="AI167" s="109" t="s">
        <v>74</v>
      </c>
      <c r="AJ167" s="109" t="s">
        <v>73</v>
      </c>
      <c r="AK167" s="111" t="s">
        <v>73</v>
      </c>
      <c r="AL167" s="109" t="s">
        <v>75</v>
      </c>
      <c r="AM167" s="171" t="s">
        <v>74</v>
      </c>
      <c r="AN167" s="201" t="s">
        <v>1457</v>
      </c>
      <c r="AO167" s="209" t="s">
        <v>1439</v>
      </c>
      <c r="AP167" s="141">
        <v>15202480333</v>
      </c>
      <c r="AQ167" s="77" t="str">
        <f>VLOOKUP("*"&amp;B167&amp;"*",[1]项目信息综合查询_1!$I$4:$I$562,1,FALSE)</f>
        <v>云阳县-桑坪镇_产业发展_加工流通项目_云阳县2024年桑坪镇中药材加工厂</v>
      </c>
      <c r="AR167" s="33">
        <v>1</v>
      </c>
    </row>
    <row r="168" s="32" customFormat="1" ht="180" spans="1:44">
      <c r="A168" s="108">
        <v>161</v>
      </c>
      <c r="B168" s="175" t="s">
        <v>1484</v>
      </c>
      <c r="C168" s="109" t="s">
        <v>54</v>
      </c>
      <c r="D168" s="109" t="s">
        <v>91</v>
      </c>
      <c r="E168" s="109" t="s">
        <v>92</v>
      </c>
      <c r="F168" s="176" t="s">
        <v>1485</v>
      </c>
      <c r="G168" s="111" t="s">
        <v>124</v>
      </c>
      <c r="H168" s="111" t="s">
        <v>1486</v>
      </c>
      <c r="I168" s="176" t="s">
        <v>1487</v>
      </c>
      <c r="J168" s="113" t="s">
        <v>1488</v>
      </c>
      <c r="K168" s="176" t="s">
        <v>1487</v>
      </c>
      <c r="L168" s="176" t="s">
        <v>1489</v>
      </c>
      <c r="M168" s="183" t="s">
        <v>226</v>
      </c>
      <c r="N168" s="122" t="s">
        <v>274</v>
      </c>
      <c r="O168" s="176" t="s">
        <v>1490</v>
      </c>
      <c r="P168" s="185" t="s">
        <v>1491</v>
      </c>
      <c r="Q168" s="111" t="s">
        <v>1492</v>
      </c>
      <c r="R168" s="111" t="s">
        <v>1133</v>
      </c>
      <c r="S168" s="131" t="s">
        <v>171</v>
      </c>
      <c r="T168" s="113" t="s">
        <v>70</v>
      </c>
      <c r="U168" s="132" t="s">
        <v>1408</v>
      </c>
      <c r="V168" s="132">
        <v>2024</v>
      </c>
      <c r="W168" s="132">
        <v>2024.01</v>
      </c>
      <c r="X168" s="132">
        <v>2024.12</v>
      </c>
      <c r="Y168" s="137">
        <f t="shared" si="5"/>
        <v>200</v>
      </c>
      <c r="Z168" s="137">
        <v>100</v>
      </c>
      <c r="AA168" s="111"/>
      <c r="AB168" s="111"/>
      <c r="AC168" s="111">
        <v>100</v>
      </c>
      <c r="AD168" s="109">
        <v>120</v>
      </c>
      <c r="AE168" s="109">
        <v>28</v>
      </c>
      <c r="AF168" s="109" t="s">
        <v>73</v>
      </c>
      <c r="AG168" s="109" t="s">
        <v>73</v>
      </c>
      <c r="AH168" s="109" t="s">
        <v>73</v>
      </c>
      <c r="AI168" s="109" t="s">
        <v>74</v>
      </c>
      <c r="AJ168" s="109" t="s">
        <v>73</v>
      </c>
      <c r="AK168" s="111" t="s">
        <v>73</v>
      </c>
      <c r="AL168" s="109" t="s">
        <v>75</v>
      </c>
      <c r="AM168" s="171" t="s">
        <v>74</v>
      </c>
      <c r="AN168" s="201" t="s">
        <v>1457</v>
      </c>
      <c r="AO168" s="209" t="s">
        <v>1439</v>
      </c>
      <c r="AP168" s="141">
        <v>15202480333</v>
      </c>
      <c r="AQ168" s="77" t="str">
        <f>VLOOKUP("*"&amp;B168&amp;"*",[1]项目信息综合查询_1!$I$4:$I$562,1,FALSE)</f>
        <v>云阳县-桑坪镇_产业发展_加工流通项目_云阳县2024年桑坪镇竹荪推广示范项目</v>
      </c>
      <c r="AR168" s="33">
        <v>1</v>
      </c>
    </row>
    <row r="169" s="32" customFormat="1" ht="324" spans="1:44">
      <c r="A169" s="108">
        <v>162</v>
      </c>
      <c r="B169" s="175" t="s">
        <v>1493</v>
      </c>
      <c r="C169" s="112" t="s">
        <v>78</v>
      </c>
      <c r="D169" s="109" t="s">
        <v>121</v>
      </c>
      <c r="E169" s="113" t="s">
        <v>209</v>
      </c>
      <c r="F169" s="111" t="s">
        <v>1494</v>
      </c>
      <c r="G169" s="111" t="s">
        <v>299</v>
      </c>
      <c r="H169" s="111" t="s">
        <v>1495</v>
      </c>
      <c r="I169" s="111" t="s">
        <v>1496</v>
      </c>
      <c r="J169" s="113" t="s">
        <v>1497</v>
      </c>
      <c r="K169" s="111" t="s">
        <v>1498</v>
      </c>
      <c r="L169" s="111" t="s">
        <v>1499</v>
      </c>
      <c r="M169" s="122" t="s">
        <v>130</v>
      </c>
      <c r="N169" s="122" t="s">
        <v>385</v>
      </c>
      <c r="O169" s="111" t="s">
        <v>375</v>
      </c>
      <c r="P169" s="113" t="s">
        <v>1500</v>
      </c>
      <c r="Q169" s="111" t="s">
        <v>1498</v>
      </c>
      <c r="R169" s="111" t="s">
        <v>1501</v>
      </c>
      <c r="S169" s="131" t="s">
        <v>171</v>
      </c>
      <c r="T169" s="113" t="s">
        <v>218</v>
      </c>
      <c r="U169" s="132" t="s">
        <v>1502</v>
      </c>
      <c r="V169" s="132">
        <v>2024</v>
      </c>
      <c r="W169" s="132">
        <v>2024.01</v>
      </c>
      <c r="X169" s="132">
        <v>2024.12</v>
      </c>
      <c r="Y169" s="137">
        <f t="shared" si="5"/>
        <v>75</v>
      </c>
      <c r="Z169" s="137">
        <v>75</v>
      </c>
      <c r="AA169" s="111">
        <v>0</v>
      </c>
      <c r="AB169" s="111">
        <v>0</v>
      </c>
      <c r="AC169" s="111">
        <v>0</v>
      </c>
      <c r="AD169" s="109">
        <v>1200</v>
      </c>
      <c r="AE169" s="109">
        <v>340</v>
      </c>
      <c r="AF169" s="111" t="s">
        <v>73</v>
      </c>
      <c r="AG169" s="111" t="s">
        <v>73</v>
      </c>
      <c r="AH169" s="111" t="s">
        <v>73</v>
      </c>
      <c r="AI169" s="135" t="s">
        <v>74</v>
      </c>
      <c r="AJ169" s="111" t="s">
        <v>74</v>
      </c>
      <c r="AK169" s="111" t="s">
        <v>73</v>
      </c>
      <c r="AL169" s="138" t="s">
        <v>75</v>
      </c>
      <c r="AM169" s="199" t="s">
        <v>73</v>
      </c>
      <c r="AN169" s="202" t="s">
        <v>75</v>
      </c>
      <c r="AO169" s="209" t="s">
        <v>1439</v>
      </c>
      <c r="AP169" s="141">
        <v>15202480333</v>
      </c>
      <c r="AQ169" s="77" t="str">
        <f>VLOOKUP("*"&amp;B169&amp;"*",[1]项目信息综合查询_1!$I$4:$I$562,1,FALSE)</f>
        <v>云阳县-桑坪镇_乡村建设行动_农村基础设施（含产业配套基础设施）_云阳县2024年桑坪镇百柳水厂提能升级改造项目</v>
      </c>
      <c r="AR169" s="33">
        <v>1</v>
      </c>
    </row>
    <row r="170" s="32" customFormat="1" ht="264" spans="1:44">
      <c r="A170" s="108">
        <v>163</v>
      </c>
      <c r="B170" s="175" t="s">
        <v>1503</v>
      </c>
      <c r="C170" s="112" t="s">
        <v>78</v>
      </c>
      <c r="D170" s="109" t="s">
        <v>121</v>
      </c>
      <c r="E170" s="113" t="s">
        <v>209</v>
      </c>
      <c r="F170" s="111" t="s">
        <v>1504</v>
      </c>
      <c r="G170" s="111" t="s">
        <v>124</v>
      </c>
      <c r="H170" s="111" t="s">
        <v>1505</v>
      </c>
      <c r="I170" s="111" t="s">
        <v>1506</v>
      </c>
      <c r="J170" s="113" t="s">
        <v>1507</v>
      </c>
      <c r="K170" s="111" t="s">
        <v>1508</v>
      </c>
      <c r="L170" s="111" t="s">
        <v>1504</v>
      </c>
      <c r="M170" s="122" t="s">
        <v>130</v>
      </c>
      <c r="N170" s="122" t="s">
        <v>385</v>
      </c>
      <c r="O170" s="111" t="s">
        <v>1509</v>
      </c>
      <c r="P170" s="113" t="s">
        <v>1510</v>
      </c>
      <c r="Q170" s="111" t="s">
        <v>1511</v>
      </c>
      <c r="R170" s="111" t="s">
        <v>1501</v>
      </c>
      <c r="S170" s="131" t="s">
        <v>171</v>
      </c>
      <c r="T170" s="113" t="s">
        <v>218</v>
      </c>
      <c r="U170" s="132" t="s">
        <v>1502</v>
      </c>
      <c r="V170" s="132">
        <v>2024</v>
      </c>
      <c r="W170" s="132">
        <v>2024.01</v>
      </c>
      <c r="X170" s="132">
        <v>2024.12</v>
      </c>
      <c r="Y170" s="137">
        <f t="shared" si="5"/>
        <v>300</v>
      </c>
      <c r="Z170" s="137">
        <v>300</v>
      </c>
      <c r="AA170" s="111">
        <v>0</v>
      </c>
      <c r="AB170" s="111">
        <v>0</v>
      </c>
      <c r="AC170" s="111">
        <v>0</v>
      </c>
      <c r="AD170" s="109">
        <v>5000</v>
      </c>
      <c r="AE170" s="109">
        <v>600</v>
      </c>
      <c r="AF170" s="111" t="s">
        <v>73</v>
      </c>
      <c r="AG170" s="111" t="s">
        <v>73</v>
      </c>
      <c r="AH170" s="111" t="s">
        <v>73</v>
      </c>
      <c r="AI170" s="135" t="s">
        <v>74</v>
      </c>
      <c r="AJ170" s="111" t="s">
        <v>74</v>
      </c>
      <c r="AK170" s="111" t="s">
        <v>73</v>
      </c>
      <c r="AL170" s="138" t="s">
        <v>75</v>
      </c>
      <c r="AM170" s="111" t="s">
        <v>73</v>
      </c>
      <c r="AN170" s="202" t="s">
        <v>75</v>
      </c>
      <c r="AO170" s="113" t="s">
        <v>1439</v>
      </c>
      <c r="AP170" s="141">
        <v>15202480333</v>
      </c>
      <c r="AQ170" s="77" t="str">
        <f>VLOOKUP("*"&amp;B170&amp;"*",[1]项目信息综合查询_1!$I$4:$I$562,1,FALSE)</f>
        <v>云阳县-桑坪镇_乡村建设行动_农村基础设施（含产业配套基础设施）_云阳县2024年桑坪镇兴梨联通长坪水厂建设项目</v>
      </c>
      <c r="AR170" s="33">
        <v>1</v>
      </c>
    </row>
    <row r="171" s="32" customFormat="1" ht="180" spans="1:44">
      <c r="A171" s="108">
        <v>164</v>
      </c>
      <c r="B171" s="175" t="s">
        <v>1512</v>
      </c>
      <c r="C171" s="112" t="s">
        <v>78</v>
      </c>
      <c r="D171" s="109" t="s">
        <v>121</v>
      </c>
      <c r="E171" s="113" t="s">
        <v>209</v>
      </c>
      <c r="F171" s="111" t="s">
        <v>1513</v>
      </c>
      <c r="G171" s="110" t="s">
        <v>124</v>
      </c>
      <c r="H171" s="110" t="s">
        <v>1514</v>
      </c>
      <c r="I171" s="111" t="s">
        <v>1515</v>
      </c>
      <c r="J171" s="113" t="s">
        <v>1516</v>
      </c>
      <c r="K171" s="111" t="s">
        <v>1517</v>
      </c>
      <c r="L171" s="111" t="s">
        <v>1513</v>
      </c>
      <c r="M171" s="122" t="s">
        <v>130</v>
      </c>
      <c r="N171" s="122" t="s">
        <v>385</v>
      </c>
      <c r="O171" s="113" t="s">
        <v>1518</v>
      </c>
      <c r="P171" s="123" t="s">
        <v>1519</v>
      </c>
      <c r="Q171" s="111" t="s">
        <v>1517</v>
      </c>
      <c r="R171" s="111" t="s">
        <v>1501</v>
      </c>
      <c r="S171" s="131" t="s">
        <v>171</v>
      </c>
      <c r="T171" s="113" t="s">
        <v>218</v>
      </c>
      <c r="U171" s="132" t="s">
        <v>1502</v>
      </c>
      <c r="V171" s="132">
        <v>2024</v>
      </c>
      <c r="W171" s="132">
        <v>2024.01</v>
      </c>
      <c r="X171" s="132">
        <v>2024.12</v>
      </c>
      <c r="Y171" s="137">
        <f t="shared" si="5"/>
        <v>100</v>
      </c>
      <c r="Z171" s="137">
        <v>100</v>
      </c>
      <c r="AA171" s="111">
        <v>0</v>
      </c>
      <c r="AB171" s="111">
        <v>0</v>
      </c>
      <c r="AC171" s="111">
        <v>0</v>
      </c>
      <c r="AD171" s="109">
        <v>2177</v>
      </c>
      <c r="AE171" s="109">
        <v>200</v>
      </c>
      <c r="AF171" s="111" t="s">
        <v>73</v>
      </c>
      <c r="AG171" s="111" t="s">
        <v>73</v>
      </c>
      <c r="AH171" s="111" t="s">
        <v>73</v>
      </c>
      <c r="AI171" s="135" t="s">
        <v>74</v>
      </c>
      <c r="AJ171" s="111" t="s">
        <v>74</v>
      </c>
      <c r="AK171" s="111" t="s">
        <v>73</v>
      </c>
      <c r="AL171" s="138" t="s">
        <v>75</v>
      </c>
      <c r="AM171" s="111" t="s">
        <v>73</v>
      </c>
      <c r="AN171" s="111" t="s">
        <v>75</v>
      </c>
      <c r="AO171" s="113" t="s">
        <v>1439</v>
      </c>
      <c r="AP171" s="141">
        <v>15202480333</v>
      </c>
      <c r="AQ171" s="77" t="str">
        <f>VLOOKUP("*"&amp;B171&amp;"*",[1]项目信息综合查询_1!$I$4:$I$562,1,FALSE)</f>
        <v>云阳县-桑坪镇_乡村建设行动_农村基础设施（含产业配套基础设施）_云阳县2024年桑坪镇咸池村水厂改造工程新建项目</v>
      </c>
      <c r="AR171" s="33">
        <v>1</v>
      </c>
    </row>
    <row r="172" s="34" customFormat="1" ht="180" spans="1:44">
      <c r="A172" s="108">
        <v>165</v>
      </c>
      <c r="B172" s="130" t="s">
        <v>1520</v>
      </c>
      <c r="C172" s="148" t="s">
        <v>78</v>
      </c>
      <c r="D172" s="109" t="s">
        <v>121</v>
      </c>
      <c r="E172" s="113" t="s">
        <v>236</v>
      </c>
      <c r="F172" s="130" t="s">
        <v>1521</v>
      </c>
      <c r="G172" s="130" t="s">
        <v>124</v>
      </c>
      <c r="H172" s="130" t="s">
        <v>1522</v>
      </c>
      <c r="I172" s="130" t="s">
        <v>1523</v>
      </c>
      <c r="J172" s="130" t="s">
        <v>1524</v>
      </c>
      <c r="K172" s="130" t="s">
        <v>1525</v>
      </c>
      <c r="L172" s="130" t="s">
        <v>1526</v>
      </c>
      <c r="M172" s="130" t="s">
        <v>453</v>
      </c>
      <c r="N172" s="130" t="s">
        <v>274</v>
      </c>
      <c r="O172" s="130" t="s">
        <v>1521</v>
      </c>
      <c r="P172" s="130" t="s">
        <v>1527</v>
      </c>
      <c r="Q172" s="130" t="s">
        <v>1528</v>
      </c>
      <c r="R172" s="130" t="s">
        <v>1529</v>
      </c>
      <c r="S172" s="191" t="s">
        <v>171</v>
      </c>
      <c r="T172" s="113" t="s">
        <v>218</v>
      </c>
      <c r="U172" s="191" t="s">
        <v>1530</v>
      </c>
      <c r="V172" s="191">
        <v>2024</v>
      </c>
      <c r="W172" s="191">
        <v>2024.01</v>
      </c>
      <c r="X172" s="191">
        <v>2024.12</v>
      </c>
      <c r="Y172" s="137">
        <f t="shared" si="5"/>
        <v>35</v>
      </c>
      <c r="Z172" s="130">
        <v>35</v>
      </c>
      <c r="AA172" s="130">
        <v>0</v>
      </c>
      <c r="AB172" s="130">
        <v>0</v>
      </c>
      <c r="AC172" s="111">
        <v>0</v>
      </c>
      <c r="AD172" s="130">
        <v>118</v>
      </c>
      <c r="AE172" s="130">
        <v>12</v>
      </c>
      <c r="AF172" s="130" t="s">
        <v>73</v>
      </c>
      <c r="AG172" s="130" t="s">
        <v>73</v>
      </c>
      <c r="AH172" s="130" t="s">
        <v>73</v>
      </c>
      <c r="AI172" s="203" t="s">
        <v>74</v>
      </c>
      <c r="AJ172" s="203" t="s">
        <v>74</v>
      </c>
      <c r="AK172" s="130" t="s">
        <v>73</v>
      </c>
      <c r="AL172" s="109" t="s">
        <v>75</v>
      </c>
      <c r="AM172" s="111" t="s">
        <v>73</v>
      </c>
      <c r="AN172" s="109" t="s">
        <v>75</v>
      </c>
      <c r="AO172" s="119" t="s">
        <v>1531</v>
      </c>
      <c r="AP172" s="210">
        <v>15202352685</v>
      </c>
      <c r="AQ172" s="77" t="str">
        <f>VLOOKUP("*"&amp;B172&amp;"*",[1]项目信息综合查询_1!$I$4:$I$562,1,FALSE)</f>
        <v>云阳县-沙市镇_乡村建设行动_农村基础设施（含产业配套基础设施）_云阳县2024年沙市镇上坪村漫水桥新建项目</v>
      </c>
      <c r="AR172" s="33">
        <v>1</v>
      </c>
    </row>
    <row r="173" s="34" customFormat="1" ht="156" spans="1:44">
      <c r="A173" s="108">
        <v>166</v>
      </c>
      <c r="B173" s="130" t="s">
        <v>1532</v>
      </c>
      <c r="C173" s="148" t="s">
        <v>78</v>
      </c>
      <c r="D173" s="109" t="s">
        <v>121</v>
      </c>
      <c r="E173" s="119" t="s">
        <v>209</v>
      </c>
      <c r="F173" s="130" t="s">
        <v>1533</v>
      </c>
      <c r="G173" s="130" t="s">
        <v>124</v>
      </c>
      <c r="H173" s="130" t="s">
        <v>1534</v>
      </c>
      <c r="I173" s="130" t="s">
        <v>1535</v>
      </c>
      <c r="J173" s="130" t="s">
        <v>1536</v>
      </c>
      <c r="K173" s="177" t="s">
        <v>1537</v>
      </c>
      <c r="L173" s="130" t="s">
        <v>1538</v>
      </c>
      <c r="M173" s="186" t="s">
        <v>453</v>
      </c>
      <c r="N173" s="186" t="s">
        <v>274</v>
      </c>
      <c r="O173" s="130" t="s">
        <v>1533</v>
      </c>
      <c r="P173" s="130" t="s">
        <v>1539</v>
      </c>
      <c r="Q173" s="130" t="s">
        <v>1540</v>
      </c>
      <c r="R173" s="130" t="s">
        <v>1529</v>
      </c>
      <c r="S173" s="191" t="s">
        <v>171</v>
      </c>
      <c r="T173" s="113" t="s">
        <v>70</v>
      </c>
      <c r="U173" s="191" t="s">
        <v>1530</v>
      </c>
      <c r="V173" s="191">
        <v>2024</v>
      </c>
      <c r="W173" s="191">
        <v>2024.01</v>
      </c>
      <c r="X173" s="191">
        <v>2024.12</v>
      </c>
      <c r="Y173" s="137">
        <f t="shared" si="5"/>
        <v>100</v>
      </c>
      <c r="Z173" s="137">
        <v>100</v>
      </c>
      <c r="AA173" s="130">
        <v>0</v>
      </c>
      <c r="AB173" s="130">
        <v>0</v>
      </c>
      <c r="AC173" s="111">
        <v>0</v>
      </c>
      <c r="AD173" s="130">
        <v>486</v>
      </c>
      <c r="AE173" s="130">
        <v>54</v>
      </c>
      <c r="AF173" s="130" t="s">
        <v>73</v>
      </c>
      <c r="AG173" s="130" t="s">
        <v>73</v>
      </c>
      <c r="AH173" s="204" t="s">
        <v>73</v>
      </c>
      <c r="AI173" s="109" t="s">
        <v>74</v>
      </c>
      <c r="AJ173" s="203" t="s">
        <v>74</v>
      </c>
      <c r="AK173" s="130" t="s">
        <v>73</v>
      </c>
      <c r="AL173" s="109" t="s">
        <v>75</v>
      </c>
      <c r="AM173" s="111" t="s">
        <v>73</v>
      </c>
      <c r="AN173" s="109" t="s">
        <v>75</v>
      </c>
      <c r="AO173" s="119" t="s">
        <v>1531</v>
      </c>
      <c r="AP173" s="210">
        <v>15202352685</v>
      </c>
      <c r="AQ173" s="77" t="str">
        <f>VLOOKUP("*"&amp;B173&amp;"*",[1]项目信息综合查询_1!$I$4:$I$562,1,FALSE)</f>
        <v>云阳县-沙市镇_乡村建设行动_农村基础设施（含产业配套基础设施）_云阳县2024年沙市镇上坪村人饮池建设项目</v>
      </c>
      <c r="AR173" s="33">
        <v>1</v>
      </c>
    </row>
    <row r="174" s="34" customFormat="1" ht="288" spans="1:44">
      <c r="A174" s="108">
        <v>167</v>
      </c>
      <c r="B174" s="129" t="s">
        <v>1541</v>
      </c>
      <c r="C174" s="110" t="s">
        <v>54</v>
      </c>
      <c r="D174" s="110" t="s">
        <v>144</v>
      </c>
      <c r="E174" s="109" t="s">
        <v>145</v>
      </c>
      <c r="F174" s="129" t="s">
        <v>1542</v>
      </c>
      <c r="G174" s="129" t="s">
        <v>124</v>
      </c>
      <c r="H174" s="129" t="s">
        <v>1543</v>
      </c>
      <c r="I174" s="129" t="s">
        <v>1544</v>
      </c>
      <c r="J174" s="129" t="s">
        <v>1545</v>
      </c>
      <c r="K174" s="129" t="s">
        <v>1546</v>
      </c>
      <c r="L174" s="129" t="s">
        <v>1547</v>
      </c>
      <c r="M174" s="186" t="s">
        <v>130</v>
      </c>
      <c r="N174" s="186" t="s">
        <v>274</v>
      </c>
      <c r="O174" s="129" t="s">
        <v>1547</v>
      </c>
      <c r="P174" s="129" t="s">
        <v>1548</v>
      </c>
      <c r="Q174" s="192" t="s">
        <v>1549</v>
      </c>
      <c r="R174" s="130" t="s">
        <v>68</v>
      </c>
      <c r="S174" s="191" t="s">
        <v>171</v>
      </c>
      <c r="T174" s="113" t="s">
        <v>70</v>
      </c>
      <c r="U174" s="129" t="s">
        <v>1530</v>
      </c>
      <c r="V174" s="191">
        <v>2024</v>
      </c>
      <c r="W174" s="191">
        <v>2024.01</v>
      </c>
      <c r="X174" s="191">
        <v>2024.12</v>
      </c>
      <c r="Y174" s="137">
        <f t="shared" si="5"/>
        <v>300</v>
      </c>
      <c r="Z174" s="129">
        <v>150</v>
      </c>
      <c r="AA174" s="130">
        <v>0</v>
      </c>
      <c r="AB174" s="130">
        <v>0</v>
      </c>
      <c r="AC174" s="111">
        <v>150</v>
      </c>
      <c r="AD174" s="129">
        <v>40</v>
      </c>
      <c r="AE174" s="129">
        <v>10</v>
      </c>
      <c r="AF174" s="130" t="s">
        <v>73</v>
      </c>
      <c r="AG174" s="130" t="s">
        <v>73</v>
      </c>
      <c r="AH174" s="130" t="s">
        <v>73</v>
      </c>
      <c r="AI174" s="203" t="s">
        <v>74</v>
      </c>
      <c r="AJ174" s="129" t="s">
        <v>73</v>
      </c>
      <c r="AK174" s="129" t="s">
        <v>73</v>
      </c>
      <c r="AL174" s="129" t="s">
        <v>75</v>
      </c>
      <c r="AM174" s="129" t="s">
        <v>74</v>
      </c>
      <c r="AN174" s="129" t="s">
        <v>1550</v>
      </c>
      <c r="AO174" s="129" t="s">
        <v>1551</v>
      </c>
      <c r="AP174" s="140">
        <v>15202341124</v>
      </c>
      <c r="AQ174" s="77" t="str">
        <f>VLOOKUP("*"&amp;B174&amp;"*",[1]项目信息综合查询_1!$I$4:$I$562,1,FALSE)</f>
        <v>云阳县-沙市镇_产业发展_加工流通项目_云阳县2024年沙市镇新桥村茶叶加工厂项目</v>
      </c>
      <c r="AR174" s="33">
        <v>1</v>
      </c>
    </row>
    <row r="175" s="34" customFormat="1" ht="324" spans="1:44">
      <c r="A175" s="108">
        <v>168</v>
      </c>
      <c r="B175" s="130" t="s">
        <v>1552</v>
      </c>
      <c r="C175" s="112" t="s">
        <v>78</v>
      </c>
      <c r="D175" s="109" t="s">
        <v>121</v>
      </c>
      <c r="E175" s="113" t="s">
        <v>209</v>
      </c>
      <c r="F175" s="130" t="s">
        <v>1553</v>
      </c>
      <c r="G175" s="130" t="s">
        <v>124</v>
      </c>
      <c r="H175" s="130" t="s">
        <v>1554</v>
      </c>
      <c r="I175" s="130" t="s">
        <v>1555</v>
      </c>
      <c r="J175" s="119" t="s">
        <v>1556</v>
      </c>
      <c r="K175" s="130" t="s">
        <v>1557</v>
      </c>
      <c r="L175" s="130" t="s">
        <v>1558</v>
      </c>
      <c r="M175" s="186" t="s">
        <v>130</v>
      </c>
      <c r="N175" s="186" t="s">
        <v>385</v>
      </c>
      <c r="O175" s="130" t="s">
        <v>375</v>
      </c>
      <c r="P175" s="119" t="s">
        <v>1559</v>
      </c>
      <c r="Q175" s="130" t="s">
        <v>1365</v>
      </c>
      <c r="R175" s="130" t="s">
        <v>68</v>
      </c>
      <c r="S175" s="191" t="s">
        <v>1560</v>
      </c>
      <c r="T175" s="113" t="s">
        <v>218</v>
      </c>
      <c r="U175" s="191" t="s">
        <v>1530</v>
      </c>
      <c r="V175" s="191">
        <v>2024</v>
      </c>
      <c r="W175" s="191">
        <v>2024.01</v>
      </c>
      <c r="X175" s="191">
        <v>2024.12</v>
      </c>
      <c r="Y175" s="137">
        <f t="shared" si="5"/>
        <v>63</v>
      </c>
      <c r="Z175" s="130">
        <v>63</v>
      </c>
      <c r="AA175" s="130">
        <v>0</v>
      </c>
      <c r="AB175" s="130">
        <v>0</v>
      </c>
      <c r="AC175" s="111">
        <v>0</v>
      </c>
      <c r="AD175" s="130">
        <v>1600</v>
      </c>
      <c r="AE175" s="130">
        <v>153</v>
      </c>
      <c r="AF175" s="130" t="s">
        <v>73</v>
      </c>
      <c r="AG175" s="130" t="s">
        <v>73</v>
      </c>
      <c r="AH175" s="130" t="s">
        <v>73</v>
      </c>
      <c r="AI175" s="203" t="s">
        <v>74</v>
      </c>
      <c r="AJ175" s="130" t="s">
        <v>73</v>
      </c>
      <c r="AK175" s="130" t="s">
        <v>73</v>
      </c>
      <c r="AL175" s="205" t="s">
        <v>75</v>
      </c>
      <c r="AM175" s="130" t="s">
        <v>73</v>
      </c>
      <c r="AN175" s="205" t="s">
        <v>75</v>
      </c>
      <c r="AO175" s="119" t="s">
        <v>1561</v>
      </c>
      <c r="AP175" s="210">
        <v>13452650678</v>
      </c>
      <c r="AQ175" s="77" t="str">
        <f>VLOOKUP("*"&amp;B175&amp;"*",[1]项目信息综合查询_1!$I$4:$I$562,1,FALSE)</f>
        <v>云阳县-沙市镇_乡村建设行动_农村基础设施（含产业配套基础设施）_云阳县2024年沙市镇复垭村水厂新建项目</v>
      </c>
      <c r="AR175" s="33">
        <v>1</v>
      </c>
    </row>
    <row r="176" s="34" customFormat="1" ht="372" spans="1:44">
      <c r="A176" s="108">
        <v>169</v>
      </c>
      <c r="B176" s="129" t="s">
        <v>1562</v>
      </c>
      <c r="C176" s="129" t="s">
        <v>54</v>
      </c>
      <c r="D176" s="115" t="s">
        <v>308</v>
      </c>
      <c r="E176" s="113" t="s">
        <v>309</v>
      </c>
      <c r="F176" s="129" t="s">
        <v>1563</v>
      </c>
      <c r="G176" s="129" t="s">
        <v>124</v>
      </c>
      <c r="H176" s="129" t="s">
        <v>1554</v>
      </c>
      <c r="I176" s="129" t="s">
        <v>1564</v>
      </c>
      <c r="J176" s="129" t="s">
        <v>1565</v>
      </c>
      <c r="K176" s="130" t="s">
        <v>1566</v>
      </c>
      <c r="L176" s="187" t="s">
        <v>1567</v>
      </c>
      <c r="M176" s="186" t="s">
        <v>130</v>
      </c>
      <c r="N176" s="186" t="s">
        <v>274</v>
      </c>
      <c r="O176" s="129" t="s">
        <v>1568</v>
      </c>
      <c r="P176" s="129" t="s">
        <v>1569</v>
      </c>
      <c r="Q176" s="129" t="s">
        <v>1570</v>
      </c>
      <c r="R176" s="130" t="s">
        <v>68</v>
      </c>
      <c r="S176" s="191" t="s">
        <v>171</v>
      </c>
      <c r="T176" s="113" t="s">
        <v>70</v>
      </c>
      <c r="U176" s="129" t="s">
        <v>1530</v>
      </c>
      <c r="V176" s="191">
        <v>2024</v>
      </c>
      <c r="W176" s="191">
        <v>2024.01</v>
      </c>
      <c r="X176" s="191">
        <v>2024.12</v>
      </c>
      <c r="Y176" s="137">
        <f t="shared" si="5"/>
        <v>480</v>
      </c>
      <c r="Z176" s="129">
        <v>240</v>
      </c>
      <c r="AA176" s="130">
        <v>0</v>
      </c>
      <c r="AB176" s="130">
        <v>0</v>
      </c>
      <c r="AC176" s="111">
        <v>240</v>
      </c>
      <c r="AD176" s="129" t="s">
        <v>1571</v>
      </c>
      <c r="AE176" s="129" t="s">
        <v>1572</v>
      </c>
      <c r="AF176" s="130" t="s">
        <v>73</v>
      </c>
      <c r="AG176" s="130" t="s">
        <v>73</v>
      </c>
      <c r="AH176" s="130" t="s">
        <v>73</v>
      </c>
      <c r="AI176" s="203" t="s">
        <v>74</v>
      </c>
      <c r="AJ176" s="129" t="s">
        <v>73</v>
      </c>
      <c r="AK176" s="130" t="s">
        <v>73</v>
      </c>
      <c r="AL176" s="205" t="s">
        <v>75</v>
      </c>
      <c r="AM176" s="129" t="s">
        <v>74</v>
      </c>
      <c r="AN176" s="129" t="s">
        <v>1550</v>
      </c>
      <c r="AO176" s="129" t="s">
        <v>1551</v>
      </c>
      <c r="AP176" s="140">
        <v>15202341124</v>
      </c>
      <c r="AQ176" s="77" t="str">
        <f>VLOOKUP("*"&amp;B176&amp;"*",[1]项目信息综合查询_1!$I$4:$I$562,1,FALSE)</f>
        <v>云阳县-沙市镇_产业发展_生产项目_云阳县2024年沙市镇复垭村生态白茶种植基地提质增效项目</v>
      </c>
      <c r="AR176" s="33">
        <v>1</v>
      </c>
    </row>
    <row r="177" s="34" customFormat="1" ht="156" spans="1:44">
      <c r="A177" s="108">
        <v>170</v>
      </c>
      <c r="B177" s="129" t="s">
        <v>1573</v>
      </c>
      <c r="C177" s="148" t="s">
        <v>78</v>
      </c>
      <c r="D177" s="109" t="s">
        <v>121</v>
      </c>
      <c r="E177" s="119" t="s">
        <v>209</v>
      </c>
      <c r="F177" s="129" t="s">
        <v>1574</v>
      </c>
      <c r="G177" s="129" t="s">
        <v>124</v>
      </c>
      <c r="H177" s="129" t="s">
        <v>1575</v>
      </c>
      <c r="I177" s="129" t="s">
        <v>1576</v>
      </c>
      <c r="J177" s="130" t="s">
        <v>1577</v>
      </c>
      <c r="K177" s="129" t="s">
        <v>1578</v>
      </c>
      <c r="L177" s="129" t="s">
        <v>1574</v>
      </c>
      <c r="M177" s="186" t="s">
        <v>130</v>
      </c>
      <c r="N177" s="186" t="s">
        <v>385</v>
      </c>
      <c r="O177" s="129" t="s">
        <v>1579</v>
      </c>
      <c r="P177" s="130" t="s">
        <v>1580</v>
      </c>
      <c r="Q177" s="130" t="s">
        <v>1581</v>
      </c>
      <c r="R177" s="129" t="s">
        <v>68</v>
      </c>
      <c r="S177" s="129" t="s">
        <v>171</v>
      </c>
      <c r="T177" s="113" t="s">
        <v>218</v>
      </c>
      <c r="U177" s="129" t="s">
        <v>1582</v>
      </c>
      <c r="V177" s="129">
        <v>2024</v>
      </c>
      <c r="W177" s="191">
        <v>2024.01</v>
      </c>
      <c r="X177" s="191">
        <v>2024.12</v>
      </c>
      <c r="Y177" s="137">
        <f t="shared" si="5"/>
        <v>31.5</v>
      </c>
      <c r="Z177" s="129">
        <v>31.5</v>
      </c>
      <c r="AA177" s="116">
        <v>0</v>
      </c>
      <c r="AB177" s="116">
        <v>0</v>
      </c>
      <c r="AC177" s="111">
        <v>0</v>
      </c>
      <c r="AD177" s="129">
        <v>350</v>
      </c>
      <c r="AE177" s="129">
        <v>8</v>
      </c>
      <c r="AF177" s="129" t="s">
        <v>73</v>
      </c>
      <c r="AG177" s="129" t="s">
        <v>73</v>
      </c>
      <c r="AH177" s="204" t="s">
        <v>73</v>
      </c>
      <c r="AI177" s="109" t="s">
        <v>74</v>
      </c>
      <c r="AJ177" s="129" t="s">
        <v>74</v>
      </c>
      <c r="AK177" s="109" t="s">
        <v>73</v>
      </c>
      <c r="AL177" s="109" t="s">
        <v>75</v>
      </c>
      <c r="AM177" s="109" t="s">
        <v>73</v>
      </c>
      <c r="AN177" s="109" t="s">
        <v>75</v>
      </c>
      <c r="AO177" s="129" t="s">
        <v>1583</v>
      </c>
      <c r="AP177" s="140">
        <v>18223703548</v>
      </c>
      <c r="AQ177" s="77" t="str">
        <f>VLOOKUP("*"&amp;B177&amp;"*",[1]项目信息综合查询_1!$I$4:$I$562,1,FALSE)</f>
        <v>云阳县-沙市镇_乡村建设行动_农村基础设施（含产业配套基础设施）_云阳县2024年沙市镇新楼村3组渠堰新修</v>
      </c>
      <c r="AR177" s="33">
        <v>1</v>
      </c>
    </row>
    <row r="178" s="34" customFormat="1" ht="324" spans="1:44">
      <c r="A178" s="108">
        <v>171</v>
      </c>
      <c r="B178" s="129" t="s">
        <v>1584</v>
      </c>
      <c r="C178" s="129" t="s">
        <v>78</v>
      </c>
      <c r="D178" s="109" t="s">
        <v>121</v>
      </c>
      <c r="E178" s="129" t="s">
        <v>122</v>
      </c>
      <c r="F178" s="129" t="s">
        <v>1585</v>
      </c>
      <c r="G178" s="129" t="s">
        <v>124</v>
      </c>
      <c r="H178" s="129" t="s">
        <v>1586</v>
      </c>
      <c r="I178" s="129" t="s">
        <v>1587</v>
      </c>
      <c r="J178" s="129" t="s">
        <v>1588</v>
      </c>
      <c r="K178" s="129" t="s">
        <v>1589</v>
      </c>
      <c r="L178" s="129" t="s">
        <v>1590</v>
      </c>
      <c r="M178" s="186" t="s">
        <v>130</v>
      </c>
      <c r="N178" s="186" t="s">
        <v>274</v>
      </c>
      <c r="O178" s="129" t="s">
        <v>1591</v>
      </c>
      <c r="P178" s="129" t="s">
        <v>75</v>
      </c>
      <c r="Q178" s="129" t="s">
        <v>1592</v>
      </c>
      <c r="R178" s="129" t="s">
        <v>68</v>
      </c>
      <c r="S178" s="129" t="s">
        <v>1593</v>
      </c>
      <c r="T178" s="113" t="s">
        <v>70</v>
      </c>
      <c r="U178" s="129" t="s">
        <v>1530</v>
      </c>
      <c r="V178" s="191">
        <v>2024</v>
      </c>
      <c r="W178" s="191">
        <v>2024.01</v>
      </c>
      <c r="X178" s="191">
        <v>2024.12</v>
      </c>
      <c r="Y178" s="137">
        <f t="shared" si="5"/>
        <v>100</v>
      </c>
      <c r="Z178" s="116">
        <v>100</v>
      </c>
      <c r="AA178" s="129">
        <v>0</v>
      </c>
      <c r="AB178" s="129">
        <v>0</v>
      </c>
      <c r="AC178" s="111">
        <v>0</v>
      </c>
      <c r="AD178" s="129">
        <v>150</v>
      </c>
      <c r="AE178" s="129">
        <v>28</v>
      </c>
      <c r="AF178" s="129" t="s">
        <v>73</v>
      </c>
      <c r="AG178" s="129" t="s">
        <v>73</v>
      </c>
      <c r="AH178" s="204" t="s">
        <v>73</v>
      </c>
      <c r="AI178" s="109" t="s">
        <v>74</v>
      </c>
      <c r="AJ178" s="129" t="s">
        <v>73</v>
      </c>
      <c r="AK178" s="129" t="s">
        <v>73</v>
      </c>
      <c r="AL178" s="129" t="s">
        <v>75</v>
      </c>
      <c r="AM178" s="129" t="s">
        <v>73</v>
      </c>
      <c r="AN178" s="129" t="s">
        <v>75</v>
      </c>
      <c r="AO178" s="129" t="s">
        <v>1594</v>
      </c>
      <c r="AP178" s="140">
        <v>19922719511</v>
      </c>
      <c r="AQ178" s="77" t="str">
        <f>VLOOKUP("*"&amp;B178&amp;"*",[1]项目信息综合查询_1!$I$4:$I$562,1,FALSE)</f>
        <v>云阳县-沙市镇_乡村建设行动_农村基础设施（含产业配套基础设施）_云阳县2024年沙市镇秀家村产业路项目</v>
      </c>
      <c r="AR178" s="33">
        <v>1</v>
      </c>
    </row>
    <row r="179" s="34" customFormat="1" ht="228" spans="1:44">
      <c r="A179" s="108">
        <v>172</v>
      </c>
      <c r="B179" s="109" t="s">
        <v>1595</v>
      </c>
      <c r="C179" s="109" t="s">
        <v>78</v>
      </c>
      <c r="D179" s="109" t="s">
        <v>121</v>
      </c>
      <c r="E179" s="109" t="s">
        <v>122</v>
      </c>
      <c r="F179" s="121" t="s">
        <v>1596</v>
      </c>
      <c r="G179" s="109" t="s">
        <v>124</v>
      </c>
      <c r="H179" s="109" t="s">
        <v>1597</v>
      </c>
      <c r="I179" s="109" t="s">
        <v>1598</v>
      </c>
      <c r="J179" s="109" t="s">
        <v>1599</v>
      </c>
      <c r="K179" s="121" t="s">
        <v>1600</v>
      </c>
      <c r="L179" s="109" t="s">
        <v>1596</v>
      </c>
      <c r="M179" s="122" t="s">
        <v>130</v>
      </c>
      <c r="N179" s="122" t="s">
        <v>274</v>
      </c>
      <c r="O179" s="109" t="s">
        <v>1601</v>
      </c>
      <c r="P179" s="109" t="s">
        <v>1602</v>
      </c>
      <c r="Q179" s="109" t="s">
        <v>306</v>
      </c>
      <c r="R179" s="109" t="s">
        <v>1529</v>
      </c>
      <c r="S179" s="131" t="s">
        <v>171</v>
      </c>
      <c r="T179" s="113" t="s">
        <v>70</v>
      </c>
      <c r="U179" s="109" t="s">
        <v>1530</v>
      </c>
      <c r="V179" s="132">
        <v>2024</v>
      </c>
      <c r="W179" s="132">
        <v>2024.01</v>
      </c>
      <c r="X179" s="132">
        <v>2024.12</v>
      </c>
      <c r="Y179" s="137">
        <f t="shared" si="5"/>
        <v>150</v>
      </c>
      <c r="Z179" s="109">
        <v>150</v>
      </c>
      <c r="AA179" s="111">
        <v>0</v>
      </c>
      <c r="AB179" s="111">
        <v>0</v>
      </c>
      <c r="AC179" s="111">
        <v>0</v>
      </c>
      <c r="AD179" s="109">
        <v>292</v>
      </c>
      <c r="AE179" s="109">
        <v>5</v>
      </c>
      <c r="AF179" s="109" t="s">
        <v>73</v>
      </c>
      <c r="AG179" s="109" t="s">
        <v>73</v>
      </c>
      <c r="AH179" s="109" t="s">
        <v>73</v>
      </c>
      <c r="AI179" s="135" t="s">
        <v>74</v>
      </c>
      <c r="AJ179" s="111" t="s">
        <v>73</v>
      </c>
      <c r="AK179" s="111" t="s">
        <v>73</v>
      </c>
      <c r="AL179" s="138" t="s">
        <v>75</v>
      </c>
      <c r="AM179" s="111" t="s">
        <v>73</v>
      </c>
      <c r="AN179" s="138" t="s">
        <v>75</v>
      </c>
      <c r="AO179" s="109" t="s">
        <v>1603</v>
      </c>
      <c r="AP179" s="140">
        <v>15023845988</v>
      </c>
      <c r="AQ179" s="77" t="str">
        <f>VLOOKUP("*"&amp;B179&amp;"*",[1]项目信息综合查询_1!$I$4:$I$562,1,FALSE)</f>
        <v>云阳县-沙市镇_乡村建设行动_农村基础设施（含产业配套基础设施）_ 云阳县2024年沙市镇龙池村新建机耕道3公里</v>
      </c>
      <c r="AR179" s="33">
        <v>1</v>
      </c>
    </row>
    <row r="180" s="34" customFormat="1" ht="228" spans="1:44">
      <c r="A180" s="108">
        <v>173</v>
      </c>
      <c r="B180" s="109" t="s">
        <v>1604</v>
      </c>
      <c r="C180" s="148" t="s">
        <v>78</v>
      </c>
      <c r="D180" s="109" t="s">
        <v>121</v>
      </c>
      <c r="E180" s="121" t="s">
        <v>209</v>
      </c>
      <c r="F180" s="121" t="s">
        <v>1605</v>
      </c>
      <c r="G180" s="109" t="s">
        <v>124</v>
      </c>
      <c r="H180" s="109" t="s">
        <v>1606</v>
      </c>
      <c r="I180" s="109" t="s">
        <v>1607</v>
      </c>
      <c r="J180" s="109" t="s">
        <v>1608</v>
      </c>
      <c r="K180" s="109" t="s">
        <v>1607</v>
      </c>
      <c r="L180" s="121" t="s">
        <v>1605</v>
      </c>
      <c r="M180" s="122" t="s">
        <v>453</v>
      </c>
      <c r="N180" s="122" t="s">
        <v>274</v>
      </c>
      <c r="O180" s="109" t="s">
        <v>1609</v>
      </c>
      <c r="P180" s="109" t="s">
        <v>1610</v>
      </c>
      <c r="Q180" s="121" t="s">
        <v>1605</v>
      </c>
      <c r="R180" s="111" t="s">
        <v>367</v>
      </c>
      <c r="S180" s="131" t="s">
        <v>171</v>
      </c>
      <c r="T180" s="113" t="s">
        <v>218</v>
      </c>
      <c r="U180" s="109" t="s">
        <v>1530</v>
      </c>
      <c r="V180" s="132">
        <v>2024</v>
      </c>
      <c r="W180" s="132">
        <v>2024.01</v>
      </c>
      <c r="X180" s="132">
        <v>2024.12</v>
      </c>
      <c r="Y180" s="137">
        <f t="shared" si="5"/>
        <v>60</v>
      </c>
      <c r="Z180" s="109">
        <v>60</v>
      </c>
      <c r="AA180" s="111">
        <v>0</v>
      </c>
      <c r="AB180" s="111">
        <v>0</v>
      </c>
      <c r="AC180" s="111">
        <v>0</v>
      </c>
      <c r="AD180" s="109">
        <v>500</v>
      </c>
      <c r="AE180" s="109">
        <v>24</v>
      </c>
      <c r="AF180" s="109" t="s">
        <v>73</v>
      </c>
      <c r="AG180" s="109" t="s">
        <v>73</v>
      </c>
      <c r="AH180" s="109" t="s">
        <v>73</v>
      </c>
      <c r="AI180" s="135" t="s">
        <v>74</v>
      </c>
      <c r="AJ180" s="111" t="s">
        <v>73</v>
      </c>
      <c r="AK180" s="111" t="s">
        <v>73</v>
      </c>
      <c r="AL180" s="138" t="s">
        <v>75</v>
      </c>
      <c r="AM180" s="111" t="s">
        <v>73</v>
      </c>
      <c r="AN180" s="138" t="s">
        <v>75</v>
      </c>
      <c r="AO180" s="109" t="s">
        <v>1603</v>
      </c>
      <c r="AP180" s="140">
        <v>15023845988</v>
      </c>
      <c r="AQ180" s="77" t="str">
        <f>VLOOKUP("*"&amp;B180&amp;"*",[1]项目信息综合查询_1!$I$4:$I$562,1,FALSE)</f>
        <v>云阳县-沙市镇_乡村建设行动_农村基础设施（含产业配套基础设施）_ 云阳县2024年沙市镇龙池村修建堰沟</v>
      </c>
      <c r="AR180" s="33">
        <v>1</v>
      </c>
    </row>
    <row r="181" s="34" customFormat="1" ht="132" spans="1:44">
      <c r="A181" s="108">
        <v>174</v>
      </c>
      <c r="B181" s="109" t="s">
        <v>1611</v>
      </c>
      <c r="C181" s="109" t="s">
        <v>78</v>
      </c>
      <c r="D181" s="109" t="s">
        <v>121</v>
      </c>
      <c r="E181" s="113" t="s">
        <v>209</v>
      </c>
      <c r="F181" s="121" t="s">
        <v>1612</v>
      </c>
      <c r="G181" s="109" t="s">
        <v>124</v>
      </c>
      <c r="H181" s="109" t="s">
        <v>1613</v>
      </c>
      <c r="I181" s="109" t="s">
        <v>1614</v>
      </c>
      <c r="J181" s="109" t="s">
        <v>1615</v>
      </c>
      <c r="K181" s="121" t="s">
        <v>1616</v>
      </c>
      <c r="L181" s="121" t="s">
        <v>1612</v>
      </c>
      <c r="M181" s="122" t="s">
        <v>453</v>
      </c>
      <c r="N181" s="122" t="s">
        <v>274</v>
      </c>
      <c r="O181" s="109" t="s">
        <v>1612</v>
      </c>
      <c r="P181" s="109" t="s">
        <v>1617</v>
      </c>
      <c r="Q181" s="121" t="s">
        <v>1618</v>
      </c>
      <c r="R181" s="111" t="s">
        <v>1529</v>
      </c>
      <c r="S181" s="131" t="s">
        <v>171</v>
      </c>
      <c r="T181" s="113" t="s">
        <v>218</v>
      </c>
      <c r="U181" s="109" t="s">
        <v>1530</v>
      </c>
      <c r="V181" s="132">
        <v>2024</v>
      </c>
      <c r="W181" s="132">
        <v>2024.01</v>
      </c>
      <c r="X181" s="132">
        <v>2024.12</v>
      </c>
      <c r="Y181" s="137">
        <f t="shared" si="5"/>
        <v>200</v>
      </c>
      <c r="Z181" s="109">
        <v>200</v>
      </c>
      <c r="AA181" s="111">
        <v>0</v>
      </c>
      <c r="AB181" s="111">
        <v>0</v>
      </c>
      <c r="AC181" s="111">
        <v>0</v>
      </c>
      <c r="AD181" s="109">
        <v>2102</v>
      </c>
      <c r="AE181" s="109">
        <v>196</v>
      </c>
      <c r="AF181" s="109" t="s">
        <v>73</v>
      </c>
      <c r="AG181" s="109" t="s">
        <v>73</v>
      </c>
      <c r="AH181" s="109" t="s">
        <v>73</v>
      </c>
      <c r="AI181" s="135" t="s">
        <v>74</v>
      </c>
      <c r="AJ181" s="111" t="s">
        <v>73</v>
      </c>
      <c r="AK181" s="111" t="s">
        <v>73</v>
      </c>
      <c r="AL181" s="138" t="s">
        <v>75</v>
      </c>
      <c r="AM181" s="111" t="s">
        <v>73</v>
      </c>
      <c r="AN181" s="138" t="s">
        <v>75</v>
      </c>
      <c r="AO181" s="109" t="s">
        <v>1603</v>
      </c>
      <c r="AP181" s="140">
        <v>15023845988</v>
      </c>
      <c r="AQ181" s="77" t="str">
        <f>VLOOKUP("*"&amp;B181&amp;"*",[1]项目信息综合查询_1!$I$4:$I$562,1,FALSE)</f>
        <v>云阳县-沙市镇_乡村建设行动_农村基础设施（含产业配套基础设施）_ 云阳县2024年沙市镇龙池村新建蓄水池</v>
      </c>
      <c r="AR181" s="33">
        <v>1</v>
      </c>
    </row>
    <row r="182" s="86" customFormat="1" ht="180" spans="1:44">
      <c r="A182" s="108">
        <v>175</v>
      </c>
      <c r="B182" s="177" t="s">
        <v>1619</v>
      </c>
      <c r="C182" s="148" t="s">
        <v>78</v>
      </c>
      <c r="D182" s="109" t="s">
        <v>121</v>
      </c>
      <c r="E182" s="178" t="s">
        <v>209</v>
      </c>
      <c r="F182" s="177" t="s">
        <v>1620</v>
      </c>
      <c r="G182" s="130" t="s">
        <v>124</v>
      </c>
      <c r="H182" s="177" t="s">
        <v>1621</v>
      </c>
      <c r="I182" s="130" t="s">
        <v>1622</v>
      </c>
      <c r="J182" s="130" t="s">
        <v>1623</v>
      </c>
      <c r="K182" s="130" t="s">
        <v>1624</v>
      </c>
      <c r="L182" s="177" t="s">
        <v>1620</v>
      </c>
      <c r="M182" s="186" t="s">
        <v>453</v>
      </c>
      <c r="N182" s="186" t="s">
        <v>274</v>
      </c>
      <c r="O182" s="177" t="s">
        <v>1620</v>
      </c>
      <c r="P182" s="130" t="s">
        <v>1625</v>
      </c>
      <c r="Q182" s="130" t="s">
        <v>306</v>
      </c>
      <c r="R182" s="130" t="s">
        <v>1529</v>
      </c>
      <c r="S182" s="191" t="s">
        <v>171</v>
      </c>
      <c r="T182" s="113" t="s">
        <v>218</v>
      </c>
      <c r="U182" s="191" t="s">
        <v>1530</v>
      </c>
      <c r="V182" s="191">
        <v>2024</v>
      </c>
      <c r="W182" s="191">
        <v>2024.01</v>
      </c>
      <c r="X182" s="191">
        <v>2024.12</v>
      </c>
      <c r="Y182" s="137">
        <f t="shared" si="5"/>
        <v>470</v>
      </c>
      <c r="Z182" s="195">
        <v>470</v>
      </c>
      <c r="AA182" s="130">
        <v>0</v>
      </c>
      <c r="AB182" s="130">
        <v>0</v>
      </c>
      <c r="AC182" s="130">
        <v>0</v>
      </c>
      <c r="AD182" s="177" t="s">
        <v>1626</v>
      </c>
      <c r="AE182" s="177" t="s">
        <v>1627</v>
      </c>
      <c r="AF182" s="130" t="s">
        <v>73</v>
      </c>
      <c r="AG182" s="130" t="s">
        <v>73</v>
      </c>
      <c r="AH182" s="177" t="s">
        <v>74</v>
      </c>
      <c r="AI182" s="130" t="s">
        <v>73</v>
      </c>
      <c r="AJ182" s="203" t="s">
        <v>74</v>
      </c>
      <c r="AK182" s="130" t="s">
        <v>73</v>
      </c>
      <c r="AL182" s="205" t="s">
        <v>75</v>
      </c>
      <c r="AM182" s="130" t="s">
        <v>73</v>
      </c>
      <c r="AN182" s="130" t="s">
        <v>75</v>
      </c>
      <c r="AO182" s="119" t="s">
        <v>1603</v>
      </c>
      <c r="AP182" s="119" t="s">
        <v>1628</v>
      </c>
      <c r="AQ182" s="77" t="str">
        <f>VLOOKUP("*"&amp;B182&amp;"*",[1]项目信息综合查询_1!$I$4:$I$562,1,FALSE)</f>
        <v>云阳县-沙市镇_乡村建设行动_农村基础设施（含产业配套基础设施）_云阳县沙市镇龙池村2024年枳壳基地抗旱池建设项目</v>
      </c>
      <c r="AR182" s="33">
        <v>1</v>
      </c>
    </row>
    <row r="183" s="33" customFormat="1" ht="108" spans="1:44">
      <c r="A183" s="108">
        <v>176</v>
      </c>
      <c r="B183" s="179" t="s">
        <v>1629</v>
      </c>
      <c r="C183" s="179" t="s">
        <v>54</v>
      </c>
      <c r="D183" s="109" t="s">
        <v>91</v>
      </c>
      <c r="E183" s="109" t="s">
        <v>92</v>
      </c>
      <c r="F183" s="179" t="s">
        <v>1630</v>
      </c>
      <c r="G183" s="179" t="s">
        <v>124</v>
      </c>
      <c r="H183" s="179" t="s">
        <v>1631</v>
      </c>
      <c r="I183" s="179" t="s">
        <v>1632</v>
      </c>
      <c r="J183" s="179" t="s">
        <v>1633</v>
      </c>
      <c r="K183" s="179" t="s">
        <v>1634</v>
      </c>
      <c r="L183" s="179" t="s">
        <v>1635</v>
      </c>
      <c r="M183" s="188" t="s">
        <v>453</v>
      </c>
      <c r="N183" s="188" t="s">
        <v>274</v>
      </c>
      <c r="O183" s="179" t="s">
        <v>1636</v>
      </c>
      <c r="P183" s="179" t="s">
        <v>1637</v>
      </c>
      <c r="Q183" s="179" t="s">
        <v>1638</v>
      </c>
      <c r="R183" s="179" t="s">
        <v>231</v>
      </c>
      <c r="S183" s="193" t="s">
        <v>171</v>
      </c>
      <c r="T183" s="179" t="s">
        <v>293</v>
      </c>
      <c r="U183" s="194" t="s">
        <v>1639</v>
      </c>
      <c r="V183" s="179">
        <v>2024</v>
      </c>
      <c r="W183" s="194">
        <v>2024.1</v>
      </c>
      <c r="X183" s="194">
        <v>2024.12</v>
      </c>
      <c r="Y183" s="137">
        <f t="shared" si="5"/>
        <v>157</v>
      </c>
      <c r="Z183" s="179">
        <v>157</v>
      </c>
      <c r="AA183" s="179">
        <v>0</v>
      </c>
      <c r="AB183" s="179">
        <v>0</v>
      </c>
      <c r="AC183" s="179">
        <v>0</v>
      </c>
      <c r="AD183" s="179">
        <v>367</v>
      </c>
      <c r="AE183" s="179">
        <v>8</v>
      </c>
      <c r="AF183" s="179" t="s">
        <v>73</v>
      </c>
      <c r="AG183" s="179" t="s">
        <v>73</v>
      </c>
      <c r="AH183" s="179"/>
      <c r="AI183" s="179" t="s">
        <v>74</v>
      </c>
      <c r="AJ183" s="179" t="s">
        <v>73</v>
      </c>
      <c r="AK183" s="179" t="s">
        <v>73</v>
      </c>
      <c r="AL183" s="179" t="s">
        <v>73</v>
      </c>
      <c r="AM183" s="179" t="s">
        <v>73</v>
      </c>
      <c r="AN183" s="179" t="s">
        <v>73</v>
      </c>
      <c r="AO183" s="179" t="s">
        <v>1640</v>
      </c>
      <c r="AP183" s="179">
        <v>13996652636</v>
      </c>
      <c r="AQ183" s="77" t="str">
        <f>VLOOKUP("*"&amp;B183&amp;"*",[1]项目信息综合查询_1!$I$4:$I$562,1,FALSE)</f>
        <v>云阳县-盘龙街道_乡村建设行动_农村基础设施（含产业配套基础设施）_云阳县2024年盘龙街道黑马村琯溪蜜柚产业园高换嫁接项目</v>
      </c>
      <c r="AR183" s="33">
        <v>1</v>
      </c>
    </row>
    <row r="184" s="33" customFormat="1" ht="108" spans="1:44">
      <c r="A184" s="108">
        <v>177</v>
      </c>
      <c r="B184" s="179" t="s">
        <v>1641</v>
      </c>
      <c r="C184" s="179" t="s">
        <v>54</v>
      </c>
      <c r="D184" s="109" t="s">
        <v>91</v>
      </c>
      <c r="E184" s="109" t="s">
        <v>92</v>
      </c>
      <c r="F184" s="179" t="s">
        <v>1642</v>
      </c>
      <c r="G184" s="179" t="s">
        <v>124</v>
      </c>
      <c r="H184" s="179" t="s">
        <v>1643</v>
      </c>
      <c r="I184" s="179" t="s">
        <v>1644</v>
      </c>
      <c r="J184" s="179" t="s">
        <v>1645</v>
      </c>
      <c r="K184" s="179" t="s">
        <v>1642</v>
      </c>
      <c r="L184" s="179" t="s">
        <v>1642</v>
      </c>
      <c r="M184" s="188" t="s">
        <v>453</v>
      </c>
      <c r="N184" s="188" t="s">
        <v>274</v>
      </c>
      <c r="O184" s="179" t="s">
        <v>1646</v>
      </c>
      <c r="P184" s="179" t="s">
        <v>1647</v>
      </c>
      <c r="Q184" s="179" t="s">
        <v>1648</v>
      </c>
      <c r="R184" s="179" t="s">
        <v>256</v>
      </c>
      <c r="S184" s="193" t="s">
        <v>171</v>
      </c>
      <c r="T184" s="179" t="s">
        <v>293</v>
      </c>
      <c r="U184" s="194" t="s">
        <v>1639</v>
      </c>
      <c r="V184" s="179">
        <v>2024</v>
      </c>
      <c r="W184" s="194">
        <v>2024.1</v>
      </c>
      <c r="X184" s="194">
        <v>2024.12</v>
      </c>
      <c r="Y184" s="137">
        <f t="shared" si="5"/>
        <v>105</v>
      </c>
      <c r="Z184" s="179">
        <v>105</v>
      </c>
      <c r="AA184" s="179">
        <v>0</v>
      </c>
      <c r="AB184" s="179">
        <v>0</v>
      </c>
      <c r="AC184" s="179">
        <v>0</v>
      </c>
      <c r="AD184" s="179">
        <v>85</v>
      </c>
      <c r="AE184" s="179">
        <v>4</v>
      </c>
      <c r="AF184" s="179" t="s">
        <v>73</v>
      </c>
      <c r="AG184" s="179" t="s">
        <v>73</v>
      </c>
      <c r="AH184" s="179"/>
      <c r="AI184" s="179" t="s">
        <v>74</v>
      </c>
      <c r="AJ184" s="179" t="s">
        <v>73</v>
      </c>
      <c r="AK184" s="179" t="s">
        <v>73</v>
      </c>
      <c r="AL184" s="179" t="s">
        <v>73</v>
      </c>
      <c r="AM184" s="179" t="s">
        <v>73</v>
      </c>
      <c r="AN184" s="179" t="s">
        <v>73</v>
      </c>
      <c r="AO184" s="179" t="s">
        <v>1640</v>
      </c>
      <c r="AP184" s="179">
        <v>13996652637</v>
      </c>
      <c r="AQ184" s="77" t="str">
        <f>VLOOKUP("*"&amp;B184&amp;"*",[1]项目信息综合查询_1!$I$4:$I$562,1,FALSE)</f>
        <v>云阳县-盘龙街道_产业发展_生产项目_云阳县2024年盘龙街道腾龙村药材产业园建设项目</v>
      </c>
      <c r="AR184" s="33">
        <v>1</v>
      </c>
    </row>
    <row r="185" s="33" customFormat="1" ht="108" spans="1:44">
      <c r="A185" s="108">
        <v>178</v>
      </c>
      <c r="B185" s="179" t="s">
        <v>1649</v>
      </c>
      <c r="C185" s="179" t="s">
        <v>54</v>
      </c>
      <c r="D185" s="109" t="s">
        <v>91</v>
      </c>
      <c r="E185" s="109" t="s">
        <v>92</v>
      </c>
      <c r="F185" s="179" t="s">
        <v>1650</v>
      </c>
      <c r="G185" s="179" t="s">
        <v>124</v>
      </c>
      <c r="H185" s="179" t="s">
        <v>1651</v>
      </c>
      <c r="I185" s="179" t="s">
        <v>1652</v>
      </c>
      <c r="J185" s="179" t="s">
        <v>1653</v>
      </c>
      <c r="K185" s="179" t="s">
        <v>1652</v>
      </c>
      <c r="L185" s="179" t="s">
        <v>1654</v>
      </c>
      <c r="M185" s="188" t="s">
        <v>453</v>
      </c>
      <c r="N185" s="188" t="s">
        <v>274</v>
      </c>
      <c r="O185" s="179" t="s">
        <v>1655</v>
      </c>
      <c r="P185" s="179" t="s">
        <v>1656</v>
      </c>
      <c r="Q185" s="179" t="s">
        <v>1657</v>
      </c>
      <c r="R185" s="179" t="s">
        <v>256</v>
      </c>
      <c r="S185" s="193" t="s">
        <v>171</v>
      </c>
      <c r="T185" s="179" t="s">
        <v>293</v>
      </c>
      <c r="U185" s="194" t="s">
        <v>1639</v>
      </c>
      <c r="V185" s="179">
        <v>2024</v>
      </c>
      <c r="W185" s="194">
        <v>2024.1</v>
      </c>
      <c r="X185" s="194">
        <v>2024.12</v>
      </c>
      <c r="Y185" s="137">
        <f t="shared" si="5"/>
        <v>56</v>
      </c>
      <c r="Z185" s="179">
        <v>56</v>
      </c>
      <c r="AA185" s="179">
        <v>0</v>
      </c>
      <c r="AB185" s="179">
        <v>0</v>
      </c>
      <c r="AC185" s="179">
        <v>0</v>
      </c>
      <c r="AD185" s="179">
        <v>298</v>
      </c>
      <c r="AE185" s="179">
        <v>3</v>
      </c>
      <c r="AF185" s="179" t="s">
        <v>73</v>
      </c>
      <c r="AG185" s="179" t="s">
        <v>73</v>
      </c>
      <c r="AH185" s="179"/>
      <c r="AI185" s="179" t="s">
        <v>74</v>
      </c>
      <c r="AJ185" s="179" t="s">
        <v>73</v>
      </c>
      <c r="AK185" s="179" t="s">
        <v>73</v>
      </c>
      <c r="AL185" s="179" t="s">
        <v>73</v>
      </c>
      <c r="AM185" s="179" t="s">
        <v>73</v>
      </c>
      <c r="AN185" s="179" t="s">
        <v>73</v>
      </c>
      <c r="AO185" s="179" t="s">
        <v>1640</v>
      </c>
      <c r="AP185" s="179">
        <v>13996652636</v>
      </c>
      <c r="AQ185" s="77" t="str">
        <f>VLOOKUP("*"&amp;B185&amp;"*",[1]项目信息综合查询_1!$I$4:$I$562,1,FALSE)</f>
        <v>云阳县-盘龙街道_产业发展_生产项目_云阳县2024年盘龙街道石楼村高标准农田产业园整治项目</v>
      </c>
      <c r="AR185" s="33">
        <v>1</v>
      </c>
    </row>
    <row r="186" s="33" customFormat="1" ht="108" spans="1:44">
      <c r="A186" s="108">
        <v>179</v>
      </c>
      <c r="B186" s="179" t="s">
        <v>1658</v>
      </c>
      <c r="C186" s="179" t="s">
        <v>54</v>
      </c>
      <c r="D186" s="109" t="s">
        <v>91</v>
      </c>
      <c r="E186" s="109" t="s">
        <v>92</v>
      </c>
      <c r="F186" s="179" t="s">
        <v>1659</v>
      </c>
      <c r="G186" s="179" t="s">
        <v>124</v>
      </c>
      <c r="H186" s="179" t="s">
        <v>1660</v>
      </c>
      <c r="I186" s="179" t="s">
        <v>1661</v>
      </c>
      <c r="J186" s="179" t="s">
        <v>1662</v>
      </c>
      <c r="K186" s="179" t="s">
        <v>1659</v>
      </c>
      <c r="L186" s="179" t="s">
        <v>1659</v>
      </c>
      <c r="M186" s="188" t="s">
        <v>453</v>
      </c>
      <c r="N186" s="188" t="s">
        <v>274</v>
      </c>
      <c r="O186" s="179" t="s">
        <v>1646</v>
      </c>
      <c r="P186" s="179" t="s">
        <v>1663</v>
      </c>
      <c r="Q186" s="179" t="s">
        <v>1664</v>
      </c>
      <c r="R186" s="179" t="s">
        <v>231</v>
      </c>
      <c r="S186" s="193" t="s">
        <v>171</v>
      </c>
      <c r="T186" s="179" t="s">
        <v>293</v>
      </c>
      <c r="U186" s="194" t="s">
        <v>1639</v>
      </c>
      <c r="V186" s="179">
        <v>2024</v>
      </c>
      <c r="W186" s="194">
        <v>2024.1</v>
      </c>
      <c r="X186" s="194">
        <v>2024.12</v>
      </c>
      <c r="Y186" s="137">
        <f t="shared" si="5"/>
        <v>51</v>
      </c>
      <c r="Z186" s="179">
        <v>51</v>
      </c>
      <c r="AA186" s="179">
        <v>0</v>
      </c>
      <c r="AB186" s="179">
        <v>0</v>
      </c>
      <c r="AC186" s="179">
        <v>0</v>
      </c>
      <c r="AD186" s="179">
        <v>378</v>
      </c>
      <c r="AE186" s="179">
        <v>6</v>
      </c>
      <c r="AF186" s="179" t="s">
        <v>73</v>
      </c>
      <c r="AG186" s="179" t="s">
        <v>73</v>
      </c>
      <c r="AH186" s="179"/>
      <c r="AI186" s="179" t="s">
        <v>74</v>
      </c>
      <c r="AJ186" s="179" t="s">
        <v>73</v>
      </c>
      <c r="AK186" s="179" t="s">
        <v>73</v>
      </c>
      <c r="AL186" s="179" t="s">
        <v>73</v>
      </c>
      <c r="AM186" s="179" t="s">
        <v>73</v>
      </c>
      <c r="AN186" s="179" t="s">
        <v>73</v>
      </c>
      <c r="AO186" s="179" t="s">
        <v>1640</v>
      </c>
      <c r="AP186" s="179">
        <v>13996652637</v>
      </c>
      <c r="AQ186" s="77" t="str">
        <f>VLOOKUP("*"&amp;B186&amp;"*",[1]项目信息综合查询_1!$I$4:$I$562,1,FALSE)</f>
        <v>云阳县-盘龙街道_产业发展_生产项目_云阳县2024年盘龙街道长安社区芳发果蔬产业园配套建设项目</v>
      </c>
      <c r="AR186" s="33">
        <v>1</v>
      </c>
    </row>
    <row r="187" s="33" customFormat="1" ht="108" spans="1:44">
      <c r="A187" s="108">
        <v>180</v>
      </c>
      <c r="B187" s="179" t="s">
        <v>1665</v>
      </c>
      <c r="C187" s="179" t="s">
        <v>54</v>
      </c>
      <c r="D187" s="109" t="s">
        <v>91</v>
      </c>
      <c r="E187" s="109" t="s">
        <v>92</v>
      </c>
      <c r="F187" s="179" t="s">
        <v>1666</v>
      </c>
      <c r="G187" s="179" t="s">
        <v>124</v>
      </c>
      <c r="H187" s="179" t="s">
        <v>1667</v>
      </c>
      <c r="I187" s="179" t="s">
        <v>1668</v>
      </c>
      <c r="J187" s="179" t="s">
        <v>1669</v>
      </c>
      <c r="K187" s="179" t="s">
        <v>1668</v>
      </c>
      <c r="L187" s="179" t="s">
        <v>1668</v>
      </c>
      <c r="M187" s="188" t="s">
        <v>453</v>
      </c>
      <c r="N187" s="188" t="s">
        <v>274</v>
      </c>
      <c r="O187" s="179" t="s">
        <v>1670</v>
      </c>
      <c r="P187" s="179" t="s">
        <v>1671</v>
      </c>
      <c r="Q187" s="179" t="s">
        <v>1668</v>
      </c>
      <c r="R187" s="179" t="s">
        <v>256</v>
      </c>
      <c r="S187" s="193" t="s">
        <v>171</v>
      </c>
      <c r="T187" s="179" t="s">
        <v>293</v>
      </c>
      <c r="U187" s="194" t="s">
        <v>1639</v>
      </c>
      <c r="V187" s="179">
        <v>2024</v>
      </c>
      <c r="W187" s="194">
        <v>2024.1</v>
      </c>
      <c r="X187" s="194">
        <v>2024.12</v>
      </c>
      <c r="Y187" s="137">
        <f t="shared" si="5"/>
        <v>40</v>
      </c>
      <c r="Z187" s="179">
        <v>40</v>
      </c>
      <c r="AA187" s="179">
        <v>0</v>
      </c>
      <c r="AB187" s="179">
        <v>0</v>
      </c>
      <c r="AC187" s="179">
        <v>0</v>
      </c>
      <c r="AD187" s="179">
        <v>171</v>
      </c>
      <c r="AE187" s="179">
        <v>3</v>
      </c>
      <c r="AF187" s="179" t="s">
        <v>73</v>
      </c>
      <c r="AG187" s="179" t="s">
        <v>73</v>
      </c>
      <c r="AH187" s="179"/>
      <c r="AI187" s="179" t="s">
        <v>74</v>
      </c>
      <c r="AJ187" s="179" t="s">
        <v>73</v>
      </c>
      <c r="AK187" s="179" t="s">
        <v>73</v>
      </c>
      <c r="AL187" s="179" t="s">
        <v>73</v>
      </c>
      <c r="AM187" s="179" t="s">
        <v>73</v>
      </c>
      <c r="AN187" s="179" t="s">
        <v>73</v>
      </c>
      <c r="AO187" s="179" t="s">
        <v>1640</v>
      </c>
      <c r="AP187" s="179">
        <v>13996652637</v>
      </c>
      <c r="AQ187" s="77" t="str">
        <f>VLOOKUP("*"&amp;B187&amp;"*",[1]项目信息综合查询_1!$I$4:$I$562,1,FALSE)</f>
        <v>云阳县-盘龙街道_产业发展_生产项目_云阳县2024年盘龙街道帽合村粮油产业园宜机化整治项目</v>
      </c>
      <c r="AR187" s="33">
        <v>1</v>
      </c>
    </row>
    <row r="188" s="32" customFormat="1" ht="180" spans="1:44">
      <c r="A188" s="108">
        <v>181</v>
      </c>
      <c r="B188" s="109" t="s">
        <v>1672</v>
      </c>
      <c r="C188" s="109" t="s">
        <v>54</v>
      </c>
      <c r="D188" s="115" t="s">
        <v>308</v>
      </c>
      <c r="E188" s="109" t="s">
        <v>309</v>
      </c>
      <c r="F188" s="109" t="s">
        <v>1673</v>
      </c>
      <c r="G188" s="109" t="s">
        <v>124</v>
      </c>
      <c r="H188" s="109" t="s">
        <v>1674</v>
      </c>
      <c r="I188" s="109" t="s">
        <v>1675</v>
      </c>
      <c r="J188" s="109" t="s">
        <v>1676</v>
      </c>
      <c r="K188" s="109" t="s">
        <v>1675</v>
      </c>
      <c r="L188" s="109" t="s">
        <v>1677</v>
      </c>
      <c r="M188" s="109" t="s">
        <v>226</v>
      </c>
      <c r="N188" s="109" t="s">
        <v>274</v>
      </c>
      <c r="O188" s="109" t="s">
        <v>1678</v>
      </c>
      <c r="P188" s="109" t="s">
        <v>1679</v>
      </c>
      <c r="Q188" s="109" t="s">
        <v>1680</v>
      </c>
      <c r="R188" s="109" t="s">
        <v>1681</v>
      </c>
      <c r="S188" s="109" t="s">
        <v>171</v>
      </c>
      <c r="T188" s="113" t="s">
        <v>70</v>
      </c>
      <c r="U188" s="109" t="s">
        <v>1682</v>
      </c>
      <c r="V188" s="109">
        <v>2024</v>
      </c>
      <c r="W188" s="109">
        <v>2024.01</v>
      </c>
      <c r="X188" s="132">
        <v>2024.12</v>
      </c>
      <c r="Y188" s="137">
        <f t="shared" si="5"/>
        <v>40</v>
      </c>
      <c r="Z188" s="109">
        <v>19.2</v>
      </c>
      <c r="AA188" s="109"/>
      <c r="AB188" s="111"/>
      <c r="AC188" s="111">
        <v>20.8</v>
      </c>
      <c r="AD188" s="109">
        <v>20</v>
      </c>
      <c r="AE188" s="109">
        <v>9</v>
      </c>
      <c r="AF188" s="109" t="s">
        <v>73</v>
      </c>
      <c r="AG188" s="109" t="s">
        <v>73</v>
      </c>
      <c r="AH188" s="109" t="s">
        <v>73</v>
      </c>
      <c r="AI188" s="109" t="s">
        <v>74</v>
      </c>
      <c r="AJ188" s="109" t="s">
        <v>73</v>
      </c>
      <c r="AK188" s="109" t="s">
        <v>73</v>
      </c>
      <c r="AL188" s="111" t="s">
        <v>75</v>
      </c>
      <c r="AM188" s="109" t="s">
        <v>73</v>
      </c>
      <c r="AN188" s="111" t="s">
        <v>75</v>
      </c>
      <c r="AO188" s="109" t="s">
        <v>1683</v>
      </c>
      <c r="AP188" s="171">
        <v>18723586111</v>
      </c>
      <c r="AQ188" s="77" t="str">
        <f>VLOOKUP("*"&amp;B188&amp;"*",[1]项目信息综合查询_1!$I$4:$I$562,1,FALSE)</f>
        <v>云阳县-高阳镇_产业发展_产业服务支撑项目_云阳县2024年高阳梨树村雅林柑橘园水肥药一体化项目</v>
      </c>
      <c r="AR188" s="33">
        <v>1</v>
      </c>
    </row>
    <row r="189" s="32" customFormat="1" ht="408" spans="1:44">
      <c r="A189" s="108">
        <v>182</v>
      </c>
      <c r="B189" s="109" t="s">
        <v>1684</v>
      </c>
      <c r="C189" s="109" t="s">
        <v>54</v>
      </c>
      <c r="D189" s="115" t="s">
        <v>308</v>
      </c>
      <c r="E189" s="109" t="s">
        <v>309</v>
      </c>
      <c r="F189" s="153" t="s">
        <v>1685</v>
      </c>
      <c r="G189" s="109" t="s">
        <v>124</v>
      </c>
      <c r="H189" s="109" t="s">
        <v>1674</v>
      </c>
      <c r="I189" s="109" t="s">
        <v>1686</v>
      </c>
      <c r="J189" s="109" t="s">
        <v>1687</v>
      </c>
      <c r="K189" s="109" t="s">
        <v>1686</v>
      </c>
      <c r="L189" s="109" t="s">
        <v>1688</v>
      </c>
      <c r="M189" s="109" t="s">
        <v>226</v>
      </c>
      <c r="N189" s="109" t="s">
        <v>274</v>
      </c>
      <c r="O189" s="109" t="s">
        <v>1689</v>
      </c>
      <c r="P189" s="109" t="s">
        <v>1679</v>
      </c>
      <c r="Q189" s="109" t="s">
        <v>1690</v>
      </c>
      <c r="R189" s="109" t="s">
        <v>1681</v>
      </c>
      <c r="S189" s="109" t="s">
        <v>1391</v>
      </c>
      <c r="T189" s="113" t="s">
        <v>70</v>
      </c>
      <c r="U189" s="109" t="s">
        <v>1682</v>
      </c>
      <c r="V189" s="109">
        <v>2024</v>
      </c>
      <c r="W189" s="109">
        <v>2024.01</v>
      </c>
      <c r="X189" s="132">
        <v>2024.12</v>
      </c>
      <c r="Y189" s="137">
        <f t="shared" si="5"/>
        <v>43.4</v>
      </c>
      <c r="Z189" s="109">
        <v>19</v>
      </c>
      <c r="AA189" s="109"/>
      <c r="AB189" s="111"/>
      <c r="AC189" s="111">
        <v>24.4</v>
      </c>
      <c r="AD189" s="109">
        <v>20</v>
      </c>
      <c r="AE189" s="109">
        <v>5</v>
      </c>
      <c r="AF189" s="109" t="s">
        <v>73</v>
      </c>
      <c r="AG189" s="109" t="s">
        <v>73</v>
      </c>
      <c r="AH189" s="109" t="s">
        <v>73</v>
      </c>
      <c r="AI189" s="109" t="s">
        <v>74</v>
      </c>
      <c r="AJ189" s="109" t="s">
        <v>73</v>
      </c>
      <c r="AK189" s="109" t="s">
        <v>73</v>
      </c>
      <c r="AL189" s="111" t="s">
        <v>75</v>
      </c>
      <c r="AM189" s="109" t="s">
        <v>73</v>
      </c>
      <c r="AN189" s="111" t="s">
        <v>75</v>
      </c>
      <c r="AO189" s="109" t="s">
        <v>1683</v>
      </c>
      <c r="AP189" s="171">
        <v>18723586111</v>
      </c>
      <c r="AQ189" s="77" t="str">
        <f>VLOOKUP("*"&amp;B189&amp;"*",[1]项目信息综合查询_1!$I$4:$I$562,1,FALSE)</f>
        <v>云阳县-高阳镇_产业发展_产业服务支撑项目_云阳县2024年高阳镇梨树村吉橙柑橘园水肥、轨道一体化项目</v>
      </c>
      <c r="AR189" s="33">
        <v>1</v>
      </c>
    </row>
    <row r="190" s="32" customFormat="1" ht="192" spans="1:44">
      <c r="A190" s="108">
        <v>183</v>
      </c>
      <c r="B190" s="109" t="s">
        <v>1691</v>
      </c>
      <c r="C190" s="109" t="s">
        <v>54</v>
      </c>
      <c r="D190" s="115" t="s">
        <v>308</v>
      </c>
      <c r="E190" s="109" t="s">
        <v>309</v>
      </c>
      <c r="F190" s="109" t="s">
        <v>1692</v>
      </c>
      <c r="G190" s="109" t="s">
        <v>124</v>
      </c>
      <c r="H190" s="109" t="s">
        <v>1693</v>
      </c>
      <c r="I190" s="109" t="s">
        <v>1694</v>
      </c>
      <c r="J190" s="109" t="s">
        <v>1695</v>
      </c>
      <c r="K190" s="109" t="s">
        <v>1694</v>
      </c>
      <c r="L190" s="109" t="s">
        <v>1696</v>
      </c>
      <c r="M190" s="109" t="s">
        <v>226</v>
      </c>
      <c r="N190" s="109" t="s">
        <v>274</v>
      </c>
      <c r="O190" s="109" t="s">
        <v>1697</v>
      </c>
      <c r="P190" s="109" t="s">
        <v>1679</v>
      </c>
      <c r="Q190" s="109" t="s">
        <v>1698</v>
      </c>
      <c r="R190" s="109" t="s">
        <v>1681</v>
      </c>
      <c r="S190" s="109" t="s">
        <v>1699</v>
      </c>
      <c r="T190" s="113" t="s">
        <v>70</v>
      </c>
      <c r="U190" s="109" t="s">
        <v>1682</v>
      </c>
      <c r="V190" s="109">
        <v>2024</v>
      </c>
      <c r="W190" s="109">
        <v>2024.01</v>
      </c>
      <c r="X190" s="132">
        <v>2024.12</v>
      </c>
      <c r="Y190" s="137">
        <f t="shared" si="5"/>
        <v>69.9</v>
      </c>
      <c r="Z190" s="109">
        <v>22.4</v>
      </c>
      <c r="AA190" s="109"/>
      <c r="AB190" s="111"/>
      <c r="AC190" s="111">
        <v>47.5</v>
      </c>
      <c r="AD190" s="109">
        <v>50</v>
      </c>
      <c r="AE190" s="109">
        <v>9</v>
      </c>
      <c r="AF190" s="109" t="s">
        <v>73</v>
      </c>
      <c r="AG190" s="109" t="s">
        <v>73</v>
      </c>
      <c r="AH190" s="109" t="s">
        <v>73</v>
      </c>
      <c r="AI190" s="109" t="s">
        <v>74</v>
      </c>
      <c r="AJ190" s="109" t="s">
        <v>73</v>
      </c>
      <c r="AK190" s="109" t="s">
        <v>73</v>
      </c>
      <c r="AL190" s="111" t="s">
        <v>75</v>
      </c>
      <c r="AM190" s="109" t="s">
        <v>73</v>
      </c>
      <c r="AN190" s="111" t="s">
        <v>75</v>
      </c>
      <c r="AO190" s="109" t="s">
        <v>1683</v>
      </c>
      <c r="AP190" s="171">
        <v>18723586111</v>
      </c>
      <c r="AQ190" s="77" t="str">
        <f>VLOOKUP("*"&amp;B190&amp;"*",[1]项目信息综合查询_1!$I$4:$I$562,1,FALSE)</f>
        <v>云阳县-高阳镇_产业发展_产业服务支撑项目_云阳县2024年高阳镇明冲村管山柑橘园水肥药一体化项目</v>
      </c>
      <c r="AR190" s="33">
        <v>1</v>
      </c>
    </row>
    <row r="191" s="32" customFormat="1" ht="336" spans="1:44">
      <c r="A191" s="108">
        <v>184</v>
      </c>
      <c r="B191" s="109" t="s">
        <v>1700</v>
      </c>
      <c r="C191" s="109" t="s">
        <v>54</v>
      </c>
      <c r="D191" s="115" t="s">
        <v>308</v>
      </c>
      <c r="E191" s="109" t="s">
        <v>309</v>
      </c>
      <c r="F191" s="109" t="s">
        <v>1701</v>
      </c>
      <c r="G191" s="109" t="s">
        <v>124</v>
      </c>
      <c r="H191" s="109" t="s">
        <v>1702</v>
      </c>
      <c r="I191" s="109" t="s">
        <v>1703</v>
      </c>
      <c r="J191" s="109" t="s">
        <v>1704</v>
      </c>
      <c r="K191" s="109" t="s">
        <v>1703</v>
      </c>
      <c r="L191" s="109" t="s">
        <v>1705</v>
      </c>
      <c r="M191" s="109" t="s">
        <v>226</v>
      </c>
      <c r="N191" s="109" t="s">
        <v>274</v>
      </c>
      <c r="O191" s="109" t="s">
        <v>1706</v>
      </c>
      <c r="P191" s="109" t="s">
        <v>1679</v>
      </c>
      <c r="Q191" s="109" t="s">
        <v>1707</v>
      </c>
      <c r="R191" s="109" t="s">
        <v>1681</v>
      </c>
      <c r="S191" s="109" t="s">
        <v>1708</v>
      </c>
      <c r="T191" s="113" t="s">
        <v>70</v>
      </c>
      <c r="U191" s="109" t="s">
        <v>1682</v>
      </c>
      <c r="V191" s="109">
        <v>2024</v>
      </c>
      <c r="W191" s="109">
        <v>2024.01</v>
      </c>
      <c r="X191" s="132">
        <v>2024.12</v>
      </c>
      <c r="Y191" s="137">
        <f t="shared" ref="Y191:Y254" si="6">Z191+AA191+AB191+AC191</f>
        <v>57.56</v>
      </c>
      <c r="Z191" s="109">
        <v>33.56</v>
      </c>
      <c r="AA191" s="109"/>
      <c r="AB191" s="111"/>
      <c r="AC191" s="111">
        <v>24</v>
      </c>
      <c r="AD191" s="109">
        <v>20</v>
      </c>
      <c r="AE191" s="109">
        <v>7</v>
      </c>
      <c r="AF191" s="109" t="s">
        <v>73</v>
      </c>
      <c r="AG191" s="109" t="s">
        <v>73</v>
      </c>
      <c r="AH191" s="109" t="s">
        <v>73</v>
      </c>
      <c r="AI191" s="109" t="s">
        <v>74</v>
      </c>
      <c r="AJ191" s="109" t="s">
        <v>73</v>
      </c>
      <c r="AK191" s="109" t="s">
        <v>73</v>
      </c>
      <c r="AL191" s="111" t="s">
        <v>75</v>
      </c>
      <c r="AM191" s="109" t="s">
        <v>73</v>
      </c>
      <c r="AN191" s="111" t="s">
        <v>75</v>
      </c>
      <c r="AO191" s="109" t="s">
        <v>1683</v>
      </c>
      <c r="AP191" s="171">
        <v>18723586111</v>
      </c>
      <c r="AQ191" s="77" t="str">
        <f>VLOOKUP("*"&amp;B191&amp;"*",[1]项目信息综合查询_1!$I$4:$I$562,1,FALSE)</f>
        <v>云阳县-高阳镇_产业发展_产业服务支撑项目_云阳县2024年高阳镇团堡村向家老屋柑橘园水肥药一体化项目</v>
      </c>
      <c r="AR191" s="33">
        <v>1</v>
      </c>
    </row>
    <row r="192" s="32" customFormat="1" ht="288" spans="1:44">
      <c r="A192" s="108">
        <v>185</v>
      </c>
      <c r="B192" s="109" t="s">
        <v>1709</v>
      </c>
      <c r="C192" s="109" t="s">
        <v>54</v>
      </c>
      <c r="D192" s="115" t="s">
        <v>308</v>
      </c>
      <c r="E192" s="113" t="s">
        <v>309</v>
      </c>
      <c r="F192" s="109" t="s">
        <v>1710</v>
      </c>
      <c r="G192" s="109" t="s">
        <v>124</v>
      </c>
      <c r="H192" s="109" t="s">
        <v>1711</v>
      </c>
      <c r="I192" s="109" t="s">
        <v>1712</v>
      </c>
      <c r="J192" s="109" t="s">
        <v>1713</v>
      </c>
      <c r="K192" s="109" t="s">
        <v>1712</v>
      </c>
      <c r="L192" s="109" t="s">
        <v>1714</v>
      </c>
      <c r="M192" s="109" t="s">
        <v>226</v>
      </c>
      <c r="N192" s="109" t="s">
        <v>274</v>
      </c>
      <c r="O192" s="109" t="s">
        <v>1715</v>
      </c>
      <c r="P192" s="109" t="s">
        <v>1679</v>
      </c>
      <c r="Q192" s="109" t="s">
        <v>1716</v>
      </c>
      <c r="R192" s="109" t="s">
        <v>1681</v>
      </c>
      <c r="S192" s="109" t="s">
        <v>1717</v>
      </c>
      <c r="T192" s="113" t="s">
        <v>70</v>
      </c>
      <c r="U192" s="109" t="s">
        <v>1682</v>
      </c>
      <c r="V192" s="109">
        <v>2024</v>
      </c>
      <c r="W192" s="109">
        <v>2024.01</v>
      </c>
      <c r="X192" s="132">
        <v>2024.12</v>
      </c>
      <c r="Y192" s="137">
        <f t="shared" si="6"/>
        <v>89.8</v>
      </c>
      <c r="Z192" s="109">
        <v>40.9</v>
      </c>
      <c r="AA192" s="109"/>
      <c r="AB192" s="111"/>
      <c r="AC192" s="111">
        <v>48.9</v>
      </c>
      <c r="AD192" s="109">
        <v>30</v>
      </c>
      <c r="AE192" s="109">
        <v>6</v>
      </c>
      <c r="AF192" s="109" t="s">
        <v>73</v>
      </c>
      <c r="AG192" s="109" t="s">
        <v>73</v>
      </c>
      <c r="AH192" s="109" t="s">
        <v>73</v>
      </c>
      <c r="AI192" s="109" t="s">
        <v>74</v>
      </c>
      <c r="AJ192" s="109" t="s">
        <v>73</v>
      </c>
      <c r="AK192" s="109" t="s">
        <v>73</v>
      </c>
      <c r="AL192" s="111" t="s">
        <v>75</v>
      </c>
      <c r="AM192" s="109" t="s">
        <v>73</v>
      </c>
      <c r="AN192" s="111" t="s">
        <v>75</v>
      </c>
      <c r="AO192" s="109" t="s">
        <v>1683</v>
      </c>
      <c r="AP192" s="171">
        <v>18723586111</v>
      </c>
      <c r="AQ192" s="77" t="str">
        <f>VLOOKUP("*"&amp;B192&amp;"*",[1]项目信息综合查询_1!$I$4:$I$562,1,FALSE)</f>
        <v>云阳县-高阳镇_产业发展_产业服务支撑项目_云阳县2024年高阳镇明冲村佛手园提质增效项目</v>
      </c>
      <c r="AR192" s="33">
        <v>1</v>
      </c>
    </row>
    <row r="193" s="32" customFormat="1" ht="180" spans="1:44">
      <c r="A193" s="108">
        <v>186</v>
      </c>
      <c r="B193" s="109" t="s">
        <v>1718</v>
      </c>
      <c r="C193" s="109" t="s">
        <v>54</v>
      </c>
      <c r="D193" s="115" t="s">
        <v>308</v>
      </c>
      <c r="E193" s="113" t="s">
        <v>309</v>
      </c>
      <c r="F193" s="109" t="s">
        <v>1719</v>
      </c>
      <c r="G193" s="109" t="s">
        <v>124</v>
      </c>
      <c r="H193" s="109" t="s">
        <v>1720</v>
      </c>
      <c r="I193" s="109" t="s">
        <v>1721</v>
      </c>
      <c r="J193" s="109" t="s">
        <v>1722</v>
      </c>
      <c r="K193" s="109" t="s">
        <v>1721</v>
      </c>
      <c r="L193" s="109" t="s">
        <v>1723</v>
      </c>
      <c r="M193" s="109" t="s">
        <v>226</v>
      </c>
      <c r="N193" s="109" t="s">
        <v>274</v>
      </c>
      <c r="O193" s="109" t="s">
        <v>1724</v>
      </c>
      <c r="P193" s="109" t="s">
        <v>1679</v>
      </c>
      <c r="Q193" s="109" t="s">
        <v>1725</v>
      </c>
      <c r="R193" s="109" t="s">
        <v>1681</v>
      </c>
      <c r="S193" s="109" t="s">
        <v>1726</v>
      </c>
      <c r="T193" s="113" t="s">
        <v>70</v>
      </c>
      <c r="U193" s="109" t="s">
        <v>1682</v>
      </c>
      <c r="V193" s="109">
        <v>2024</v>
      </c>
      <c r="W193" s="109">
        <v>2024.01</v>
      </c>
      <c r="X193" s="132">
        <v>2024.12</v>
      </c>
      <c r="Y193" s="137">
        <f t="shared" si="6"/>
        <v>32</v>
      </c>
      <c r="Z193" s="109">
        <v>16</v>
      </c>
      <c r="AA193" s="109"/>
      <c r="AB193" s="111"/>
      <c r="AC193" s="111">
        <v>16</v>
      </c>
      <c r="AD193" s="109">
        <v>40</v>
      </c>
      <c r="AE193" s="109">
        <v>7</v>
      </c>
      <c r="AF193" s="109" t="s">
        <v>73</v>
      </c>
      <c r="AG193" s="109" t="s">
        <v>73</v>
      </c>
      <c r="AH193" s="109" t="s">
        <v>73</v>
      </c>
      <c r="AI193" s="109" t="s">
        <v>74</v>
      </c>
      <c r="AJ193" s="109" t="s">
        <v>73</v>
      </c>
      <c r="AK193" s="109" t="s">
        <v>73</v>
      </c>
      <c r="AL193" s="111" t="s">
        <v>75</v>
      </c>
      <c r="AM193" s="109" t="s">
        <v>73</v>
      </c>
      <c r="AN193" s="111" t="s">
        <v>75</v>
      </c>
      <c r="AO193" s="109" t="s">
        <v>1683</v>
      </c>
      <c r="AP193" s="171">
        <v>18723586111</v>
      </c>
      <c r="AQ193" s="77" t="str">
        <f>VLOOKUP("*"&amp;B193&amp;"*",[1]项目信息综合查询_1!$I$4:$I$562,1,FALSE)</f>
        <v>云阳县-高阳镇_产业发展_产业服务支撑项目_云阳县2024年高阳镇建全村佛手产业园建设项目</v>
      </c>
      <c r="AR193" s="33">
        <v>1</v>
      </c>
    </row>
    <row r="194" s="32" customFormat="1" ht="180" spans="1:44">
      <c r="A194" s="108">
        <v>187</v>
      </c>
      <c r="B194" s="109" t="s">
        <v>1727</v>
      </c>
      <c r="C194" s="109" t="s">
        <v>54</v>
      </c>
      <c r="D194" s="110" t="s">
        <v>144</v>
      </c>
      <c r="E194" s="109" t="s">
        <v>145</v>
      </c>
      <c r="F194" s="109" t="s">
        <v>1728</v>
      </c>
      <c r="G194" s="109" t="s">
        <v>124</v>
      </c>
      <c r="H194" s="109" t="s">
        <v>1729</v>
      </c>
      <c r="I194" s="109" t="s">
        <v>1730</v>
      </c>
      <c r="J194" s="109" t="s">
        <v>1722</v>
      </c>
      <c r="K194" s="109" t="s">
        <v>1730</v>
      </c>
      <c r="L194" s="109" t="s">
        <v>1731</v>
      </c>
      <c r="M194" s="109" t="s">
        <v>226</v>
      </c>
      <c r="N194" s="109" t="s">
        <v>274</v>
      </c>
      <c r="O194" s="109" t="s">
        <v>1732</v>
      </c>
      <c r="P194" s="109" t="s">
        <v>1733</v>
      </c>
      <c r="Q194" s="109" t="s">
        <v>1725</v>
      </c>
      <c r="R194" s="109" t="s">
        <v>1681</v>
      </c>
      <c r="S194" s="109" t="s">
        <v>1734</v>
      </c>
      <c r="T194" s="113" t="s">
        <v>70</v>
      </c>
      <c r="U194" s="109" t="s">
        <v>1682</v>
      </c>
      <c r="V194" s="109">
        <v>2024</v>
      </c>
      <c r="W194" s="109">
        <v>2024.01</v>
      </c>
      <c r="X194" s="132">
        <v>2024.12</v>
      </c>
      <c r="Y194" s="137">
        <f t="shared" si="6"/>
        <v>50</v>
      </c>
      <c r="Z194" s="109">
        <v>25</v>
      </c>
      <c r="AA194" s="109"/>
      <c r="AB194" s="111"/>
      <c r="AC194" s="111">
        <v>25</v>
      </c>
      <c r="AD194" s="109">
        <v>30</v>
      </c>
      <c r="AE194" s="109">
        <v>7</v>
      </c>
      <c r="AF194" s="109" t="s">
        <v>73</v>
      </c>
      <c r="AG194" s="109" t="s">
        <v>73</v>
      </c>
      <c r="AH194" s="109" t="s">
        <v>73</v>
      </c>
      <c r="AI194" s="109" t="s">
        <v>74</v>
      </c>
      <c r="AJ194" s="109" t="s">
        <v>73</v>
      </c>
      <c r="AK194" s="109" t="s">
        <v>73</v>
      </c>
      <c r="AL194" s="111" t="s">
        <v>75</v>
      </c>
      <c r="AM194" s="109" t="s">
        <v>73</v>
      </c>
      <c r="AN194" s="111" t="s">
        <v>75</v>
      </c>
      <c r="AO194" s="109" t="s">
        <v>1683</v>
      </c>
      <c r="AP194" s="171">
        <v>18723586111</v>
      </c>
      <c r="AQ194" s="77" t="str">
        <f>VLOOKUP("*"&amp;B194&amp;"*",[1]项目信息综合查询_1!$I$4:$I$562,1,FALSE)</f>
        <v>云阳县-高阳镇_产业发展_加工流通项目_云阳县2024年高阳镇皇城村枳壳园提质增效项目</v>
      </c>
      <c r="AR194" s="33">
        <v>1</v>
      </c>
    </row>
    <row r="195" s="32" customFormat="1" ht="180" spans="1:44">
      <c r="A195" s="108">
        <v>188</v>
      </c>
      <c r="B195" s="109" t="s">
        <v>1735</v>
      </c>
      <c r="C195" s="109" t="s">
        <v>78</v>
      </c>
      <c r="D195" s="109" t="s">
        <v>121</v>
      </c>
      <c r="E195" s="109" t="s">
        <v>122</v>
      </c>
      <c r="F195" s="109" t="s">
        <v>1736</v>
      </c>
      <c r="G195" s="109" t="s">
        <v>124</v>
      </c>
      <c r="H195" s="109" t="s">
        <v>1737</v>
      </c>
      <c r="I195" s="109" t="s">
        <v>1738</v>
      </c>
      <c r="J195" s="109" t="s">
        <v>1739</v>
      </c>
      <c r="K195" s="109" t="s">
        <v>1738</v>
      </c>
      <c r="L195" s="109" t="s">
        <v>1740</v>
      </c>
      <c r="M195" s="109" t="s">
        <v>226</v>
      </c>
      <c r="N195" s="109" t="s">
        <v>274</v>
      </c>
      <c r="O195" s="109" t="s">
        <v>1741</v>
      </c>
      <c r="P195" s="109" t="s">
        <v>1742</v>
      </c>
      <c r="Q195" s="109" t="s">
        <v>1743</v>
      </c>
      <c r="R195" s="109" t="s">
        <v>1744</v>
      </c>
      <c r="S195" s="109" t="s">
        <v>1745</v>
      </c>
      <c r="T195" s="113" t="s">
        <v>70</v>
      </c>
      <c r="U195" s="109" t="s">
        <v>1682</v>
      </c>
      <c r="V195" s="109">
        <v>2024</v>
      </c>
      <c r="W195" s="109">
        <v>2024.01</v>
      </c>
      <c r="X195" s="132">
        <v>2024.12</v>
      </c>
      <c r="Y195" s="137">
        <f t="shared" si="6"/>
        <v>60</v>
      </c>
      <c r="Z195" s="109">
        <v>60</v>
      </c>
      <c r="AA195" s="109"/>
      <c r="AB195" s="111"/>
      <c r="AC195" s="111">
        <v>0</v>
      </c>
      <c r="AD195" s="109">
        <v>300</v>
      </c>
      <c r="AE195" s="109">
        <v>20</v>
      </c>
      <c r="AF195" s="109" t="s">
        <v>73</v>
      </c>
      <c r="AG195" s="109" t="s">
        <v>73</v>
      </c>
      <c r="AH195" s="109" t="s">
        <v>73</v>
      </c>
      <c r="AI195" s="109" t="s">
        <v>74</v>
      </c>
      <c r="AJ195" s="109" t="s">
        <v>73</v>
      </c>
      <c r="AK195" s="109" t="s">
        <v>73</v>
      </c>
      <c r="AL195" s="111" t="s">
        <v>75</v>
      </c>
      <c r="AM195" s="109" t="s">
        <v>73</v>
      </c>
      <c r="AN195" s="111" t="s">
        <v>75</v>
      </c>
      <c r="AO195" s="109" t="s">
        <v>1683</v>
      </c>
      <c r="AP195" s="171">
        <v>18723586111</v>
      </c>
      <c r="AQ195" s="77" t="str">
        <f>VLOOKUP("*"&amp;B195&amp;"*",[1]项目信息综合查询_1!$I$4:$I$562,1,FALSE)</f>
        <v>云阳县-高阳镇_乡村建设行动_农村基础设施（含产业配套基础设施）_云阳县2024年高阳镇乐公村机耕道项目</v>
      </c>
      <c r="AR195" s="33">
        <v>1</v>
      </c>
    </row>
    <row r="196" s="32" customFormat="1" ht="180" spans="1:44">
      <c r="A196" s="108">
        <v>189</v>
      </c>
      <c r="B196" s="109" t="s">
        <v>1746</v>
      </c>
      <c r="C196" s="109" t="s">
        <v>78</v>
      </c>
      <c r="D196" s="109" t="s">
        <v>121</v>
      </c>
      <c r="E196" s="109" t="s">
        <v>122</v>
      </c>
      <c r="F196" s="109" t="s">
        <v>1747</v>
      </c>
      <c r="G196" s="109" t="s">
        <v>124</v>
      </c>
      <c r="H196" s="109" t="s">
        <v>1711</v>
      </c>
      <c r="I196" s="109" t="s">
        <v>1738</v>
      </c>
      <c r="J196" s="109" t="s">
        <v>1748</v>
      </c>
      <c r="K196" s="109" t="s">
        <v>1738</v>
      </c>
      <c r="L196" s="109" t="s">
        <v>1749</v>
      </c>
      <c r="M196" s="109" t="s">
        <v>226</v>
      </c>
      <c r="N196" s="109" t="s">
        <v>274</v>
      </c>
      <c r="O196" s="109" t="s">
        <v>1750</v>
      </c>
      <c r="P196" s="109" t="s">
        <v>1559</v>
      </c>
      <c r="Q196" s="109" t="s">
        <v>1751</v>
      </c>
      <c r="R196" s="109" t="s">
        <v>1752</v>
      </c>
      <c r="S196" s="109" t="s">
        <v>1753</v>
      </c>
      <c r="T196" s="113" t="s">
        <v>70</v>
      </c>
      <c r="U196" s="109" t="s">
        <v>1682</v>
      </c>
      <c r="V196" s="109">
        <v>2024</v>
      </c>
      <c r="W196" s="109">
        <v>2024.01</v>
      </c>
      <c r="X196" s="132">
        <v>2024.12</v>
      </c>
      <c r="Y196" s="137">
        <f t="shared" si="6"/>
        <v>450</v>
      </c>
      <c r="Z196" s="109">
        <v>450</v>
      </c>
      <c r="AA196" s="109"/>
      <c r="AB196" s="111"/>
      <c r="AC196" s="111">
        <v>0</v>
      </c>
      <c r="AD196" s="109">
        <v>400</v>
      </c>
      <c r="AE196" s="109">
        <v>40</v>
      </c>
      <c r="AF196" s="109" t="s">
        <v>73</v>
      </c>
      <c r="AG196" s="109" t="s">
        <v>73</v>
      </c>
      <c r="AH196" s="109" t="s">
        <v>73</v>
      </c>
      <c r="AI196" s="109" t="s">
        <v>74</v>
      </c>
      <c r="AJ196" s="109" t="s">
        <v>73</v>
      </c>
      <c r="AK196" s="109" t="s">
        <v>73</v>
      </c>
      <c r="AL196" s="111" t="s">
        <v>75</v>
      </c>
      <c r="AM196" s="109" t="s">
        <v>73</v>
      </c>
      <c r="AN196" s="111" t="s">
        <v>75</v>
      </c>
      <c r="AO196" s="109" t="s">
        <v>1683</v>
      </c>
      <c r="AP196" s="171">
        <v>18723586111</v>
      </c>
      <c r="AQ196" s="77" t="str">
        <f>VLOOKUP("*"&amp;B196&amp;"*",[1]项目信息综合查询_1!$I$4:$I$562,1,FALSE)</f>
        <v>云阳县-高阳镇_乡村建设行动_农村基础设施（含产业配套基础设施）_云阳县2024年高阳镇明冲村机耕道项目</v>
      </c>
      <c r="AR196" s="33">
        <v>1</v>
      </c>
    </row>
    <row r="197" s="32" customFormat="1" ht="228" spans="1:44">
      <c r="A197" s="108">
        <v>190</v>
      </c>
      <c r="B197" s="109" t="s">
        <v>1754</v>
      </c>
      <c r="C197" s="109" t="s">
        <v>54</v>
      </c>
      <c r="D197" s="110" t="s">
        <v>144</v>
      </c>
      <c r="E197" s="109" t="s">
        <v>145</v>
      </c>
      <c r="F197" s="109" t="s">
        <v>1755</v>
      </c>
      <c r="G197" s="109" t="s">
        <v>124</v>
      </c>
      <c r="H197" s="109" t="s">
        <v>1756</v>
      </c>
      <c r="I197" s="109" t="s">
        <v>1757</v>
      </c>
      <c r="J197" s="109" t="s">
        <v>1758</v>
      </c>
      <c r="K197" s="109" t="s">
        <v>1757</v>
      </c>
      <c r="L197" s="109" t="s">
        <v>1759</v>
      </c>
      <c r="M197" s="109" t="s">
        <v>226</v>
      </c>
      <c r="N197" s="109" t="s">
        <v>274</v>
      </c>
      <c r="O197" s="109" t="s">
        <v>1760</v>
      </c>
      <c r="P197" s="109" t="s">
        <v>1761</v>
      </c>
      <c r="Q197" s="109" t="s">
        <v>1762</v>
      </c>
      <c r="R197" s="109" t="s">
        <v>1681</v>
      </c>
      <c r="S197" s="109" t="s">
        <v>1763</v>
      </c>
      <c r="T197" s="113" t="s">
        <v>70</v>
      </c>
      <c r="U197" s="109" t="s">
        <v>1682</v>
      </c>
      <c r="V197" s="109">
        <v>2024</v>
      </c>
      <c r="W197" s="109">
        <v>2024.01</v>
      </c>
      <c r="X197" s="132">
        <v>2024.12</v>
      </c>
      <c r="Y197" s="137">
        <f t="shared" si="6"/>
        <v>50</v>
      </c>
      <c r="Z197" s="109">
        <v>25</v>
      </c>
      <c r="AA197" s="109"/>
      <c r="AB197" s="111"/>
      <c r="AC197" s="111">
        <v>25</v>
      </c>
      <c r="AD197" s="109">
        <v>10</v>
      </c>
      <c r="AE197" s="109">
        <v>4</v>
      </c>
      <c r="AF197" s="109" t="s">
        <v>73</v>
      </c>
      <c r="AG197" s="109" t="s">
        <v>73</v>
      </c>
      <c r="AH197" s="109" t="s">
        <v>73</v>
      </c>
      <c r="AI197" s="109" t="s">
        <v>74</v>
      </c>
      <c r="AJ197" s="109" t="s">
        <v>73</v>
      </c>
      <c r="AK197" s="109" t="s">
        <v>73</v>
      </c>
      <c r="AL197" s="111" t="s">
        <v>75</v>
      </c>
      <c r="AM197" s="109" t="s">
        <v>73</v>
      </c>
      <c r="AN197" s="111" t="s">
        <v>75</v>
      </c>
      <c r="AO197" s="109" t="s">
        <v>1683</v>
      </c>
      <c r="AP197" s="171">
        <v>18723586111</v>
      </c>
      <c r="AQ197" s="77" t="str">
        <f>VLOOKUP("*"&amp;B197&amp;"*",[1]项目信息综合查询_1!$I$4:$I$562,1,FALSE)</f>
        <v>云阳县-高阳镇_产业发展_加工流通项目_云阳县2024年高阳镇乐公村枳壳烘干项目</v>
      </c>
      <c r="AR197" s="33">
        <v>1</v>
      </c>
    </row>
    <row r="198" s="32" customFormat="1" ht="192" spans="1:44">
      <c r="A198" s="108">
        <v>191</v>
      </c>
      <c r="B198" s="109" t="s">
        <v>1764</v>
      </c>
      <c r="C198" s="109" t="s">
        <v>54</v>
      </c>
      <c r="D198" s="115" t="s">
        <v>308</v>
      </c>
      <c r="E198" s="109" t="s">
        <v>309</v>
      </c>
      <c r="F198" s="109" t="s">
        <v>1765</v>
      </c>
      <c r="G198" s="109" t="s">
        <v>124</v>
      </c>
      <c r="H198" s="109" t="s">
        <v>1766</v>
      </c>
      <c r="I198" s="109" t="s">
        <v>1767</v>
      </c>
      <c r="J198" s="109" t="s">
        <v>1768</v>
      </c>
      <c r="K198" s="109" t="s">
        <v>1767</v>
      </c>
      <c r="L198" s="109" t="s">
        <v>1769</v>
      </c>
      <c r="M198" s="109" t="s">
        <v>226</v>
      </c>
      <c r="N198" s="109" t="s">
        <v>274</v>
      </c>
      <c r="O198" s="109" t="s">
        <v>1770</v>
      </c>
      <c r="P198" s="109" t="s">
        <v>1679</v>
      </c>
      <c r="Q198" s="109" t="s">
        <v>1771</v>
      </c>
      <c r="R198" s="109" t="s">
        <v>1681</v>
      </c>
      <c r="S198" s="109" t="s">
        <v>1772</v>
      </c>
      <c r="T198" s="113" t="s">
        <v>70</v>
      </c>
      <c r="U198" s="109" t="s">
        <v>1682</v>
      </c>
      <c r="V198" s="109">
        <v>2024</v>
      </c>
      <c r="W198" s="109">
        <v>2024.01</v>
      </c>
      <c r="X198" s="132">
        <v>2024.12</v>
      </c>
      <c r="Y198" s="137">
        <f t="shared" si="6"/>
        <v>56</v>
      </c>
      <c r="Z198" s="109">
        <v>28</v>
      </c>
      <c r="AA198" s="109"/>
      <c r="AB198" s="111"/>
      <c r="AC198" s="111">
        <v>28</v>
      </c>
      <c r="AD198" s="109">
        <v>30</v>
      </c>
      <c r="AE198" s="109">
        <v>6</v>
      </c>
      <c r="AF198" s="109" t="s">
        <v>73</v>
      </c>
      <c r="AG198" s="109" t="s">
        <v>73</v>
      </c>
      <c r="AH198" s="109" t="s">
        <v>73</v>
      </c>
      <c r="AI198" s="109" t="s">
        <v>74</v>
      </c>
      <c r="AJ198" s="109" t="s">
        <v>73</v>
      </c>
      <c r="AK198" s="109" t="s">
        <v>73</v>
      </c>
      <c r="AL198" s="111" t="s">
        <v>75</v>
      </c>
      <c r="AM198" s="109" t="s">
        <v>73</v>
      </c>
      <c r="AN198" s="111" t="s">
        <v>75</v>
      </c>
      <c r="AO198" s="109" t="s">
        <v>1683</v>
      </c>
      <c r="AP198" s="171">
        <v>18723586111</v>
      </c>
      <c r="AQ198" s="77" t="str">
        <f>VLOOKUP("*"&amp;B198&amp;"*",[1]项目信息综合查询_1!$I$4:$I$562,1,FALSE)</f>
        <v>云阳县-高阳镇_产业发展_产业服务支撑项目_云阳县2024年高阳镇明冲村诚伟柑橘园水肥药一体化项目</v>
      </c>
      <c r="AR198" s="33">
        <v>1</v>
      </c>
    </row>
    <row r="199" s="32" customFormat="1" ht="180" spans="1:44">
      <c r="A199" s="108">
        <v>192</v>
      </c>
      <c r="B199" s="109" t="s">
        <v>1773</v>
      </c>
      <c r="C199" s="109" t="s">
        <v>54</v>
      </c>
      <c r="D199" s="115" t="s">
        <v>308</v>
      </c>
      <c r="E199" s="109" t="s">
        <v>309</v>
      </c>
      <c r="F199" s="109" t="s">
        <v>1774</v>
      </c>
      <c r="G199" s="109" t="s">
        <v>124</v>
      </c>
      <c r="H199" s="109" t="s">
        <v>1775</v>
      </c>
      <c r="I199" s="109" t="s">
        <v>1776</v>
      </c>
      <c r="J199" s="109" t="s">
        <v>1777</v>
      </c>
      <c r="K199" s="109" t="s">
        <v>1776</v>
      </c>
      <c r="L199" s="109" t="s">
        <v>1778</v>
      </c>
      <c r="M199" s="109" t="s">
        <v>226</v>
      </c>
      <c r="N199" s="109" t="s">
        <v>274</v>
      </c>
      <c r="O199" s="109" t="s">
        <v>1779</v>
      </c>
      <c r="P199" s="109" t="s">
        <v>1679</v>
      </c>
      <c r="Q199" s="109" t="s">
        <v>1780</v>
      </c>
      <c r="R199" s="109" t="s">
        <v>1681</v>
      </c>
      <c r="S199" s="109" t="s">
        <v>1781</v>
      </c>
      <c r="T199" s="113" t="s">
        <v>70</v>
      </c>
      <c r="U199" s="109" t="s">
        <v>1682</v>
      </c>
      <c r="V199" s="109">
        <v>2024</v>
      </c>
      <c r="W199" s="109">
        <v>2024.01</v>
      </c>
      <c r="X199" s="132">
        <v>2024.12</v>
      </c>
      <c r="Y199" s="137">
        <f t="shared" si="6"/>
        <v>16</v>
      </c>
      <c r="Z199" s="109">
        <v>8</v>
      </c>
      <c r="AA199" s="109"/>
      <c r="AB199" s="111"/>
      <c r="AC199" s="111">
        <v>8</v>
      </c>
      <c r="AD199" s="109">
        <v>20</v>
      </c>
      <c r="AE199" s="109">
        <v>4</v>
      </c>
      <c r="AF199" s="109" t="s">
        <v>73</v>
      </c>
      <c r="AG199" s="109" t="s">
        <v>73</v>
      </c>
      <c r="AH199" s="109" t="s">
        <v>73</v>
      </c>
      <c r="AI199" s="109" t="s">
        <v>74</v>
      </c>
      <c r="AJ199" s="109" t="s">
        <v>73</v>
      </c>
      <c r="AK199" s="109" t="s">
        <v>73</v>
      </c>
      <c r="AL199" s="111" t="s">
        <v>75</v>
      </c>
      <c r="AM199" s="109" t="s">
        <v>73</v>
      </c>
      <c r="AN199" s="111" t="s">
        <v>75</v>
      </c>
      <c r="AO199" s="109" t="s">
        <v>1683</v>
      </c>
      <c r="AP199" s="171">
        <v>18723586111</v>
      </c>
      <c r="AQ199" s="77" t="str">
        <f>VLOOKUP("*"&amp;B199&amp;"*",[1]项目信息综合查询_1!$I$4:$I$562,1,FALSE)</f>
        <v>云阳县-高阳镇_产业发展_产业服务支撑项目_云阳县2024年高阳镇明冲村橙之星柑橘园水肥药一体化项目</v>
      </c>
      <c r="AR199" s="33">
        <v>1</v>
      </c>
    </row>
    <row r="200" s="32" customFormat="1" ht="192" spans="1:44">
      <c r="A200" s="108">
        <v>193</v>
      </c>
      <c r="B200" s="109" t="s">
        <v>1782</v>
      </c>
      <c r="C200" s="109" t="s">
        <v>54</v>
      </c>
      <c r="D200" s="115" t="s">
        <v>308</v>
      </c>
      <c r="E200" s="109" t="s">
        <v>309</v>
      </c>
      <c r="F200" s="109" t="s">
        <v>1783</v>
      </c>
      <c r="G200" s="109" t="s">
        <v>124</v>
      </c>
      <c r="H200" s="109" t="s">
        <v>1784</v>
      </c>
      <c r="I200" s="109" t="s">
        <v>1785</v>
      </c>
      <c r="J200" s="109" t="s">
        <v>1786</v>
      </c>
      <c r="K200" s="109" t="s">
        <v>1785</v>
      </c>
      <c r="L200" s="109" t="s">
        <v>1787</v>
      </c>
      <c r="M200" s="109" t="s">
        <v>226</v>
      </c>
      <c r="N200" s="109" t="s">
        <v>274</v>
      </c>
      <c r="O200" s="109" t="s">
        <v>1788</v>
      </c>
      <c r="P200" s="109" t="s">
        <v>1679</v>
      </c>
      <c r="Q200" s="109" t="s">
        <v>1789</v>
      </c>
      <c r="R200" s="109" t="s">
        <v>1681</v>
      </c>
      <c r="S200" s="109" t="s">
        <v>1772</v>
      </c>
      <c r="T200" s="113" t="s">
        <v>70</v>
      </c>
      <c r="U200" s="109" t="s">
        <v>1682</v>
      </c>
      <c r="V200" s="109">
        <v>2024</v>
      </c>
      <c r="W200" s="109">
        <v>2024.01</v>
      </c>
      <c r="X200" s="132">
        <v>2024.12</v>
      </c>
      <c r="Y200" s="137">
        <f t="shared" si="6"/>
        <v>22.4</v>
      </c>
      <c r="Z200" s="109">
        <v>11.2</v>
      </c>
      <c r="AA200" s="109"/>
      <c r="AB200" s="111"/>
      <c r="AC200" s="111">
        <v>11.2</v>
      </c>
      <c r="AD200" s="109">
        <v>40</v>
      </c>
      <c r="AE200" s="109">
        <v>15</v>
      </c>
      <c r="AF200" s="109" t="s">
        <v>73</v>
      </c>
      <c r="AG200" s="109" t="s">
        <v>73</v>
      </c>
      <c r="AH200" s="109" t="s">
        <v>73</v>
      </c>
      <c r="AI200" s="109" t="s">
        <v>74</v>
      </c>
      <c r="AJ200" s="109" t="s">
        <v>73</v>
      </c>
      <c r="AK200" s="109" t="s">
        <v>73</v>
      </c>
      <c r="AL200" s="111" t="s">
        <v>75</v>
      </c>
      <c r="AM200" s="109" t="s">
        <v>73</v>
      </c>
      <c r="AN200" s="111" t="s">
        <v>75</v>
      </c>
      <c r="AO200" s="109" t="s">
        <v>1683</v>
      </c>
      <c r="AP200" s="171">
        <v>18723586111</v>
      </c>
      <c r="AQ200" s="77" t="str">
        <f>VLOOKUP("*"&amp;B200&amp;"*",[1]项目信息综合查询_1!$I$4:$I$562,1,FALSE)</f>
        <v>云阳县-高阳镇_产业发展_产业服务支撑项目_云阳县2024年高阳镇青树村湖龙柑橘园水肥药一体化项目</v>
      </c>
      <c r="AR200" s="33">
        <v>1</v>
      </c>
    </row>
    <row r="201" s="32" customFormat="1" ht="180" spans="1:44">
      <c r="A201" s="108">
        <v>194</v>
      </c>
      <c r="B201" s="109" t="s">
        <v>1790</v>
      </c>
      <c r="C201" s="109" t="s">
        <v>54</v>
      </c>
      <c r="D201" s="115" t="s">
        <v>308</v>
      </c>
      <c r="E201" s="109" t="s">
        <v>309</v>
      </c>
      <c r="F201" s="109" t="s">
        <v>1791</v>
      </c>
      <c r="G201" s="109" t="s">
        <v>124</v>
      </c>
      <c r="H201" s="109" t="s">
        <v>1756</v>
      </c>
      <c r="I201" s="109" t="s">
        <v>1792</v>
      </c>
      <c r="J201" s="109" t="s">
        <v>1777</v>
      </c>
      <c r="K201" s="109" t="s">
        <v>1792</v>
      </c>
      <c r="L201" s="109" t="s">
        <v>1793</v>
      </c>
      <c r="M201" s="109" t="s">
        <v>226</v>
      </c>
      <c r="N201" s="109" t="s">
        <v>274</v>
      </c>
      <c r="O201" s="109" t="s">
        <v>1779</v>
      </c>
      <c r="P201" s="109" t="s">
        <v>1679</v>
      </c>
      <c r="Q201" s="109" t="s">
        <v>1780</v>
      </c>
      <c r="R201" s="109" t="s">
        <v>1681</v>
      </c>
      <c r="S201" s="109" t="s">
        <v>1781</v>
      </c>
      <c r="T201" s="113" t="s">
        <v>70</v>
      </c>
      <c r="U201" s="109" t="s">
        <v>1682</v>
      </c>
      <c r="V201" s="109">
        <v>2024</v>
      </c>
      <c r="W201" s="109">
        <v>2024.01</v>
      </c>
      <c r="X201" s="132">
        <v>2024.12</v>
      </c>
      <c r="Y201" s="137">
        <f t="shared" si="6"/>
        <v>20</v>
      </c>
      <c r="Z201" s="109">
        <v>8</v>
      </c>
      <c r="AA201" s="109"/>
      <c r="AB201" s="111"/>
      <c r="AC201" s="111">
        <v>12</v>
      </c>
      <c r="AD201" s="109">
        <v>30</v>
      </c>
      <c r="AE201" s="109">
        <v>4</v>
      </c>
      <c r="AF201" s="109" t="s">
        <v>73</v>
      </c>
      <c r="AG201" s="109" t="s">
        <v>73</v>
      </c>
      <c r="AH201" s="109" t="s">
        <v>73</v>
      </c>
      <c r="AI201" s="109" t="s">
        <v>74</v>
      </c>
      <c r="AJ201" s="109" t="s">
        <v>73</v>
      </c>
      <c r="AK201" s="109" t="s">
        <v>73</v>
      </c>
      <c r="AL201" s="111" t="s">
        <v>75</v>
      </c>
      <c r="AM201" s="109" t="s">
        <v>73</v>
      </c>
      <c r="AN201" s="111" t="s">
        <v>75</v>
      </c>
      <c r="AO201" s="109" t="s">
        <v>1683</v>
      </c>
      <c r="AP201" s="171">
        <v>18723586111</v>
      </c>
      <c r="AQ201" s="77" t="str">
        <f>VLOOKUP("*"&amp;B201&amp;"*",[1]项目信息综合查询_1!$I$4:$I$562,1,FALSE)</f>
        <v>云阳县-高阳镇_产业发展_产业服务支撑项目_云阳县2024年高阳镇乐公村方丹果园水肥一体化建设项目</v>
      </c>
      <c r="AR201" s="33">
        <v>1</v>
      </c>
    </row>
    <row r="202" s="32" customFormat="1" ht="409.5" spans="1:44">
      <c r="A202" s="108">
        <v>195</v>
      </c>
      <c r="B202" s="109" t="s">
        <v>1794</v>
      </c>
      <c r="C202" s="109" t="s">
        <v>54</v>
      </c>
      <c r="D202" s="115" t="s">
        <v>308</v>
      </c>
      <c r="E202" s="109" t="s">
        <v>309</v>
      </c>
      <c r="F202" s="190" t="s">
        <v>1795</v>
      </c>
      <c r="G202" s="109" t="s">
        <v>124</v>
      </c>
      <c r="H202" s="109" t="s">
        <v>1737</v>
      </c>
      <c r="I202" s="109" t="s">
        <v>1796</v>
      </c>
      <c r="J202" s="109" t="s">
        <v>1797</v>
      </c>
      <c r="K202" s="109" t="s">
        <v>1796</v>
      </c>
      <c r="L202" s="109" t="s">
        <v>1798</v>
      </c>
      <c r="M202" s="109" t="s">
        <v>226</v>
      </c>
      <c r="N202" s="109" t="s">
        <v>274</v>
      </c>
      <c r="O202" s="109" t="s">
        <v>1799</v>
      </c>
      <c r="P202" s="109" t="s">
        <v>1679</v>
      </c>
      <c r="Q202" s="109" t="s">
        <v>1800</v>
      </c>
      <c r="R202" s="109" t="s">
        <v>1681</v>
      </c>
      <c r="S202" s="109" t="s">
        <v>1772</v>
      </c>
      <c r="T202" s="113" t="s">
        <v>70</v>
      </c>
      <c r="U202" s="109" t="s">
        <v>1682</v>
      </c>
      <c r="V202" s="109">
        <v>2024</v>
      </c>
      <c r="W202" s="109">
        <v>2024.01</v>
      </c>
      <c r="X202" s="132">
        <v>2024.12</v>
      </c>
      <c r="Y202" s="137">
        <f t="shared" si="6"/>
        <v>22.5</v>
      </c>
      <c r="Z202" s="109">
        <v>12</v>
      </c>
      <c r="AA202" s="109"/>
      <c r="AB202" s="111"/>
      <c r="AC202" s="111">
        <v>10.5</v>
      </c>
      <c r="AD202" s="109">
        <v>40</v>
      </c>
      <c r="AE202" s="109">
        <v>14</v>
      </c>
      <c r="AF202" s="109" t="s">
        <v>73</v>
      </c>
      <c r="AG202" s="109" t="s">
        <v>73</v>
      </c>
      <c r="AH202" s="109" t="s">
        <v>73</v>
      </c>
      <c r="AI202" s="109" t="s">
        <v>74</v>
      </c>
      <c r="AJ202" s="109" t="s">
        <v>73</v>
      </c>
      <c r="AK202" s="109" t="s">
        <v>73</v>
      </c>
      <c r="AL202" s="111" t="s">
        <v>75</v>
      </c>
      <c r="AM202" s="109" t="s">
        <v>73</v>
      </c>
      <c r="AN202" s="111" t="s">
        <v>75</v>
      </c>
      <c r="AO202" s="109" t="s">
        <v>1683</v>
      </c>
      <c r="AP202" s="171">
        <v>18723586111</v>
      </c>
      <c r="AQ202" s="77" t="str">
        <f>VLOOKUP("*"&amp;B202&amp;"*",[1]项目信息综合查询_1!$I$4:$I$562,1,FALSE)</f>
        <v>云阳县-高阳镇_产业发展_产业服务支撑项目_云阳县2024年高阳镇乐公村新建柑橘园水肥、轨道一体化项目</v>
      </c>
      <c r="AR202" s="33">
        <v>1</v>
      </c>
    </row>
    <row r="203" s="32" customFormat="1" ht="180" spans="1:44">
      <c r="A203" s="108">
        <v>196</v>
      </c>
      <c r="B203" s="109" t="s">
        <v>1801</v>
      </c>
      <c r="C203" s="109" t="s">
        <v>54</v>
      </c>
      <c r="D203" s="115" t="s">
        <v>308</v>
      </c>
      <c r="E203" s="109" t="s">
        <v>309</v>
      </c>
      <c r="F203" s="109" t="s">
        <v>1802</v>
      </c>
      <c r="G203" s="109" t="s">
        <v>124</v>
      </c>
      <c r="H203" s="109" t="s">
        <v>1803</v>
      </c>
      <c r="I203" s="109" t="s">
        <v>1804</v>
      </c>
      <c r="J203" s="109" t="s">
        <v>1805</v>
      </c>
      <c r="K203" s="109" t="s">
        <v>1804</v>
      </c>
      <c r="L203" s="109" t="s">
        <v>1778</v>
      </c>
      <c r="M203" s="109" t="s">
        <v>226</v>
      </c>
      <c r="N203" s="109" t="s">
        <v>274</v>
      </c>
      <c r="O203" s="109" t="s">
        <v>1806</v>
      </c>
      <c r="P203" s="109" t="s">
        <v>1679</v>
      </c>
      <c r="Q203" s="109" t="s">
        <v>1807</v>
      </c>
      <c r="R203" s="109" t="s">
        <v>1681</v>
      </c>
      <c r="S203" s="109" t="s">
        <v>1781</v>
      </c>
      <c r="T203" s="113" t="s">
        <v>70</v>
      </c>
      <c r="U203" s="109" t="s">
        <v>1682</v>
      </c>
      <c r="V203" s="109">
        <v>2024</v>
      </c>
      <c r="W203" s="109">
        <v>2024.01</v>
      </c>
      <c r="X203" s="132">
        <v>2024.12</v>
      </c>
      <c r="Y203" s="137">
        <f t="shared" si="6"/>
        <v>40</v>
      </c>
      <c r="Z203" s="109">
        <v>20</v>
      </c>
      <c r="AA203" s="109"/>
      <c r="AB203" s="111"/>
      <c r="AC203" s="111">
        <v>20</v>
      </c>
      <c r="AD203" s="109">
        <v>30</v>
      </c>
      <c r="AE203" s="109">
        <v>5</v>
      </c>
      <c r="AF203" s="109" t="s">
        <v>73</v>
      </c>
      <c r="AG203" s="109" t="s">
        <v>73</v>
      </c>
      <c r="AH203" s="109" t="s">
        <v>73</v>
      </c>
      <c r="AI203" s="109" t="s">
        <v>74</v>
      </c>
      <c r="AJ203" s="109" t="s">
        <v>73</v>
      </c>
      <c r="AK203" s="109" t="s">
        <v>73</v>
      </c>
      <c r="AL203" s="111" t="s">
        <v>75</v>
      </c>
      <c r="AM203" s="109" t="s">
        <v>73</v>
      </c>
      <c r="AN203" s="111" t="s">
        <v>75</v>
      </c>
      <c r="AO203" s="109" t="s">
        <v>1683</v>
      </c>
      <c r="AP203" s="171">
        <v>18723586111</v>
      </c>
      <c r="AQ203" s="77" t="str">
        <f>VLOOKUP("*"&amp;B203&amp;"*",[1]项目信息综合查询_1!$I$4:$I$562,1,FALSE)</f>
        <v>云阳县-高阳镇_产业发展_产业服务支撑项目_云阳县2024年高阳镇乐公村大潮湾刘成友果园水肥药一体化项目</v>
      </c>
      <c r="AR203" s="33">
        <v>1</v>
      </c>
    </row>
    <row r="204" s="32" customFormat="1" ht="336" spans="1:44">
      <c r="A204" s="108">
        <v>197</v>
      </c>
      <c r="B204" s="109" t="s">
        <v>1808</v>
      </c>
      <c r="C204" s="110" t="s">
        <v>54</v>
      </c>
      <c r="D204" s="110" t="s">
        <v>144</v>
      </c>
      <c r="E204" s="109" t="s">
        <v>145</v>
      </c>
      <c r="F204" s="109" t="s">
        <v>1809</v>
      </c>
      <c r="G204" s="109" t="s">
        <v>124</v>
      </c>
      <c r="H204" s="109" t="s">
        <v>1810</v>
      </c>
      <c r="I204" s="109" t="s">
        <v>1811</v>
      </c>
      <c r="J204" s="109" t="s">
        <v>1812</v>
      </c>
      <c r="K204" s="109" t="s">
        <v>1811</v>
      </c>
      <c r="L204" s="109" t="s">
        <v>1813</v>
      </c>
      <c r="M204" s="109" t="s">
        <v>226</v>
      </c>
      <c r="N204" s="109" t="s">
        <v>274</v>
      </c>
      <c r="O204" s="109" t="s">
        <v>1814</v>
      </c>
      <c r="P204" s="109" t="s">
        <v>1679</v>
      </c>
      <c r="Q204" s="109" t="s">
        <v>1815</v>
      </c>
      <c r="R204" s="109" t="s">
        <v>1681</v>
      </c>
      <c r="S204" s="109" t="s">
        <v>1772</v>
      </c>
      <c r="T204" s="113" t="s">
        <v>70</v>
      </c>
      <c r="U204" s="109" t="s">
        <v>1682</v>
      </c>
      <c r="V204" s="109">
        <v>2024</v>
      </c>
      <c r="W204" s="109">
        <v>2024.01</v>
      </c>
      <c r="X204" s="132">
        <v>2024.12</v>
      </c>
      <c r="Y204" s="137">
        <f t="shared" si="6"/>
        <v>430</v>
      </c>
      <c r="Z204" s="109">
        <v>215</v>
      </c>
      <c r="AA204" s="109"/>
      <c r="AB204" s="111"/>
      <c r="AC204" s="111">
        <v>215</v>
      </c>
      <c r="AD204" s="109">
        <v>200</v>
      </c>
      <c r="AE204" s="109">
        <v>7</v>
      </c>
      <c r="AF204" s="109" t="s">
        <v>73</v>
      </c>
      <c r="AG204" s="109" t="s">
        <v>73</v>
      </c>
      <c r="AH204" s="109" t="s">
        <v>73</v>
      </c>
      <c r="AI204" s="109" t="s">
        <v>74</v>
      </c>
      <c r="AJ204" s="109" t="s">
        <v>73</v>
      </c>
      <c r="AK204" s="109" t="s">
        <v>73</v>
      </c>
      <c r="AL204" s="111" t="s">
        <v>75</v>
      </c>
      <c r="AM204" s="109" t="s">
        <v>73</v>
      </c>
      <c r="AN204" s="111" t="s">
        <v>75</v>
      </c>
      <c r="AO204" s="109" t="s">
        <v>1683</v>
      </c>
      <c r="AP204" s="171">
        <v>18723586111</v>
      </c>
      <c r="AQ204" s="77" t="str">
        <f>VLOOKUP("*"&amp;B204&amp;"*",[1]项目信息综合查询_1!$I$4:$I$562,1,FALSE)</f>
        <v>云阳县-高阳镇_产业发展_加工流通项目_云阳县2024年高阳镇建全村现代工艺红糖加工项目</v>
      </c>
      <c r="AR204" s="33">
        <v>1</v>
      </c>
    </row>
    <row r="205" s="32" customFormat="1" ht="264" spans="1:44">
      <c r="A205" s="108">
        <v>198</v>
      </c>
      <c r="B205" s="109" t="s">
        <v>1816</v>
      </c>
      <c r="C205" s="109" t="s">
        <v>54</v>
      </c>
      <c r="D205" s="112" t="s">
        <v>91</v>
      </c>
      <c r="E205" s="109" t="s">
        <v>357</v>
      </c>
      <c r="F205" s="109" t="s">
        <v>1817</v>
      </c>
      <c r="G205" s="109" t="s">
        <v>124</v>
      </c>
      <c r="H205" s="109" t="s">
        <v>1784</v>
      </c>
      <c r="I205" s="109" t="s">
        <v>1818</v>
      </c>
      <c r="J205" s="109" t="s">
        <v>1819</v>
      </c>
      <c r="K205" s="109" t="s">
        <v>1818</v>
      </c>
      <c r="L205" s="109" t="s">
        <v>1820</v>
      </c>
      <c r="M205" s="109" t="s">
        <v>226</v>
      </c>
      <c r="N205" s="109" t="s">
        <v>274</v>
      </c>
      <c r="O205" s="109" t="s">
        <v>1821</v>
      </c>
      <c r="P205" s="109" t="s">
        <v>1822</v>
      </c>
      <c r="Q205" s="109" t="s">
        <v>1823</v>
      </c>
      <c r="R205" s="109" t="s">
        <v>1681</v>
      </c>
      <c r="S205" s="109" t="s">
        <v>1781</v>
      </c>
      <c r="T205" s="113" t="s">
        <v>70</v>
      </c>
      <c r="U205" s="109" t="s">
        <v>1682</v>
      </c>
      <c r="V205" s="109">
        <v>2024</v>
      </c>
      <c r="W205" s="109">
        <v>2024.01</v>
      </c>
      <c r="X205" s="132">
        <v>2024.12</v>
      </c>
      <c r="Y205" s="137">
        <f t="shared" si="6"/>
        <v>220</v>
      </c>
      <c r="Z205" s="109">
        <v>110</v>
      </c>
      <c r="AA205" s="109"/>
      <c r="AB205" s="111"/>
      <c r="AC205" s="111">
        <v>110</v>
      </c>
      <c r="AD205" s="109">
        <v>30</v>
      </c>
      <c r="AE205" s="109">
        <v>2</v>
      </c>
      <c r="AF205" s="109" t="s">
        <v>73</v>
      </c>
      <c r="AG205" s="109" t="s">
        <v>73</v>
      </c>
      <c r="AH205" s="109" t="s">
        <v>73</v>
      </c>
      <c r="AI205" s="109" t="s">
        <v>74</v>
      </c>
      <c r="AJ205" s="109" t="s">
        <v>73</v>
      </c>
      <c r="AK205" s="109" t="s">
        <v>73</v>
      </c>
      <c r="AL205" s="111" t="s">
        <v>75</v>
      </c>
      <c r="AM205" s="109" t="s">
        <v>73</v>
      </c>
      <c r="AN205" s="111" t="s">
        <v>75</v>
      </c>
      <c r="AO205" s="109" t="s">
        <v>1683</v>
      </c>
      <c r="AP205" s="171">
        <v>18723586111</v>
      </c>
      <c r="AQ205" s="77" t="str">
        <f>VLOOKUP("*"&amp;B205&amp;"*",[1]项目信息综合查询_1!$I$4:$I$562,1,FALSE)</f>
        <v>云阳县-高阳镇_产业发展_生产项目_云阳县2024年高阳镇青树村渔公农业瘦身鱼养殖项目</v>
      </c>
      <c r="AR205" s="33">
        <v>1</v>
      </c>
    </row>
    <row r="206" s="32" customFormat="1" ht="252" spans="1:44">
      <c r="A206" s="108">
        <v>199</v>
      </c>
      <c r="B206" s="109" t="s">
        <v>1824</v>
      </c>
      <c r="C206" s="109" t="s">
        <v>54</v>
      </c>
      <c r="D206" s="115" t="s">
        <v>308</v>
      </c>
      <c r="E206" s="109" t="s">
        <v>309</v>
      </c>
      <c r="F206" s="109" t="s">
        <v>1825</v>
      </c>
      <c r="G206" s="109" t="s">
        <v>124</v>
      </c>
      <c r="H206" s="109" t="s">
        <v>1826</v>
      </c>
      <c r="I206" s="109" t="s">
        <v>1827</v>
      </c>
      <c r="J206" s="109" t="s">
        <v>1828</v>
      </c>
      <c r="K206" s="109" t="s">
        <v>1827</v>
      </c>
      <c r="L206" s="109" t="s">
        <v>1829</v>
      </c>
      <c r="M206" s="109" t="s">
        <v>226</v>
      </c>
      <c r="N206" s="109" t="s">
        <v>274</v>
      </c>
      <c r="O206" s="109" t="s">
        <v>1830</v>
      </c>
      <c r="P206" s="109" t="s">
        <v>1679</v>
      </c>
      <c r="Q206" s="109" t="s">
        <v>1831</v>
      </c>
      <c r="R206" s="109" t="s">
        <v>1681</v>
      </c>
      <c r="S206" s="109" t="s">
        <v>1772</v>
      </c>
      <c r="T206" s="113" t="s">
        <v>70</v>
      </c>
      <c r="U206" s="109" t="s">
        <v>1682</v>
      </c>
      <c r="V206" s="109">
        <v>2024</v>
      </c>
      <c r="W206" s="109">
        <v>2024.01</v>
      </c>
      <c r="X206" s="132">
        <v>2024.12</v>
      </c>
      <c r="Y206" s="137">
        <f t="shared" si="6"/>
        <v>24.6</v>
      </c>
      <c r="Z206" s="109">
        <v>13.4</v>
      </c>
      <c r="AA206" s="109"/>
      <c r="AB206" s="111"/>
      <c r="AC206" s="111">
        <v>11.2</v>
      </c>
      <c r="AD206" s="109">
        <v>210</v>
      </c>
      <c r="AE206" s="109">
        <v>10</v>
      </c>
      <c r="AF206" s="109" t="s">
        <v>73</v>
      </c>
      <c r="AG206" s="109" t="s">
        <v>73</v>
      </c>
      <c r="AH206" s="109" t="s">
        <v>73</v>
      </c>
      <c r="AI206" s="109" t="s">
        <v>74</v>
      </c>
      <c r="AJ206" s="109" t="s">
        <v>73</v>
      </c>
      <c r="AK206" s="109" t="s">
        <v>73</v>
      </c>
      <c r="AL206" s="111" t="s">
        <v>75</v>
      </c>
      <c r="AM206" s="109" t="s">
        <v>73</v>
      </c>
      <c r="AN206" s="111" t="s">
        <v>75</v>
      </c>
      <c r="AO206" s="109" t="s">
        <v>1683</v>
      </c>
      <c r="AP206" s="171">
        <v>18723586111</v>
      </c>
      <c r="AQ206" s="77" t="str">
        <f>VLOOKUP("*"&amp;B206&amp;"*",[1]项目信息综合查询_1!$I$4:$I$562,1,FALSE)</f>
        <v>云阳县-高阳镇_产业发展_产业服务支撑项目_云阳县2024年高阳镇海坝村瑞橙生态农业柑橘水肥药一体化项目</v>
      </c>
      <c r="AR206" s="33">
        <v>1</v>
      </c>
    </row>
    <row r="207" s="32" customFormat="1" ht="192" spans="1:44">
      <c r="A207" s="108">
        <v>200</v>
      </c>
      <c r="B207" s="109" t="s">
        <v>1832</v>
      </c>
      <c r="C207" s="109" t="s">
        <v>78</v>
      </c>
      <c r="D207" s="109" t="s">
        <v>121</v>
      </c>
      <c r="E207" s="109" t="s">
        <v>122</v>
      </c>
      <c r="F207" s="109" t="s">
        <v>1833</v>
      </c>
      <c r="G207" s="109" t="s">
        <v>299</v>
      </c>
      <c r="H207" s="109" t="s">
        <v>1834</v>
      </c>
      <c r="I207" s="109" t="s">
        <v>1835</v>
      </c>
      <c r="J207" s="109" t="s">
        <v>1836</v>
      </c>
      <c r="K207" s="109" t="s">
        <v>1835</v>
      </c>
      <c r="L207" s="109" t="s">
        <v>1837</v>
      </c>
      <c r="M207" s="109" t="s">
        <v>226</v>
      </c>
      <c r="N207" s="109" t="s">
        <v>274</v>
      </c>
      <c r="O207" s="109" t="s">
        <v>1838</v>
      </c>
      <c r="P207" s="109" t="s">
        <v>1559</v>
      </c>
      <c r="Q207" s="109" t="s">
        <v>1839</v>
      </c>
      <c r="R207" s="109" t="s">
        <v>1752</v>
      </c>
      <c r="S207" s="109" t="s">
        <v>1753</v>
      </c>
      <c r="T207" s="113" t="s">
        <v>70</v>
      </c>
      <c r="U207" s="109" t="s">
        <v>1682</v>
      </c>
      <c r="V207" s="109">
        <v>2024</v>
      </c>
      <c r="W207" s="109">
        <v>2024.01</v>
      </c>
      <c r="X207" s="132">
        <v>2024.12</v>
      </c>
      <c r="Y207" s="137">
        <f t="shared" si="6"/>
        <v>100</v>
      </c>
      <c r="Z207" s="109">
        <v>100</v>
      </c>
      <c r="AA207" s="109"/>
      <c r="AB207" s="111"/>
      <c r="AC207" s="111">
        <v>0</v>
      </c>
      <c r="AD207" s="109">
        <v>350</v>
      </c>
      <c r="AE207" s="109">
        <v>25</v>
      </c>
      <c r="AF207" s="109" t="s">
        <v>73</v>
      </c>
      <c r="AG207" s="109" t="s">
        <v>73</v>
      </c>
      <c r="AH207" s="109" t="s">
        <v>73</v>
      </c>
      <c r="AI207" s="109" t="s">
        <v>74</v>
      </c>
      <c r="AJ207" s="109" t="s">
        <v>73</v>
      </c>
      <c r="AK207" s="109" t="s">
        <v>73</v>
      </c>
      <c r="AL207" s="111" t="s">
        <v>75</v>
      </c>
      <c r="AM207" s="109" t="s">
        <v>73</v>
      </c>
      <c r="AN207" s="111" t="s">
        <v>75</v>
      </c>
      <c r="AO207" s="109" t="s">
        <v>1683</v>
      </c>
      <c r="AP207" s="171">
        <v>18723586111</v>
      </c>
      <c r="AQ207" s="77" t="str">
        <f>VLOOKUP("*"&amp;B207&amp;"*",[1]项目信息综合查询_1!$I$4:$I$562,1,FALSE)</f>
        <v>云阳县-高阳镇_乡村建设行动_农村基础设施（含产业配套基础设施）_云阳县2024年高阳镇团结村机耕道项目</v>
      </c>
      <c r="AR207" s="33">
        <v>1</v>
      </c>
    </row>
    <row r="208" s="32" customFormat="1" ht="204" spans="1:44">
      <c r="A208" s="108">
        <v>201</v>
      </c>
      <c r="B208" s="109" t="s">
        <v>1840</v>
      </c>
      <c r="C208" s="109" t="s">
        <v>78</v>
      </c>
      <c r="D208" s="109" t="s">
        <v>121</v>
      </c>
      <c r="E208" s="109" t="s">
        <v>122</v>
      </c>
      <c r="F208" s="109" t="s">
        <v>1841</v>
      </c>
      <c r="G208" s="109" t="s">
        <v>299</v>
      </c>
      <c r="H208" s="109" t="s">
        <v>1842</v>
      </c>
      <c r="I208" s="109" t="s">
        <v>1841</v>
      </c>
      <c r="J208" s="109" t="s">
        <v>1843</v>
      </c>
      <c r="K208" s="109" t="s">
        <v>1841</v>
      </c>
      <c r="L208" s="109" t="s">
        <v>1844</v>
      </c>
      <c r="M208" s="109" t="s">
        <v>226</v>
      </c>
      <c r="N208" s="109" t="s">
        <v>274</v>
      </c>
      <c r="O208" s="109" t="s">
        <v>1838</v>
      </c>
      <c r="P208" s="109" t="s">
        <v>1845</v>
      </c>
      <c r="Q208" s="109" t="s">
        <v>1751</v>
      </c>
      <c r="R208" s="109" t="s">
        <v>1752</v>
      </c>
      <c r="S208" s="109" t="s">
        <v>1753</v>
      </c>
      <c r="T208" s="113" t="s">
        <v>70</v>
      </c>
      <c r="U208" s="109" t="s">
        <v>1682</v>
      </c>
      <c r="V208" s="109">
        <v>2024</v>
      </c>
      <c r="W208" s="109">
        <v>2024.01</v>
      </c>
      <c r="X208" s="132">
        <v>2024.12</v>
      </c>
      <c r="Y208" s="137">
        <f t="shared" si="6"/>
        <v>150</v>
      </c>
      <c r="Z208" s="109">
        <v>150</v>
      </c>
      <c r="AA208" s="109"/>
      <c r="AB208" s="111"/>
      <c r="AC208" s="111">
        <v>0</v>
      </c>
      <c r="AD208" s="109">
        <v>400</v>
      </c>
      <c r="AE208" s="109">
        <v>25</v>
      </c>
      <c r="AF208" s="109" t="s">
        <v>73</v>
      </c>
      <c r="AG208" s="109" t="s">
        <v>73</v>
      </c>
      <c r="AH208" s="109" t="s">
        <v>73</v>
      </c>
      <c r="AI208" s="109" t="s">
        <v>74</v>
      </c>
      <c r="AJ208" s="109" t="s">
        <v>73</v>
      </c>
      <c r="AK208" s="109" t="s">
        <v>73</v>
      </c>
      <c r="AL208" s="111" t="s">
        <v>75</v>
      </c>
      <c r="AM208" s="109" t="s">
        <v>73</v>
      </c>
      <c r="AN208" s="111" t="s">
        <v>75</v>
      </c>
      <c r="AO208" s="109" t="s">
        <v>1683</v>
      </c>
      <c r="AP208" s="171">
        <v>18723586111</v>
      </c>
      <c r="AQ208" s="77" t="str">
        <f>VLOOKUP("*"&amp;B208&amp;"*",[1]项目信息综合查询_1!$I$4:$I$562,1,FALSE)</f>
        <v>云阳县-高阳镇_乡村建设行动_农村基础设施（含产业配套基础设施）_云阳县2024年高阳镇白元村机耕道项目</v>
      </c>
      <c r="AR208" s="33">
        <v>1</v>
      </c>
    </row>
    <row r="209" s="32" customFormat="1" ht="192" spans="1:44">
      <c r="A209" s="108">
        <v>202</v>
      </c>
      <c r="B209" s="109" t="s">
        <v>1846</v>
      </c>
      <c r="C209" s="109" t="s">
        <v>54</v>
      </c>
      <c r="D209" s="115" t="s">
        <v>308</v>
      </c>
      <c r="E209" s="109" t="s">
        <v>309</v>
      </c>
      <c r="F209" s="109" t="s">
        <v>1847</v>
      </c>
      <c r="G209" s="109" t="s">
        <v>124</v>
      </c>
      <c r="H209" s="109" t="s">
        <v>1848</v>
      </c>
      <c r="I209" s="109" t="s">
        <v>1849</v>
      </c>
      <c r="J209" s="109" t="s">
        <v>1850</v>
      </c>
      <c r="K209" s="109" t="s">
        <v>1849</v>
      </c>
      <c r="L209" s="109" t="s">
        <v>1851</v>
      </c>
      <c r="M209" s="109" t="s">
        <v>226</v>
      </c>
      <c r="N209" s="109" t="s">
        <v>274</v>
      </c>
      <c r="O209" s="109" t="s">
        <v>1678</v>
      </c>
      <c r="P209" s="109" t="s">
        <v>1679</v>
      </c>
      <c r="Q209" s="109" t="s">
        <v>1852</v>
      </c>
      <c r="R209" s="109" t="s">
        <v>1853</v>
      </c>
      <c r="S209" s="109" t="s">
        <v>1763</v>
      </c>
      <c r="T209" s="113" t="s">
        <v>70</v>
      </c>
      <c r="U209" s="109" t="s">
        <v>1682</v>
      </c>
      <c r="V209" s="109">
        <v>2024</v>
      </c>
      <c r="W209" s="109">
        <v>2024.01</v>
      </c>
      <c r="X209" s="132">
        <v>2024.12</v>
      </c>
      <c r="Y209" s="137">
        <f t="shared" si="6"/>
        <v>38.4</v>
      </c>
      <c r="Z209" s="109">
        <v>19.2</v>
      </c>
      <c r="AA209" s="109"/>
      <c r="AB209" s="111"/>
      <c r="AC209" s="111">
        <v>19.2</v>
      </c>
      <c r="AD209" s="109">
        <v>50</v>
      </c>
      <c r="AE209" s="109">
        <v>14</v>
      </c>
      <c r="AF209" s="109" t="s">
        <v>73</v>
      </c>
      <c r="AG209" s="109" t="s">
        <v>73</v>
      </c>
      <c r="AH209" s="109" t="s">
        <v>73</v>
      </c>
      <c r="AI209" s="109" t="s">
        <v>74</v>
      </c>
      <c r="AJ209" s="109" t="s">
        <v>73</v>
      </c>
      <c r="AK209" s="109" t="s">
        <v>73</v>
      </c>
      <c r="AL209" s="111" t="s">
        <v>75</v>
      </c>
      <c r="AM209" s="109" t="s">
        <v>73</v>
      </c>
      <c r="AN209" s="111" t="s">
        <v>75</v>
      </c>
      <c r="AO209" s="109" t="s">
        <v>1683</v>
      </c>
      <c r="AP209" s="171">
        <v>18723586111</v>
      </c>
      <c r="AQ209" s="77" t="str">
        <f>VLOOKUP("*"&amp;B209&amp;"*",[1]项目信息综合查询_1!$I$4:$I$562,1,FALSE)</f>
        <v>云阳县-高阳镇_产业发展_产业服务支撑项目_云阳县2024年高阳小安村程财全柚子园水肥药一体化及耕种变道项目</v>
      </c>
      <c r="AR209" s="33">
        <v>1</v>
      </c>
    </row>
    <row r="210" s="32" customFormat="1" ht="144" spans="1:44">
      <c r="A210" s="108">
        <v>203</v>
      </c>
      <c r="B210" s="109" t="s">
        <v>1854</v>
      </c>
      <c r="C210" s="109" t="s">
        <v>78</v>
      </c>
      <c r="D210" s="109" t="s">
        <v>121</v>
      </c>
      <c r="E210" s="113" t="s">
        <v>209</v>
      </c>
      <c r="F210" s="109" t="s">
        <v>1855</v>
      </c>
      <c r="G210" s="109" t="s">
        <v>1856</v>
      </c>
      <c r="H210" s="109" t="s">
        <v>1857</v>
      </c>
      <c r="I210" s="109" t="s">
        <v>1858</v>
      </c>
      <c r="J210" s="109" t="s">
        <v>1859</v>
      </c>
      <c r="K210" s="109" t="s">
        <v>1858</v>
      </c>
      <c r="L210" s="109" t="s">
        <v>1855</v>
      </c>
      <c r="M210" s="109" t="s">
        <v>130</v>
      </c>
      <c r="N210" s="109" t="s">
        <v>528</v>
      </c>
      <c r="O210" s="109" t="s">
        <v>1860</v>
      </c>
      <c r="P210" s="109" t="s">
        <v>1861</v>
      </c>
      <c r="Q210" s="109" t="s">
        <v>1862</v>
      </c>
      <c r="R210" s="109" t="s">
        <v>1863</v>
      </c>
      <c r="S210" s="109" t="s">
        <v>1772</v>
      </c>
      <c r="T210" s="113" t="s">
        <v>218</v>
      </c>
      <c r="U210" s="109" t="s">
        <v>1682</v>
      </c>
      <c r="V210" s="109">
        <v>2024</v>
      </c>
      <c r="W210" s="109">
        <v>2024.01</v>
      </c>
      <c r="X210" s="132">
        <v>2024.12</v>
      </c>
      <c r="Y210" s="137">
        <f t="shared" si="6"/>
        <v>16</v>
      </c>
      <c r="Z210" s="109">
        <v>16</v>
      </c>
      <c r="AA210" s="109"/>
      <c r="AB210" s="111"/>
      <c r="AC210" s="111">
        <v>0</v>
      </c>
      <c r="AD210" s="109">
        <v>30</v>
      </c>
      <c r="AE210" s="109">
        <v>6</v>
      </c>
      <c r="AF210" s="109" t="s">
        <v>73</v>
      </c>
      <c r="AG210" s="109" t="s">
        <v>73</v>
      </c>
      <c r="AH210" s="109" t="s">
        <v>73</v>
      </c>
      <c r="AI210" s="109" t="s">
        <v>74</v>
      </c>
      <c r="AJ210" s="109" t="s">
        <v>73</v>
      </c>
      <c r="AK210" s="109" t="s">
        <v>73</v>
      </c>
      <c r="AL210" s="111" t="s">
        <v>75</v>
      </c>
      <c r="AM210" s="109" t="s">
        <v>73</v>
      </c>
      <c r="AN210" s="111" t="s">
        <v>75</v>
      </c>
      <c r="AO210" s="109" t="s">
        <v>1864</v>
      </c>
      <c r="AP210" s="171">
        <v>17723680736</v>
      </c>
      <c r="AQ210" s="77" t="str">
        <f>VLOOKUP("*"&amp;B210&amp;"*",[1]项目信息综合查询_1!$I$4:$I$562,1,FALSE)</f>
        <v>云阳县-高阳镇_乡村建设行动_农村基础设施（含产业配套基础设施）_云阳县2024年高阳镇鹿头村水池项目</v>
      </c>
      <c r="AR210" s="33">
        <v>1</v>
      </c>
    </row>
    <row r="211" s="32" customFormat="1" ht="108" spans="1:44">
      <c r="A211" s="108">
        <v>204</v>
      </c>
      <c r="B211" s="109" t="s">
        <v>1865</v>
      </c>
      <c r="C211" s="109" t="s">
        <v>78</v>
      </c>
      <c r="D211" s="109" t="s">
        <v>121</v>
      </c>
      <c r="E211" s="109" t="s">
        <v>209</v>
      </c>
      <c r="F211" s="109" t="s">
        <v>1866</v>
      </c>
      <c r="G211" s="109" t="s">
        <v>1867</v>
      </c>
      <c r="H211" s="109" t="s">
        <v>1868</v>
      </c>
      <c r="I211" s="109" t="s">
        <v>1869</v>
      </c>
      <c r="J211" s="109" t="s">
        <v>1870</v>
      </c>
      <c r="K211" s="109" t="s">
        <v>1869</v>
      </c>
      <c r="L211" s="109" t="s">
        <v>1871</v>
      </c>
      <c r="M211" s="109" t="s">
        <v>130</v>
      </c>
      <c r="N211" s="109" t="s">
        <v>528</v>
      </c>
      <c r="O211" s="109" t="s">
        <v>1872</v>
      </c>
      <c r="P211" s="109" t="s">
        <v>1873</v>
      </c>
      <c r="Q211" s="109" t="s">
        <v>1874</v>
      </c>
      <c r="R211" s="109" t="s">
        <v>1863</v>
      </c>
      <c r="S211" s="109" t="s">
        <v>1753</v>
      </c>
      <c r="T211" s="113" t="s">
        <v>218</v>
      </c>
      <c r="U211" s="109" t="s">
        <v>1682</v>
      </c>
      <c r="V211" s="109">
        <v>2024</v>
      </c>
      <c r="W211" s="109">
        <v>2024.01</v>
      </c>
      <c r="X211" s="132">
        <v>2024.12</v>
      </c>
      <c r="Y211" s="137">
        <f t="shared" si="6"/>
        <v>40</v>
      </c>
      <c r="Z211" s="109">
        <v>40</v>
      </c>
      <c r="AA211" s="109"/>
      <c r="AB211" s="111"/>
      <c r="AC211" s="111">
        <v>0</v>
      </c>
      <c r="AD211" s="109">
        <v>120</v>
      </c>
      <c r="AE211" s="109">
        <v>12</v>
      </c>
      <c r="AF211" s="109" t="s">
        <v>73</v>
      </c>
      <c r="AG211" s="109" t="s">
        <v>73</v>
      </c>
      <c r="AH211" s="109" t="s">
        <v>73</v>
      </c>
      <c r="AI211" s="109" t="s">
        <v>74</v>
      </c>
      <c r="AJ211" s="109" t="s">
        <v>73</v>
      </c>
      <c r="AK211" s="109" t="s">
        <v>73</v>
      </c>
      <c r="AL211" s="111" t="s">
        <v>75</v>
      </c>
      <c r="AM211" s="109" t="s">
        <v>73</v>
      </c>
      <c r="AN211" s="111" t="s">
        <v>75</v>
      </c>
      <c r="AO211" s="109" t="s">
        <v>1864</v>
      </c>
      <c r="AP211" s="171">
        <v>17723680736</v>
      </c>
      <c r="AQ211" s="77" t="str">
        <f>VLOOKUP("*"&amp;B211&amp;"*",[1]项目信息综合查询_1!$I$4:$I$562,1,FALSE)</f>
        <v>云阳县-高阳镇_乡村建设行动_农村基础设施（含产业配套基础设施）_云阳县2024年高阳镇鹿头村1组堰沟整修项目</v>
      </c>
      <c r="AR211" s="33">
        <v>1</v>
      </c>
    </row>
    <row r="212" s="32" customFormat="1" ht="144" spans="1:44">
      <c r="A212" s="108">
        <v>205</v>
      </c>
      <c r="B212" s="109" t="s">
        <v>1875</v>
      </c>
      <c r="C212" s="109" t="s">
        <v>78</v>
      </c>
      <c r="D212" s="109" t="s">
        <v>121</v>
      </c>
      <c r="E212" s="109" t="s">
        <v>209</v>
      </c>
      <c r="F212" s="109" t="s">
        <v>1876</v>
      </c>
      <c r="G212" s="109" t="s">
        <v>124</v>
      </c>
      <c r="H212" s="109" t="s">
        <v>1877</v>
      </c>
      <c r="I212" s="109" t="s">
        <v>1878</v>
      </c>
      <c r="J212" s="109" t="s">
        <v>1879</v>
      </c>
      <c r="K212" s="109" t="s">
        <v>1878</v>
      </c>
      <c r="L212" s="109" t="s">
        <v>1880</v>
      </c>
      <c r="M212" s="109" t="s">
        <v>226</v>
      </c>
      <c r="N212" s="109" t="s">
        <v>528</v>
      </c>
      <c r="O212" s="109" t="s">
        <v>1881</v>
      </c>
      <c r="P212" s="109" t="s">
        <v>1882</v>
      </c>
      <c r="Q212" s="109" t="s">
        <v>1883</v>
      </c>
      <c r="R212" s="109" t="s">
        <v>1863</v>
      </c>
      <c r="S212" s="109" t="s">
        <v>1772</v>
      </c>
      <c r="T212" s="113" t="s">
        <v>70</v>
      </c>
      <c r="U212" s="109" t="s">
        <v>1682</v>
      </c>
      <c r="V212" s="109">
        <v>2024</v>
      </c>
      <c r="W212" s="109">
        <v>2024.01</v>
      </c>
      <c r="X212" s="132">
        <v>2024.12</v>
      </c>
      <c r="Y212" s="137">
        <f t="shared" si="6"/>
        <v>140</v>
      </c>
      <c r="Z212" s="109">
        <v>140</v>
      </c>
      <c r="AA212" s="109"/>
      <c r="AB212" s="111"/>
      <c r="AC212" s="111">
        <v>0</v>
      </c>
      <c r="AD212" s="109">
        <v>400</v>
      </c>
      <c r="AE212" s="109">
        <v>30</v>
      </c>
      <c r="AF212" s="109" t="s">
        <v>73</v>
      </c>
      <c r="AG212" s="109" t="s">
        <v>73</v>
      </c>
      <c r="AH212" s="109" t="s">
        <v>73</v>
      </c>
      <c r="AI212" s="109" t="s">
        <v>74</v>
      </c>
      <c r="AJ212" s="109" t="s">
        <v>73</v>
      </c>
      <c r="AK212" s="109" t="s">
        <v>73</v>
      </c>
      <c r="AL212" s="111" t="s">
        <v>75</v>
      </c>
      <c r="AM212" s="109" t="s">
        <v>73</v>
      </c>
      <c r="AN212" s="111" t="s">
        <v>75</v>
      </c>
      <c r="AO212" s="109" t="s">
        <v>1864</v>
      </c>
      <c r="AP212" s="171">
        <v>17723680736</v>
      </c>
      <c r="AQ212" s="77" t="str">
        <f>VLOOKUP("*"&amp;B212&amp;"*",[1]项目信息综合查询_1!$I$4:$I$562,1,FALSE)</f>
        <v>云阳县-高阳镇_乡村建设行动_农村基础设施（含产业配套基础设施）_云阳县2024年高阳镇海坝村防旱池项目</v>
      </c>
      <c r="AR212" s="33">
        <v>1</v>
      </c>
    </row>
    <row r="213" s="32" customFormat="1" ht="108" spans="1:44">
      <c r="A213" s="108">
        <v>206</v>
      </c>
      <c r="B213" s="109" t="s">
        <v>1884</v>
      </c>
      <c r="C213" s="109" t="s">
        <v>78</v>
      </c>
      <c r="D213" s="109" t="s">
        <v>121</v>
      </c>
      <c r="E213" s="109" t="s">
        <v>209</v>
      </c>
      <c r="F213" s="109" t="s">
        <v>1885</v>
      </c>
      <c r="G213" s="109" t="s">
        <v>124</v>
      </c>
      <c r="H213" s="109" t="s">
        <v>1886</v>
      </c>
      <c r="I213" s="109" t="s">
        <v>1887</v>
      </c>
      <c r="J213" s="109" t="s">
        <v>1888</v>
      </c>
      <c r="K213" s="109" t="s">
        <v>1887</v>
      </c>
      <c r="L213" s="109" t="s">
        <v>1885</v>
      </c>
      <c r="M213" s="109" t="s">
        <v>130</v>
      </c>
      <c r="N213" s="109" t="s">
        <v>528</v>
      </c>
      <c r="O213" s="109" t="s">
        <v>1889</v>
      </c>
      <c r="P213" s="109" t="s">
        <v>1890</v>
      </c>
      <c r="Q213" s="109" t="s">
        <v>1891</v>
      </c>
      <c r="R213" s="109" t="s">
        <v>1892</v>
      </c>
      <c r="S213" s="109" t="s">
        <v>1772</v>
      </c>
      <c r="T213" s="113" t="s">
        <v>218</v>
      </c>
      <c r="U213" s="109" t="s">
        <v>1682</v>
      </c>
      <c r="V213" s="109">
        <v>2024</v>
      </c>
      <c r="W213" s="109">
        <v>2024.01</v>
      </c>
      <c r="X213" s="132">
        <v>2024.12</v>
      </c>
      <c r="Y213" s="137">
        <f t="shared" si="6"/>
        <v>120</v>
      </c>
      <c r="Z213" s="109">
        <v>120</v>
      </c>
      <c r="AA213" s="109"/>
      <c r="AB213" s="111"/>
      <c r="AC213" s="111">
        <v>0</v>
      </c>
      <c r="AD213" s="109">
        <v>500</v>
      </c>
      <c r="AE213" s="109">
        <v>40</v>
      </c>
      <c r="AF213" s="109" t="s">
        <v>73</v>
      </c>
      <c r="AG213" s="109" t="s">
        <v>73</v>
      </c>
      <c r="AH213" s="109" t="s">
        <v>73</v>
      </c>
      <c r="AI213" s="109" t="s">
        <v>74</v>
      </c>
      <c r="AJ213" s="109" t="s">
        <v>73</v>
      </c>
      <c r="AK213" s="109" t="s">
        <v>73</v>
      </c>
      <c r="AL213" s="111" t="s">
        <v>75</v>
      </c>
      <c r="AM213" s="109" t="s">
        <v>73</v>
      </c>
      <c r="AN213" s="111" t="s">
        <v>75</v>
      </c>
      <c r="AO213" s="109" t="s">
        <v>1864</v>
      </c>
      <c r="AP213" s="171">
        <v>17723680736</v>
      </c>
      <c r="AQ213" s="77" t="str">
        <f>VLOOKUP("*"&amp;B213&amp;"*",[1]项目信息综合查询_1!$I$4:$I$562,1,FALSE)</f>
        <v>云阳县-高阳镇_乡村建设行动_农村基础设施（含产业配套基础设施）_云阳县2024年高阳镇海坝村5、7、9组饮水渠建设</v>
      </c>
      <c r="AR213" s="33">
        <v>1</v>
      </c>
    </row>
    <row r="214" s="32" customFormat="1" ht="192" spans="1:44">
      <c r="A214" s="108">
        <v>207</v>
      </c>
      <c r="B214" s="109" t="s">
        <v>1893</v>
      </c>
      <c r="C214" s="109" t="s">
        <v>78</v>
      </c>
      <c r="D214" s="109" t="s">
        <v>121</v>
      </c>
      <c r="E214" s="109" t="s">
        <v>122</v>
      </c>
      <c r="F214" s="109" t="s">
        <v>1894</v>
      </c>
      <c r="G214" s="109" t="s">
        <v>299</v>
      </c>
      <c r="H214" s="109" t="s">
        <v>1895</v>
      </c>
      <c r="I214" s="109" t="s">
        <v>1894</v>
      </c>
      <c r="J214" s="109" t="s">
        <v>1836</v>
      </c>
      <c r="K214" s="109" t="s">
        <v>1894</v>
      </c>
      <c r="L214" s="109" t="s">
        <v>1896</v>
      </c>
      <c r="M214" s="109" t="s">
        <v>226</v>
      </c>
      <c r="N214" s="109" t="s">
        <v>274</v>
      </c>
      <c r="O214" s="109" t="s">
        <v>1897</v>
      </c>
      <c r="P214" s="109" t="s">
        <v>1559</v>
      </c>
      <c r="Q214" s="109" t="s">
        <v>1898</v>
      </c>
      <c r="R214" s="109" t="s">
        <v>1752</v>
      </c>
      <c r="S214" s="109" t="s">
        <v>1753</v>
      </c>
      <c r="T214" s="113" t="s">
        <v>70</v>
      </c>
      <c r="U214" s="109" t="s">
        <v>1682</v>
      </c>
      <c r="V214" s="109">
        <v>2024</v>
      </c>
      <c r="W214" s="109">
        <v>2024.01</v>
      </c>
      <c r="X214" s="132">
        <v>2024.12</v>
      </c>
      <c r="Y214" s="137">
        <f t="shared" si="6"/>
        <v>93</v>
      </c>
      <c r="Z214" s="109">
        <v>93</v>
      </c>
      <c r="AA214" s="109"/>
      <c r="AB214" s="111"/>
      <c r="AC214" s="111">
        <v>0</v>
      </c>
      <c r="AD214" s="109">
        <v>200</v>
      </c>
      <c r="AE214" s="109">
        <v>20</v>
      </c>
      <c r="AF214" s="109" t="s">
        <v>73</v>
      </c>
      <c r="AG214" s="109" t="s">
        <v>73</v>
      </c>
      <c r="AH214" s="109" t="s">
        <v>73</v>
      </c>
      <c r="AI214" s="109" t="s">
        <v>74</v>
      </c>
      <c r="AJ214" s="109" t="s">
        <v>73</v>
      </c>
      <c r="AK214" s="109" t="s">
        <v>73</v>
      </c>
      <c r="AL214" s="111" t="s">
        <v>75</v>
      </c>
      <c r="AM214" s="109" t="s">
        <v>73</v>
      </c>
      <c r="AN214" s="111" t="s">
        <v>75</v>
      </c>
      <c r="AO214" s="109" t="s">
        <v>1683</v>
      </c>
      <c r="AP214" s="171">
        <v>18723586111</v>
      </c>
      <c r="AQ214" s="77" t="str">
        <f>VLOOKUP("*"&amp;B214&amp;"*",[1]项目信息综合查询_1!$I$4:$I$562,1,FALSE)</f>
        <v>云阳县-高阳镇_乡村建设行动_农村基础设施（含产业配套基础设施）_云阳县2024年高阳镇乐公村戴家梁机耕道项目</v>
      </c>
      <c r="AR214" s="33">
        <v>1</v>
      </c>
    </row>
    <row r="215" s="32" customFormat="1" ht="192" spans="1:44">
      <c r="A215" s="108">
        <v>208</v>
      </c>
      <c r="B215" s="109" t="s">
        <v>1899</v>
      </c>
      <c r="C215" s="109" t="s">
        <v>78</v>
      </c>
      <c r="D215" s="109" t="s">
        <v>121</v>
      </c>
      <c r="E215" s="109" t="s">
        <v>122</v>
      </c>
      <c r="F215" s="109" t="s">
        <v>1900</v>
      </c>
      <c r="G215" s="109" t="s">
        <v>299</v>
      </c>
      <c r="H215" s="109" t="s">
        <v>1901</v>
      </c>
      <c r="I215" s="109" t="s">
        <v>1900</v>
      </c>
      <c r="J215" s="109" t="s">
        <v>1836</v>
      </c>
      <c r="K215" s="109" t="s">
        <v>1900</v>
      </c>
      <c r="L215" s="109" t="s">
        <v>1837</v>
      </c>
      <c r="M215" s="109" t="s">
        <v>226</v>
      </c>
      <c r="N215" s="109" t="s">
        <v>274</v>
      </c>
      <c r="O215" s="109" t="s">
        <v>1838</v>
      </c>
      <c r="P215" s="109" t="s">
        <v>1559</v>
      </c>
      <c r="Q215" s="109" t="s">
        <v>1751</v>
      </c>
      <c r="R215" s="109" t="s">
        <v>1752</v>
      </c>
      <c r="S215" s="109" t="s">
        <v>1753</v>
      </c>
      <c r="T215" s="113" t="s">
        <v>70</v>
      </c>
      <c r="U215" s="109" t="s">
        <v>1682</v>
      </c>
      <c r="V215" s="109">
        <v>2024</v>
      </c>
      <c r="W215" s="109">
        <v>2024.01</v>
      </c>
      <c r="X215" s="132">
        <v>2024.12</v>
      </c>
      <c r="Y215" s="137">
        <f t="shared" si="6"/>
        <v>100</v>
      </c>
      <c r="Z215" s="109">
        <v>100</v>
      </c>
      <c r="AA215" s="109"/>
      <c r="AB215" s="111"/>
      <c r="AC215" s="111">
        <v>0</v>
      </c>
      <c r="AD215" s="109">
        <v>400</v>
      </c>
      <c r="AE215" s="109">
        <v>20</v>
      </c>
      <c r="AF215" s="109" t="s">
        <v>73</v>
      </c>
      <c r="AG215" s="109" t="s">
        <v>73</v>
      </c>
      <c r="AH215" s="109" t="s">
        <v>73</v>
      </c>
      <c r="AI215" s="109" t="s">
        <v>74</v>
      </c>
      <c r="AJ215" s="109" t="s">
        <v>73</v>
      </c>
      <c r="AK215" s="109" t="s">
        <v>73</v>
      </c>
      <c r="AL215" s="111" t="s">
        <v>75</v>
      </c>
      <c r="AM215" s="109" t="s">
        <v>73</v>
      </c>
      <c r="AN215" s="111" t="s">
        <v>75</v>
      </c>
      <c r="AO215" s="109" t="s">
        <v>1683</v>
      </c>
      <c r="AP215" s="171">
        <v>18723586111</v>
      </c>
      <c r="AQ215" s="77" t="str">
        <f>VLOOKUP("*"&amp;B215&amp;"*",[1]项目信息综合查询_1!$I$4:$I$562,1,FALSE)</f>
        <v>云阳县-高阳镇_乡村建设行动_农村基础设施（含产业配套基础设施）_云阳县2024年高阳镇乐公村5组箭楼湾至王家湾</v>
      </c>
      <c r="AR215" s="33">
        <v>1</v>
      </c>
    </row>
    <row r="216" s="32" customFormat="1" ht="216" spans="1:44">
      <c r="A216" s="108">
        <v>209</v>
      </c>
      <c r="B216" s="109" t="s">
        <v>1902</v>
      </c>
      <c r="C216" s="109" t="s">
        <v>78</v>
      </c>
      <c r="D216" s="109" t="s">
        <v>121</v>
      </c>
      <c r="E216" s="109" t="s">
        <v>122</v>
      </c>
      <c r="F216" s="109" t="s">
        <v>1903</v>
      </c>
      <c r="G216" s="109" t="s">
        <v>124</v>
      </c>
      <c r="H216" s="109" t="s">
        <v>1904</v>
      </c>
      <c r="I216" s="109" t="s">
        <v>1903</v>
      </c>
      <c r="J216" s="109" t="s">
        <v>1905</v>
      </c>
      <c r="K216" s="109" t="s">
        <v>1903</v>
      </c>
      <c r="L216" s="109" t="s">
        <v>1906</v>
      </c>
      <c r="M216" s="109" t="s">
        <v>226</v>
      </c>
      <c r="N216" s="109" t="s">
        <v>274</v>
      </c>
      <c r="O216" s="109" t="s">
        <v>1907</v>
      </c>
      <c r="P216" s="109" t="s">
        <v>1908</v>
      </c>
      <c r="Q216" s="109" t="s">
        <v>1909</v>
      </c>
      <c r="R216" s="109" t="s">
        <v>1752</v>
      </c>
      <c r="S216" s="109" t="s">
        <v>1753</v>
      </c>
      <c r="T216" s="113" t="s">
        <v>70</v>
      </c>
      <c r="U216" s="109" t="s">
        <v>1682</v>
      </c>
      <c r="V216" s="109">
        <v>2024</v>
      </c>
      <c r="W216" s="109">
        <v>2024.01</v>
      </c>
      <c r="X216" s="132">
        <v>2024.12</v>
      </c>
      <c r="Y216" s="137">
        <f t="shared" si="6"/>
        <v>500</v>
      </c>
      <c r="Z216" s="109">
        <v>500</v>
      </c>
      <c r="AA216" s="109"/>
      <c r="AB216" s="111"/>
      <c r="AC216" s="111">
        <v>0</v>
      </c>
      <c r="AD216" s="109">
        <v>300</v>
      </c>
      <c r="AE216" s="109">
        <v>20</v>
      </c>
      <c r="AF216" s="109" t="s">
        <v>73</v>
      </c>
      <c r="AG216" s="109" t="s">
        <v>73</v>
      </c>
      <c r="AH216" s="109" t="s">
        <v>73</v>
      </c>
      <c r="AI216" s="109" t="s">
        <v>74</v>
      </c>
      <c r="AJ216" s="109" t="s">
        <v>73</v>
      </c>
      <c r="AK216" s="109" t="s">
        <v>73</v>
      </c>
      <c r="AL216" s="111" t="s">
        <v>75</v>
      </c>
      <c r="AM216" s="109" t="s">
        <v>73</v>
      </c>
      <c r="AN216" s="111" t="s">
        <v>75</v>
      </c>
      <c r="AO216" s="109" t="s">
        <v>1683</v>
      </c>
      <c r="AP216" s="171">
        <v>18723586111</v>
      </c>
      <c r="AQ216" s="77" t="str">
        <f>VLOOKUP("*"&amp;B216&amp;"*",[1]项目信息综合查询_1!$I$4:$I$562,1,FALSE)</f>
        <v>云阳县-高阳镇_乡村建设行动_农村基础设施（含产业配套基础设施）_云阳县2024年高阳镇金惠村机耕道项目</v>
      </c>
      <c r="AR216" s="33">
        <v>1</v>
      </c>
    </row>
    <row r="217" s="32" customFormat="1" ht="192" spans="1:44">
      <c r="A217" s="108">
        <v>210</v>
      </c>
      <c r="B217" s="109" t="s">
        <v>1910</v>
      </c>
      <c r="C217" s="109" t="s">
        <v>78</v>
      </c>
      <c r="D217" s="109" t="s">
        <v>121</v>
      </c>
      <c r="E217" s="109" t="s">
        <v>122</v>
      </c>
      <c r="F217" s="109" t="s">
        <v>1911</v>
      </c>
      <c r="G217" s="109" t="s">
        <v>124</v>
      </c>
      <c r="H217" s="109" t="s">
        <v>1912</v>
      </c>
      <c r="I217" s="109" t="s">
        <v>1913</v>
      </c>
      <c r="J217" s="109" t="s">
        <v>1914</v>
      </c>
      <c r="K217" s="109" t="s">
        <v>1913</v>
      </c>
      <c r="L217" s="109" t="s">
        <v>1915</v>
      </c>
      <c r="M217" s="109" t="s">
        <v>226</v>
      </c>
      <c r="N217" s="109" t="s">
        <v>274</v>
      </c>
      <c r="O217" s="109" t="s">
        <v>1916</v>
      </c>
      <c r="P217" s="109" t="s">
        <v>1917</v>
      </c>
      <c r="Q217" s="109" t="s">
        <v>1918</v>
      </c>
      <c r="R217" s="109" t="s">
        <v>1752</v>
      </c>
      <c r="S217" s="109" t="s">
        <v>1753</v>
      </c>
      <c r="T217" s="113" t="s">
        <v>70</v>
      </c>
      <c r="U217" s="109" t="s">
        <v>1682</v>
      </c>
      <c r="V217" s="109">
        <v>2024</v>
      </c>
      <c r="W217" s="109">
        <v>2024.01</v>
      </c>
      <c r="X217" s="132">
        <v>2024.12</v>
      </c>
      <c r="Y217" s="137">
        <f t="shared" si="6"/>
        <v>160</v>
      </c>
      <c r="Z217" s="109">
        <v>160</v>
      </c>
      <c r="AA217" s="109"/>
      <c r="AB217" s="111"/>
      <c r="AC217" s="111">
        <v>0</v>
      </c>
      <c r="AD217" s="109">
        <v>400</v>
      </c>
      <c r="AE217" s="109">
        <v>40</v>
      </c>
      <c r="AF217" s="109" t="s">
        <v>73</v>
      </c>
      <c r="AG217" s="109" t="s">
        <v>73</v>
      </c>
      <c r="AH217" s="109" t="s">
        <v>73</v>
      </c>
      <c r="AI217" s="109" t="s">
        <v>74</v>
      </c>
      <c r="AJ217" s="109" t="s">
        <v>73</v>
      </c>
      <c r="AK217" s="109" t="s">
        <v>73</v>
      </c>
      <c r="AL217" s="111" t="s">
        <v>75</v>
      </c>
      <c r="AM217" s="109" t="s">
        <v>73</v>
      </c>
      <c r="AN217" s="111" t="s">
        <v>75</v>
      </c>
      <c r="AO217" s="109" t="s">
        <v>1683</v>
      </c>
      <c r="AP217" s="171">
        <v>18723586111</v>
      </c>
      <c r="AQ217" s="77" t="str">
        <f>VLOOKUP("*"&amp;B217&amp;"*",[1]项目信息综合查询_1!$I$4:$I$562,1,FALSE)</f>
        <v>云阳县-高阳镇_乡村建设行动_农村基础设施（含产业配套基础设施）_云阳县2024年高阳镇金惠村乡村旅游人行步道项目</v>
      </c>
      <c r="AR217" s="33">
        <v>1</v>
      </c>
    </row>
    <row r="218" s="32" customFormat="1" ht="180" spans="1:44">
      <c r="A218" s="108">
        <v>211</v>
      </c>
      <c r="B218" s="115" t="s">
        <v>1919</v>
      </c>
      <c r="C218" s="115" t="s">
        <v>54</v>
      </c>
      <c r="D218" s="109" t="s">
        <v>55</v>
      </c>
      <c r="E218" s="109" t="s">
        <v>56</v>
      </c>
      <c r="F218" s="115" t="s">
        <v>1920</v>
      </c>
      <c r="G218" s="115" t="s">
        <v>124</v>
      </c>
      <c r="H218" s="115" t="s">
        <v>1921</v>
      </c>
      <c r="I218" s="115" t="s">
        <v>1922</v>
      </c>
      <c r="J218" s="115" t="s">
        <v>1923</v>
      </c>
      <c r="K218" s="115" t="s">
        <v>1922</v>
      </c>
      <c r="L218" s="115" t="s">
        <v>1922</v>
      </c>
      <c r="M218" s="115" t="s">
        <v>226</v>
      </c>
      <c r="N218" s="115" t="s">
        <v>274</v>
      </c>
      <c r="O218" s="115" t="s">
        <v>1924</v>
      </c>
      <c r="P218" s="115" t="s">
        <v>1679</v>
      </c>
      <c r="Q218" s="115" t="s">
        <v>1925</v>
      </c>
      <c r="R218" s="115" t="s">
        <v>1744</v>
      </c>
      <c r="S218" s="115" t="s">
        <v>1753</v>
      </c>
      <c r="T218" s="133" t="s">
        <v>70</v>
      </c>
      <c r="U218" s="115" t="s">
        <v>1682</v>
      </c>
      <c r="V218" s="115">
        <v>2024</v>
      </c>
      <c r="W218" s="115">
        <v>2024.01</v>
      </c>
      <c r="X218" s="134">
        <v>2024.12</v>
      </c>
      <c r="Y218" s="137">
        <f t="shared" si="6"/>
        <v>12.4</v>
      </c>
      <c r="Z218" s="115">
        <v>12.4</v>
      </c>
      <c r="AA218" s="115"/>
      <c r="AB218" s="118"/>
      <c r="AC218" s="118">
        <v>0</v>
      </c>
      <c r="AD218" s="115">
        <v>10</v>
      </c>
      <c r="AE218" s="115">
        <v>4</v>
      </c>
      <c r="AF218" s="115" t="s">
        <v>73</v>
      </c>
      <c r="AG218" s="115" t="s">
        <v>73</v>
      </c>
      <c r="AH218" s="115" t="s">
        <v>73</v>
      </c>
      <c r="AI218" s="115" t="s">
        <v>74</v>
      </c>
      <c r="AJ218" s="115" t="s">
        <v>73</v>
      </c>
      <c r="AK218" s="115" t="s">
        <v>73</v>
      </c>
      <c r="AL218" s="118" t="s">
        <v>75</v>
      </c>
      <c r="AM218" s="115" t="s">
        <v>73</v>
      </c>
      <c r="AN218" s="118" t="s">
        <v>75</v>
      </c>
      <c r="AO218" s="115" t="s">
        <v>1683</v>
      </c>
      <c r="AP218" s="217">
        <v>18723586111</v>
      </c>
      <c r="AQ218" s="77" t="str">
        <f>VLOOKUP("*"&amp;B218&amp;"*",[1]项目信息综合查询_1!$I$4:$I$562,1,FALSE)</f>
        <v>云阳县-高阳镇_产业发展_配套设施项目_云阳县2024年高阳镇晏家水果种植园轨道机项目</v>
      </c>
      <c r="AR218" s="33">
        <v>1</v>
      </c>
    </row>
    <row r="219" s="32" customFormat="1" ht="324" spans="1:44">
      <c r="A219" s="108">
        <v>212</v>
      </c>
      <c r="B219" s="118" t="s">
        <v>1926</v>
      </c>
      <c r="C219" s="172" t="s">
        <v>78</v>
      </c>
      <c r="D219" s="109" t="s">
        <v>121</v>
      </c>
      <c r="E219" s="133" t="s">
        <v>209</v>
      </c>
      <c r="F219" s="118" t="s">
        <v>1927</v>
      </c>
      <c r="G219" s="133" t="s">
        <v>124</v>
      </c>
      <c r="H219" s="118" t="s">
        <v>1928</v>
      </c>
      <c r="I219" s="118" t="s">
        <v>1929</v>
      </c>
      <c r="J219" s="115" t="s">
        <v>1930</v>
      </c>
      <c r="K219" s="118" t="s">
        <v>1927</v>
      </c>
      <c r="L219" s="118" t="s">
        <v>1931</v>
      </c>
      <c r="M219" s="115" t="s">
        <v>130</v>
      </c>
      <c r="N219" s="115" t="s">
        <v>385</v>
      </c>
      <c r="O219" s="118" t="s">
        <v>1932</v>
      </c>
      <c r="P219" s="133" t="s">
        <v>1559</v>
      </c>
      <c r="Q219" s="118" t="s">
        <v>1933</v>
      </c>
      <c r="R219" s="118" t="s">
        <v>377</v>
      </c>
      <c r="S219" s="163" t="s">
        <v>171</v>
      </c>
      <c r="T219" s="133" t="s">
        <v>218</v>
      </c>
      <c r="U219" s="134" t="s">
        <v>1934</v>
      </c>
      <c r="V219" s="134">
        <v>2024</v>
      </c>
      <c r="W219" s="134">
        <v>2024.01</v>
      </c>
      <c r="X219" s="134">
        <v>2024.12</v>
      </c>
      <c r="Y219" s="137">
        <f t="shared" si="6"/>
        <v>56.54</v>
      </c>
      <c r="Z219" s="195">
        <v>56.54</v>
      </c>
      <c r="AA219" s="118">
        <v>0</v>
      </c>
      <c r="AB219" s="118">
        <v>0</v>
      </c>
      <c r="AC219" s="118">
        <v>0</v>
      </c>
      <c r="AD219" s="118">
        <v>1100</v>
      </c>
      <c r="AE219" s="215">
        <v>140</v>
      </c>
      <c r="AF219" s="118" t="s">
        <v>73</v>
      </c>
      <c r="AG219" s="118" t="s">
        <v>73</v>
      </c>
      <c r="AH219" s="133" t="s">
        <v>73</v>
      </c>
      <c r="AI219" s="216" t="s">
        <v>74</v>
      </c>
      <c r="AJ219" s="216" t="s">
        <v>73</v>
      </c>
      <c r="AK219" s="216" t="s">
        <v>73</v>
      </c>
      <c r="AL219" s="216" t="s">
        <v>75</v>
      </c>
      <c r="AM219" s="216" t="s">
        <v>73</v>
      </c>
      <c r="AN219" s="216" t="s">
        <v>75</v>
      </c>
      <c r="AO219" s="216" t="s">
        <v>1935</v>
      </c>
      <c r="AP219" s="218">
        <v>55428001</v>
      </c>
      <c r="AQ219" s="77" t="str">
        <f>VLOOKUP("*"&amp;B219&amp;"*",[1]项目信息综合查询_1!$I$4:$I$562,1,FALSE)</f>
        <v>云阳县-龙洞镇_乡村建设行动_农村基础设施（含产业配套基础设施）_云阳县2024年龙洞镇朝阳村新建小型集中标准化水厂工程项目</v>
      </c>
      <c r="AR219" s="33">
        <v>1</v>
      </c>
    </row>
    <row r="220" s="32" customFormat="1" ht="300" spans="1:44">
      <c r="A220" s="108">
        <v>213</v>
      </c>
      <c r="B220" s="118" t="s">
        <v>1936</v>
      </c>
      <c r="C220" s="172" t="s">
        <v>78</v>
      </c>
      <c r="D220" s="109" t="s">
        <v>121</v>
      </c>
      <c r="E220" s="133" t="s">
        <v>209</v>
      </c>
      <c r="F220" s="118" t="s">
        <v>1937</v>
      </c>
      <c r="G220" s="133" t="s">
        <v>124</v>
      </c>
      <c r="H220" s="118" t="s">
        <v>1938</v>
      </c>
      <c r="I220" s="118" t="s">
        <v>1929</v>
      </c>
      <c r="J220" s="115" t="s">
        <v>1930</v>
      </c>
      <c r="K220" s="118" t="s">
        <v>1937</v>
      </c>
      <c r="L220" s="118" t="s">
        <v>1939</v>
      </c>
      <c r="M220" s="115" t="s">
        <v>130</v>
      </c>
      <c r="N220" s="115" t="s">
        <v>385</v>
      </c>
      <c r="O220" s="118" t="s">
        <v>1940</v>
      </c>
      <c r="P220" s="133" t="s">
        <v>1559</v>
      </c>
      <c r="Q220" s="118" t="s">
        <v>1941</v>
      </c>
      <c r="R220" s="118" t="s">
        <v>377</v>
      </c>
      <c r="S220" s="163" t="s">
        <v>171</v>
      </c>
      <c r="T220" s="133" t="s">
        <v>218</v>
      </c>
      <c r="U220" s="134" t="s">
        <v>1934</v>
      </c>
      <c r="V220" s="134">
        <v>2024</v>
      </c>
      <c r="W220" s="134">
        <v>2024.01</v>
      </c>
      <c r="X220" s="134">
        <v>2024.12</v>
      </c>
      <c r="Y220" s="137">
        <f t="shared" si="6"/>
        <v>91.085</v>
      </c>
      <c r="Z220" s="195">
        <v>91.085</v>
      </c>
      <c r="AA220" s="118">
        <v>0</v>
      </c>
      <c r="AB220" s="118">
        <v>0</v>
      </c>
      <c r="AC220" s="118">
        <v>0</v>
      </c>
      <c r="AD220" s="118">
        <v>1450</v>
      </c>
      <c r="AE220" s="215">
        <v>171</v>
      </c>
      <c r="AF220" s="118" t="s">
        <v>73</v>
      </c>
      <c r="AG220" s="118" t="s">
        <v>73</v>
      </c>
      <c r="AH220" s="133" t="s">
        <v>73</v>
      </c>
      <c r="AI220" s="216" t="s">
        <v>74</v>
      </c>
      <c r="AJ220" s="216" t="s">
        <v>73</v>
      </c>
      <c r="AK220" s="216" t="s">
        <v>73</v>
      </c>
      <c r="AL220" s="216" t="s">
        <v>75</v>
      </c>
      <c r="AM220" s="216" t="s">
        <v>73</v>
      </c>
      <c r="AN220" s="216" t="s">
        <v>75</v>
      </c>
      <c r="AO220" s="216" t="s">
        <v>1935</v>
      </c>
      <c r="AP220" s="218">
        <v>55428001</v>
      </c>
      <c r="AQ220" s="77" t="str">
        <f>VLOOKUP("*"&amp;B220&amp;"*",[1]项目信息综合查询_1!$I$4:$I$562,1,FALSE)</f>
        <v>云阳县-龙洞镇_乡村建设行动_农村基础设施（含产业配套基础设施）_云阳县2024年龙洞镇桂花村新建小型集中标准化水厂工程项目</v>
      </c>
      <c r="AR220" s="33">
        <v>1</v>
      </c>
    </row>
    <row r="221" s="32" customFormat="1" ht="252" spans="1:44">
      <c r="A221" s="108">
        <v>214</v>
      </c>
      <c r="B221" s="115" t="s">
        <v>1942</v>
      </c>
      <c r="C221" s="115" t="s">
        <v>54</v>
      </c>
      <c r="D221" s="115" t="s">
        <v>308</v>
      </c>
      <c r="E221" s="133" t="s">
        <v>309</v>
      </c>
      <c r="F221" s="115" t="s">
        <v>1943</v>
      </c>
      <c r="G221" s="115" t="s">
        <v>124</v>
      </c>
      <c r="H221" s="115" t="s">
        <v>1928</v>
      </c>
      <c r="I221" s="115" t="s">
        <v>1944</v>
      </c>
      <c r="J221" s="115" t="s">
        <v>1945</v>
      </c>
      <c r="K221" s="115" t="s">
        <v>1946</v>
      </c>
      <c r="L221" s="115" t="s">
        <v>1947</v>
      </c>
      <c r="M221" s="115" t="s">
        <v>130</v>
      </c>
      <c r="N221" s="115" t="s">
        <v>385</v>
      </c>
      <c r="O221" s="115" t="s">
        <v>1948</v>
      </c>
      <c r="P221" s="115" t="s">
        <v>1949</v>
      </c>
      <c r="Q221" s="115" t="s">
        <v>1950</v>
      </c>
      <c r="R221" s="115" t="s">
        <v>1951</v>
      </c>
      <c r="S221" s="115" t="s">
        <v>171</v>
      </c>
      <c r="T221" s="133" t="s">
        <v>70</v>
      </c>
      <c r="U221" s="115" t="s">
        <v>1934</v>
      </c>
      <c r="V221" s="115">
        <v>2024</v>
      </c>
      <c r="W221" s="115">
        <v>2024.01</v>
      </c>
      <c r="X221" s="115">
        <v>2024.12</v>
      </c>
      <c r="Y221" s="137">
        <f t="shared" si="6"/>
        <v>91</v>
      </c>
      <c r="Z221" s="115">
        <v>45.5</v>
      </c>
      <c r="AA221" s="115">
        <v>0</v>
      </c>
      <c r="AB221" s="115">
        <v>0</v>
      </c>
      <c r="AC221" s="118">
        <v>45.5</v>
      </c>
      <c r="AD221" s="115">
        <v>148</v>
      </c>
      <c r="AE221" s="115">
        <v>12</v>
      </c>
      <c r="AF221" s="115" t="s">
        <v>73</v>
      </c>
      <c r="AG221" s="115" t="s">
        <v>73</v>
      </c>
      <c r="AH221" s="133" t="s">
        <v>73</v>
      </c>
      <c r="AI221" s="115" t="s">
        <v>74</v>
      </c>
      <c r="AJ221" s="115" t="s">
        <v>74</v>
      </c>
      <c r="AK221" s="115" t="s">
        <v>73</v>
      </c>
      <c r="AL221" s="115" t="s">
        <v>75</v>
      </c>
      <c r="AM221" s="115" t="s">
        <v>73</v>
      </c>
      <c r="AN221" s="115" t="s">
        <v>75</v>
      </c>
      <c r="AO221" s="115" t="s">
        <v>1935</v>
      </c>
      <c r="AP221" s="218">
        <v>55428001</v>
      </c>
      <c r="AQ221" s="77" t="str">
        <f>VLOOKUP("*"&amp;B221&amp;"*",[1]项目信息综合查询_1!$I$4:$I$562,1,FALSE)</f>
        <v>云阳县-龙洞镇_产业发展_配套设施项目_云阳县2024年龙洞镇朝阳村国家沟柑橘园提质增效项目</v>
      </c>
      <c r="AR221" s="33">
        <v>1</v>
      </c>
    </row>
    <row r="222" s="32" customFormat="1" ht="192" spans="1:44">
      <c r="A222" s="108">
        <v>215</v>
      </c>
      <c r="B222" s="115" t="s">
        <v>1952</v>
      </c>
      <c r="C222" s="115" t="s">
        <v>54</v>
      </c>
      <c r="D222" s="109" t="s">
        <v>144</v>
      </c>
      <c r="E222" s="115" t="s">
        <v>163</v>
      </c>
      <c r="F222" s="115" t="s">
        <v>1953</v>
      </c>
      <c r="G222" s="115" t="s">
        <v>124</v>
      </c>
      <c r="H222" s="115" t="s">
        <v>1928</v>
      </c>
      <c r="I222" s="115" t="s">
        <v>1954</v>
      </c>
      <c r="J222" s="115" t="s">
        <v>1955</v>
      </c>
      <c r="K222" s="115" t="s">
        <v>1956</v>
      </c>
      <c r="L222" s="115" t="s">
        <v>1953</v>
      </c>
      <c r="M222" s="115" t="s">
        <v>130</v>
      </c>
      <c r="N222" s="115" t="s">
        <v>385</v>
      </c>
      <c r="O222" s="115" t="s">
        <v>1303</v>
      </c>
      <c r="P222" s="115" t="s">
        <v>1949</v>
      </c>
      <c r="Q222" s="115" t="s">
        <v>1957</v>
      </c>
      <c r="R222" s="115" t="s">
        <v>1951</v>
      </c>
      <c r="S222" s="115" t="s">
        <v>171</v>
      </c>
      <c r="T222" s="133" t="s">
        <v>70</v>
      </c>
      <c r="U222" s="115" t="s">
        <v>1934</v>
      </c>
      <c r="V222" s="115">
        <v>2024</v>
      </c>
      <c r="W222" s="115">
        <v>2024.01</v>
      </c>
      <c r="X222" s="115">
        <v>2024.12</v>
      </c>
      <c r="Y222" s="137">
        <f t="shared" si="6"/>
        <v>22.4</v>
      </c>
      <c r="Z222" s="115">
        <v>11.2</v>
      </c>
      <c r="AA222" s="115">
        <v>0</v>
      </c>
      <c r="AB222" s="115">
        <v>0</v>
      </c>
      <c r="AC222" s="118">
        <v>11.2</v>
      </c>
      <c r="AD222" s="115">
        <v>15</v>
      </c>
      <c r="AE222" s="115">
        <v>4</v>
      </c>
      <c r="AF222" s="115" t="s">
        <v>73</v>
      </c>
      <c r="AG222" s="115" t="s">
        <v>73</v>
      </c>
      <c r="AH222" s="133" t="s">
        <v>73</v>
      </c>
      <c r="AI222" s="115" t="s">
        <v>74</v>
      </c>
      <c r="AJ222" s="115" t="s">
        <v>74</v>
      </c>
      <c r="AK222" s="115" t="s">
        <v>73</v>
      </c>
      <c r="AL222" s="115" t="s">
        <v>75</v>
      </c>
      <c r="AM222" s="115" t="s">
        <v>73</v>
      </c>
      <c r="AN222" s="115" t="s">
        <v>75</v>
      </c>
      <c r="AO222" s="115" t="s">
        <v>1935</v>
      </c>
      <c r="AP222" s="218">
        <v>55428001</v>
      </c>
      <c r="AQ222" s="77" t="str">
        <f>VLOOKUP("*"&amp;B222&amp;"*",[1]项目信息综合查询_1!$I$4:$I$562,1,FALSE)</f>
        <v>云阳县-龙洞镇_产业发展_配套设施项目_云阳县2024年龙洞镇朝阳村国家沟柑橘园节能型机械冷库建设项目</v>
      </c>
      <c r="AR222" s="33">
        <v>1</v>
      </c>
    </row>
    <row r="223" s="32" customFormat="1" ht="360" spans="1:44">
      <c r="A223" s="108">
        <v>216</v>
      </c>
      <c r="B223" s="115" t="s">
        <v>1958</v>
      </c>
      <c r="C223" s="211" t="s">
        <v>78</v>
      </c>
      <c r="D223" s="109" t="s">
        <v>121</v>
      </c>
      <c r="E223" s="178" t="s">
        <v>209</v>
      </c>
      <c r="F223" s="115" t="s">
        <v>1959</v>
      </c>
      <c r="G223" s="115" t="s">
        <v>124</v>
      </c>
      <c r="H223" s="115" t="s">
        <v>1960</v>
      </c>
      <c r="I223" s="115" t="s">
        <v>1961</v>
      </c>
      <c r="J223" s="115" t="s">
        <v>1962</v>
      </c>
      <c r="K223" s="115" t="s">
        <v>1963</v>
      </c>
      <c r="L223" s="115" t="s">
        <v>1963</v>
      </c>
      <c r="M223" s="115" t="s">
        <v>130</v>
      </c>
      <c r="N223" s="115" t="s">
        <v>385</v>
      </c>
      <c r="O223" s="115" t="s">
        <v>1964</v>
      </c>
      <c r="P223" s="115" t="s">
        <v>1949</v>
      </c>
      <c r="Q223" s="115" t="s">
        <v>1965</v>
      </c>
      <c r="R223" s="115" t="s">
        <v>1966</v>
      </c>
      <c r="S223" s="115" t="s">
        <v>171</v>
      </c>
      <c r="T223" s="133" t="s">
        <v>70</v>
      </c>
      <c r="U223" s="115" t="s">
        <v>1934</v>
      </c>
      <c r="V223" s="115">
        <v>2024</v>
      </c>
      <c r="W223" s="115">
        <v>2024.01</v>
      </c>
      <c r="X223" s="115">
        <v>2024.12</v>
      </c>
      <c r="Y223" s="137">
        <f t="shared" si="6"/>
        <v>118.5</v>
      </c>
      <c r="Z223" s="115">
        <v>118.5</v>
      </c>
      <c r="AA223" s="115">
        <v>0</v>
      </c>
      <c r="AB223" s="115">
        <v>0</v>
      </c>
      <c r="AC223" s="118">
        <v>0</v>
      </c>
      <c r="AD223" s="115">
        <v>28</v>
      </c>
      <c r="AE223" s="115">
        <v>8</v>
      </c>
      <c r="AF223" s="115" t="s">
        <v>73</v>
      </c>
      <c r="AG223" s="115" t="s">
        <v>73</v>
      </c>
      <c r="AH223" s="133" t="s">
        <v>73</v>
      </c>
      <c r="AI223" s="115" t="s">
        <v>74</v>
      </c>
      <c r="AJ223" s="115" t="s">
        <v>74</v>
      </c>
      <c r="AK223" s="115" t="s">
        <v>73</v>
      </c>
      <c r="AL223" s="115" t="s">
        <v>75</v>
      </c>
      <c r="AM223" s="115" t="s">
        <v>73</v>
      </c>
      <c r="AN223" s="115" t="s">
        <v>75</v>
      </c>
      <c r="AO223" s="115" t="s">
        <v>1935</v>
      </c>
      <c r="AP223" s="218">
        <v>55428001</v>
      </c>
      <c r="AQ223" s="77" t="str">
        <f>VLOOKUP("*"&amp;B223&amp;"*",[1]项目信息综合查询_1!$I$4:$I$562,1,FALSE)</f>
        <v>云阳县-龙洞镇_产业发展_配套设施项目_云阳县2024年龙洞镇朝阳村（柑橘、佛手）产业园配套设施建设项目</v>
      </c>
      <c r="AR223" s="33">
        <v>1</v>
      </c>
    </row>
    <row r="224" s="32" customFormat="1" ht="120" spans="1:44">
      <c r="A224" s="108">
        <v>217</v>
      </c>
      <c r="B224" s="115" t="s">
        <v>1967</v>
      </c>
      <c r="C224" s="115" t="s">
        <v>78</v>
      </c>
      <c r="D224" s="109" t="s">
        <v>121</v>
      </c>
      <c r="E224" s="115" t="s">
        <v>209</v>
      </c>
      <c r="F224" s="115" t="s">
        <v>1968</v>
      </c>
      <c r="G224" s="115" t="s">
        <v>124</v>
      </c>
      <c r="H224" s="115" t="s">
        <v>1969</v>
      </c>
      <c r="I224" s="115" t="s">
        <v>1970</v>
      </c>
      <c r="J224" s="115" t="s">
        <v>1971</v>
      </c>
      <c r="K224" s="115" t="s">
        <v>1968</v>
      </c>
      <c r="L224" s="115" t="s">
        <v>1968</v>
      </c>
      <c r="M224" s="115" t="s">
        <v>130</v>
      </c>
      <c r="N224" s="115" t="s">
        <v>385</v>
      </c>
      <c r="O224" s="115" t="s">
        <v>1972</v>
      </c>
      <c r="P224" s="115"/>
      <c r="Q224" s="115" t="s">
        <v>1973</v>
      </c>
      <c r="R224" s="115" t="s">
        <v>1974</v>
      </c>
      <c r="S224" s="115" t="s">
        <v>171</v>
      </c>
      <c r="T224" s="133" t="s">
        <v>218</v>
      </c>
      <c r="U224" s="115" t="s">
        <v>1934</v>
      </c>
      <c r="V224" s="115">
        <v>2024</v>
      </c>
      <c r="W224" s="115">
        <v>2024.01</v>
      </c>
      <c r="X224" s="115">
        <v>2024.12</v>
      </c>
      <c r="Y224" s="137">
        <f t="shared" si="6"/>
        <v>11</v>
      </c>
      <c r="Z224" s="115">
        <v>11</v>
      </c>
      <c r="AA224" s="115">
        <v>0</v>
      </c>
      <c r="AB224" s="115">
        <v>0</v>
      </c>
      <c r="AC224" s="118">
        <v>0</v>
      </c>
      <c r="AD224" s="115">
        <v>88</v>
      </c>
      <c r="AE224" s="115">
        <v>13</v>
      </c>
      <c r="AF224" s="115" t="s">
        <v>73</v>
      </c>
      <c r="AG224" s="115" t="s">
        <v>73</v>
      </c>
      <c r="AH224" s="133" t="s">
        <v>73</v>
      </c>
      <c r="AI224" s="115" t="s">
        <v>74</v>
      </c>
      <c r="AJ224" s="115" t="s">
        <v>74</v>
      </c>
      <c r="AK224" s="115" t="s">
        <v>73</v>
      </c>
      <c r="AL224" s="115" t="s">
        <v>75</v>
      </c>
      <c r="AM224" s="115" t="s">
        <v>73</v>
      </c>
      <c r="AN224" s="115" t="s">
        <v>75</v>
      </c>
      <c r="AO224" s="115" t="s">
        <v>1935</v>
      </c>
      <c r="AP224" s="218">
        <v>55428001</v>
      </c>
      <c r="AQ224" s="77" t="str">
        <f>VLOOKUP("*"&amp;B224&amp;"*",[1]项目信息综合查询_1!$I$4:$I$562,1,FALSE)</f>
        <v>云阳县-龙洞镇_乡村建设行动_农村基础设施（含产业配套基础设施）_云阳县2024年龙洞镇朝阳村人饮池建设项目</v>
      </c>
      <c r="AR224" s="33">
        <v>1</v>
      </c>
    </row>
    <row r="225" s="32" customFormat="1" ht="384" spans="1:44">
      <c r="A225" s="108">
        <v>218</v>
      </c>
      <c r="B225" s="115" t="s">
        <v>1975</v>
      </c>
      <c r="C225" s="172" t="s">
        <v>78</v>
      </c>
      <c r="D225" s="109" t="s">
        <v>121</v>
      </c>
      <c r="E225" s="133" t="s">
        <v>209</v>
      </c>
      <c r="F225" s="115" t="s">
        <v>1976</v>
      </c>
      <c r="G225" s="115" t="s">
        <v>58</v>
      </c>
      <c r="H225" s="115" t="s">
        <v>1977</v>
      </c>
      <c r="I225" s="115" t="s">
        <v>1978</v>
      </c>
      <c r="J225" s="115" t="s">
        <v>1971</v>
      </c>
      <c r="K225" s="115" t="s">
        <v>1979</v>
      </c>
      <c r="L225" s="115" t="s">
        <v>1979</v>
      </c>
      <c r="M225" s="115" t="s">
        <v>130</v>
      </c>
      <c r="N225" s="115" t="s">
        <v>385</v>
      </c>
      <c r="O225" s="115" t="s">
        <v>1980</v>
      </c>
      <c r="P225" s="115"/>
      <c r="Q225" s="115" t="s">
        <v>1981</v>
      </c>
      <c r="R225" s="115" t="s">
        <v>1974</v>
      </c>
      <c r="S225" s="115" t="s">
        <v>171</v>
      </c>
      <c r="T225" s="133" t="s">
        <v>218</v>
      </c>
      <c r="U225" s="115" t="s">
        <v>1934</v>
      </c>
      <c r="V225" s="115">
        <v>2024</v>
      </c>
      <c r="W225" s="115">
        <v>2024.01</v>
      </c>
      <c r="X225" s="115">
        <v>2024.12</v>
      </c>
      <c r="Y225" s="137">
        <f t="shared" si="6"/>
        <v>25</v>
      </c>
      <c r="Z225" s="115">
        <v>25</v>
      </c>
      <c r="AA225" s="115">
        <v>0</v>
      </c>
      <c r="AB225" s="115">
        <v>0</v>
      </c>
      <c r="AC225" s="118">
        <v>0</v>
      </c>
      <c r="AD225" s="115">
        <v>203</v>
      </c>
      <c r="AE225" s="115">
        <v>50</v>
      </c>
      <c r="AF225" s="115" t="s">
        <v>73</v>
      </c>
      <c r="AG225" s="115" t="s">
        <v>73</v>
      </c>
      <c r="AH225" s="133" t="s">
        <v>73</v>
      </c>
      <c r="AI225" s="115" t="s">
        <v>74</v>
      </c>
      <c r="AJ225" s="115" t="s">
        <v>74</v>
      </c>
      <c r="AK225" s="115" t="s">
        <v>73</v>
      </c>
      <c r="AL225" s="115" t="s">
        <v>75</v>
      </c>
      <c r="AM225" s="115" t="s">
        <v>73</v>
      </c>
      <c r="AN225" s="115" t="s">
        <v>75</v>
      </c>
      <c r="AO225" s="115" t="s">
        <v>1935</v>
      </c>
      <c r="AP225" s="218">
        <v>55428001</v>
      </c>
      <c r="AQ225" s="77" t="str">
        <f>VLOOKUP("*"&amp;B225&amp;"*",[1]项目信息综合查询_1!$I$4:$I$562,1,FALSE)</f>
        <v>云阳县-龙洞镇_乡村建设行动_农村基础设施（含产业配套基础设施）_云阳县2024年龙洞镇朝阳村病险山坪塘整治项目</v>
      </c>
      <c r="AR225" s="33">
        <v>1</v>
      </c>
    </row>
    <row r="226" s="32" customFormat="1" ht="120" spans="1:44">
      <c r="A226" s="108">
        <v>219</v>
      </c>
      <c r="B226" s="115" t="s">
        <v>1982</v>
      </c>
      <c r="C226" s="115" t="s">
        <v>78</v>
      </c>
      <c r="D226" s="109" t="s">
        <v>121</v>
      </c>
      <c r="E226" s="115" t="s">
        <v>209</v>
      </c>
      <c r="F226" s="115" t="s">
        <v>1983</v>
      </c>
      <c r="G226" s="115" t="s">
        <v>58</v>
      </c>
      <c r="H226" s="115" t="s">
        <v>1984</v>
      </c>
      <c r="I226" s="115" t="s">
        <v>1985</v>
      </c>
      <c r="J226" s="115" t="s">
        <v>1971</v>
      </c>
      <c r="K226" s="115" t="s">
        <v>1986</v>
      </c>
      <c r="L226" s="115" t="s">
        <v>1986</v>
      </c>
      <c r="M226" s="115" t="s">
        <v>130</v>
      </c>
      <c r="N226" s="115" t="s">
        <v>385</v>
      </c>
      <c r="O226" s="115" t="s">
        <v>1987</v>
      </c>
      <c r="P226" s="115"/>
      <c r="Q226" s="115" t="s">
        <v>1988</v>
      </c>
      <c r="R226" s="115" t="s">
        <v>1974</v>
      </c>
      <c r="S226" s="115" t="s">
        <v>171</v>
      </c>
      <c r="T226" s="133" t="s">
        <v>218</v>
      </c>
      <c r="U226" s="115" t="s">
        <v>1934</v>
      </c>
      <c r="V226" s="115">
        <v>2024</v>
      </c>
      <c r="W226" s="115">
        <v>2024.01</v>
      </c>
      <c r="X226" s="115">
        <v>2024.12</v>
      </c>
      <c r="Y226" s="137">
        <f t="shared" si="6"/>
        <v>25</v>
      </c>
      <c r="Z226" s="115">
        <v>25</v>
      </c>
      <c r="AA226" s="115">
        <v>0</v>
      </c>
      <c r="AB226" s="115">
        <v>0</v>
      </c>
      <c r="AC226" s="118">
        <v>0</v>
      </c>
      <c r="AD226" s="115">
        <v>144</v>
      </c>
      <c r="AE226" s="115">
        <v>17</v>
      </c>
      <c r="AF226" s="115" t="s">
        <v>73</v>
      </c>
      <c r="AG226" s="115" t="s">
        <v>73</v>
      </c>
      <c r="AH226" s="133" t="s">
        <v>73</v>
      </c>
      <c r="AI226" s="115" t="s">
        <v>74</v>
      </c>
      <c r="AJ226" s="115" t="s">
        <v>74</v>
      </c>
      <c r="AK226" s="115" t="s">
        <v>73</v>
      </c>
      <c r="AL226" s="115" t="s">
        <v>75</v>
      </c>
      <c r="AM226" s="115" t="s">
        <v>73</v>
      </c>
      <c r="AN226" s="115" t="s">
        <v>75</v>
      </c>
      <c r="AO226" s="115" t="s">
        <v>1935</v>
      </c>
      <c r="AP226" s="218">
        <v>55428001</v>
      </c>
      <c r="AQ226" s="77" t="str">
        <f>VLOOKUP("*"&amp;B226&amp;"*",[1]项目信息综合查询_1!$I$4:$I$562,1,FALSE)</f>
        <v>云阳县-龙洞镇_乡村建设行动_农村基础设施（含产业配套基础设施）_云阳县2024年龙洞镇朝阳村渠堰整治项目</v>
      </c>
      <c r="AR226" s="33">
        <v>1</v>
      </c>
    </row>
    <row r="227" s="32" customFormat="1" ht="384" spans="1:44">
      <c r="A227" s="108">
        <v>220</v>
      </c>
      <c r="B227" s="115" t="s">
        <v>1989</v>
      </c>
      <c r="C227" s="115" t="s">
        <v>78</v>
      </c>
      <c r="D227" s="109" t="s">
        <v>79</v>
      </c>
      <c r="E227" s="115" t="s">
        <v>80</v>
      </c>
      <c r="F227" s="115" t="s">
        <v>1990</v>
      </c>
      <c r="G227" s="115" t="s">
        <v>124</v>
      </c>
      <c r="H227" s="115" t="s">
        <v>1991</v>
      </c>
      <c r="I227" s="115" t="s">
        <v>1992</v>
      </c>
      <c r="J227" s="115" t="s">
        <v>1971</v>
      </c>
      <c r="K227" s="115" t="s">
        <v>1993</v>
      </c>
      <c r="L227" s="115" t="s">
        <v>1994</v>
      </c>
      <c r="M227" s="115" t="s">
        <v>130</v>
      </c>
      <c r="N227" s="115" t="s">
        <v>385</v>
      </c>
      <c r="O227" s="115" t="s">
        <v>1995</v>
      </c>
      <c r="P227" s="115"/>
      <c r="Q227" s="115" t="s">
        <v>1996</v>
      </c>
      <c r="R227" s="115" t="s">
        <v>1951</v>
      </c>
      <c r="S227" s="115" t="s">
        <v>171</v>
      </c>
      <c r="T227" s="115" t="s">
        <v>1997</v>
      </c>
      <c r="U227" s="115" t="s">
        <v>1934</v>
      </c>
      <c r="V227" s="115">
        <v>2024</v>
      </c>
      <c r="W227" s="115">
        <v>2024.01</v>
      </c>
      <c r="X227" s="115">
        <v>2024.12</v>
      </c>
      <c r="Y227" s="137">
        <f t="shared" si="6"/>
        <v>50</v>
      </c>
      <c r="Z227" s="115">
        <v>50</v>
      </c>
      <c r="AA227" s="115">
        <v>0</v>
      </c>
      <c r="AB227" s="115">
        <v>0</v>
      </c>
      <c r="AC227" s="118">
        <v>0</v>
      </c>
      <c r="AD227" s="115">
        <v>339</v>
      </c>
      <c r="AE227" s="115">
        <v>97</v>
      </c>
      <c r="AF227" s="115" t="s">
        <v>73</v>
      </c>
      <c r="AG227" s="115" t="s">
        <v>73</v>
      </c>
      <c r="AH227" s="133" t="s">
        <v>73</v>
      </c>
      <c r="AI227" s="115" t="s">
        <v>74</v>
      </c>
      <c r="AJ227" s="115" t="s">
        <v>73</v>
      </c>
      <c r="AK227" s="115" t="s">
        <v>73</v>
      </c>
      <c r="AL227" s="115" t="s">
        <v>75</v>
      </c>
      <c r="AM227" s="115" t="s">
        <v>73</v>
      </c>
      <c r="AN227" s="115" t="s">
        <v>75</v>
      </c>
      <c r="AO227" s="115" t="s">
        <v>1935</v>
      </c>
      <c r="AP227" s="218">
        <v>55428001</v>
      </c>
      <c r="AQ227" s="77" t="str">
        <f>VLOOKUP("*"&amp;B227&amp;"*",[1]项目信息综合查询_1!$I$4:$I$562,1,FALSE)</f>
        <v>云阳县-龙洞镇_乡村建设行动_人居环境整治_云阳县2024年龙洞镇朝阳人居环境整治项目</v>
      </c>
      <c r="AR227" s="33">
        <v>1</v>
      </c>
    </row>
    <row r="228" s="32" customFormat="1" ht="132" spans="1:44">
      <c r="A228" s="108">
        <v>221</v>
      </c>
      <c r="B228" s="115" t="s">
        <v>1998</v>
      </c>
      <c r="C228" s="115" t="s">
        <v>78</v>
      </c>
      <c r="D228" s="109" t="s">
        <v>121</v>
      </c>
      <c r="E228" s="115" t="s">
        <v>209</v>
      </c>
      <c r="F228" s="115" t="s">
        <v>1999</v>
      </c>
      <c r="G228" s="115" t="s">
        <v>124</v>
      </c>
      <c r="H228" s="115" t="s">
        <v>2000</v>
      </c>
      <c r="I228" s="115" t="s">
        <v>2001</v>
      </c>
      <c r="J228" s="115" t="s">
        <v>2002</v>
      </c>
      <c r="K228" s="115" t="s">
        <v>2003</v>
      </c>
      <c r="L228" s="115" t="s">
        <v>2003</v>
      </c>
      <c r="M228" s="115" t="s">
        <v>130</v>
      </c>
      <c r="N228" s="115" t="s">
        <v>385</v>
      </c>
      <c r="O228" s="115" t="s">
        <v>2004</v>
      </c>
      <c r="P228" s="115" t="s">
        <v>2005</v>
      </c>
      <c r="Q228" s="115" t="s">
        <v>2006</v>
      </c>
      <c r="R228" s="115" t="s">
        <v>2007</v>
      </c>
      <c r="S228" s="163" t="s">
        <v>1772</v>
      </c>
      <c r="T228" s="133" t="s">
        <v>218</v>
      </c>
      <c r="U228" s="115" t="s">
        <v>1934</v>
      </c>
      <c r="V228" s="115">
        <v>2024</v>
      </c>
      <c r="W228" s="115">
        <v>2024.1</v>
      </c>
      <c r="X228" s="115">
        <v>2024.12</v>
      </c>
      <c r="Y228" s="137">
        <f t="shared" si="6"/>
        <v>40</v>
      </c>
      <c r="Z228" s="115">
        <v>40</v>
      </c>
      <c r="AA228" s="115">
        <v>0</v>
      </c>
      <c r="AB228" s="115">
        <v>0</v>
      </c>
      <c r="AC228" s="118">
        <v>0</v>
      </c>
      <c r="AD228" s="115">
        <v>325</v>
      </c>
      <c r="AE228" s="115">
        <v>57</v>
      </c>
      <c r="AF228" s="115" t="s">
        <v>73</v>
      </c>
      <c r="AG228" s="115" t="s">
        <v>73</v>
      </c>
      <c r="AH228" s="133" t="s">
        <v>73</v>
      </c>
      <c r="AI228" s="115" t="s">
        <v>74</v>
      </c>
      <c r="AJ228" s="115" t="s">
        <v>73</v>
      </c>
      <c r="AK228" s="115" t="s">
        <v>73</v>
      </c>
      <c r="AL228" s="115" t="s">
        <v>75</v>
      </c>
      <c r="AM228" s="115" t="s">
        <v>73</v>
      </c>
      <c r="AN228" s="115" t="s">
        <v>75</v>
      </c>
      <c r="AO228" s="115" t="s">
        <v>1935</v>
      </c>
      <c r="AP228" s="218">
        <v>55428001</v>
      </c>
      <c r="AQ228" s="77" t="str">
        <f>VLOOKUP("*"&amp;B228&amp;"*",[1]项目信息综合查询_1!$I$4:$I$562,1,FALSE)</f>
        <v>云阳县-龙洞镇_乡村建设行动_农村基础设施（含产业配套基础设施）_云阳县2024年龙洞镇云奉村饮水工程建设项目</v>
      </c>
      <c r="AR228" s="33">
        <v>1</v>
      </c>
    </row>
    <row r="229" s="32" customFormat="1" ht="132" spans="1:44">
      <c r="A229" s="108">
        <v>222</v>
      </c>
      <c r="B229" s="115" t="s">
        <v>2008</v>
      </c>
      <c r="C229" s="115" t="s">
        <v>78</v>
      </c>
      <c r="D229" s="109" t="s">
        <v>121</v>
      </c>
      <c r="E229" s="115" t="s">
        <v>236</v>
      </c>
      <c r="F229" s="115" t="s">
        <v>2009</v>
      </c>
      <c r="G229" s="115" t="s">
        <v>124</v>
      </c>
      <c r="H229" s="115" t="s">
        <v>2010</v>
      </c>
      <c r="I229" s="115" t="s">
        <v>2011</v>
      </c>
      <c r="J229" s="115" t="s">
        <v>2012</v>
      </c>
      <c r="K229" s="115" t="s">
        <v>2009</v>
      </c>
      <c r="L229" s="115" t="s">
        <v>2009</v>
      </c>
      <c r="M229" s="115" t="s">
        <v>130</v>
      </c>
      <c r="N229" s="115" t="s">
        <v>385</v>
      </c>
      <c r="O229" s="115" t="s">
        <v>2013</v>
      </c>
      <c r="P229" s="115" t="s">
        <v>2014</v>
      </c>
      <c r="Q229" s="115" t="s">
        <v>2015</v>
      </c>
      <c r="R229" s="115" t="s">
        <v>2016</v>
      </c>
      <c r="S229" s="115" t="s">
        <v>171</v>
      </c>
      <c r="T229" s="133" t="s">
        <v>2017</v>
      </c>
      <c r="U229" s="115" t="s">
        <v>1934</v>
      </c>
      <c r="V229" s="115">
        <v>2024</v>
      </c>
      <c r="W229" s="115">
        <v>2024.01</v>
      </c>
      <c r="X229" s="115">
        <v>2024.12</v>
      </c>
      <c r="Y229" s="137">
        <f t="shared" si="6"/>
        <v>15</v>
      </c>
      <c r="Z229" s="115">
        <v>15</v>
      </c>
      <c r="AA229" s="115">
        <v>0</v>
      </c>
      <c r="AB229" s="115">
        <v>0</v>
      </c>
      <c r="AC229" s="118">
        <v>0</v>
      </c>
      <c r="AD229" s="115">
        <v>418</v>
      </c>
      <c r="AE229" s="115">
        <v>47</v>
      </c>
      <c r="AF229" s="115" t="s">
        <v>73</v>
      </c>
      <c r="AG229" s="115" t="s">
        <v>73</v>
      </c>
      <c r="AH229" s="133" t="s">
        <v>73</v>
      </c>
      <c r="AI229" s="115" t="s">
        <v>74</v>
      </c>
      <c r="AJ229" s="115" t="s">
        <v>74</v>
      </c>
      <c r="AK229" s="115" t="s">
        <v>73</v>
      </c>
      <c r="AL229" s="115" t="s">
        <v>75</v>
      </c>
      <c r="AM229" s="115" t="s">
        <v>73</v>
      </c>
      <c r="AN229" s="115" t="s">
        <v>75</v>
      </c>
      <c r="AO229" s="115" t="s">
        <v>1935</v>
      </c>
      <c r="AP229" s="218">
        <v>55428001</v>
      </c>
      <c r="AQ229" s="77" t="str">
        <f>VLOOKUP("*"&amp;B229&amp;"*",[1]项目信息综合查询_1!$I$4:$I$562,1,FALSE)</f>
        <v>云阳县-龙洞镇_乡村建设行动_农村基础设施（含产业配套基础设施）_云阳县2024年龙洞镇高建村下河里漫水桥建设项目</v>
      </c>
      <c r="AR229" s="33">
        <v>1</v>
      </c>
    </row>
    <row r="230" s="32" customFormat="1" ht="108" spans="1:44">
      <c r="A230" s="108">
        <v>223</v>
      </c>
      <c r="B230" s="115" t="s">
        <v>2018</v>
      </c>
      <c r="C230" s="172" t="s">
        <v>78</v>
      </c>
      <c r="D230" s="109" t="s">
        <v>121</v>
      </c>
      <c r="E230" s="133" t="s">
        <v>209</v>
      </c>
      <c r="F230" s="115" t="s">
        <v>2019</v>
      </c>
      <c r="G230" s="115" t="s">
        <v>124</v>
      </c>
      <c r="H230" s="115" t="s">
        <v>2020</v>
      </c>
      <c r="I230" s="115" t="s">
        <v>2021</v>
      </c>
      <c r="J230" s="115" t="s">
        <v>2012</v>
      </c>
      <c r="K230" s="115" t="s">
        <v>2019</v>
      </c>
      <c r="L230" s="115" t="s">
        <v>2019</v>
      </c>
      <c r="M230" s="115" t="s">
        <v>130</v>
      </c>
      <c r="N230" s="115" t="s">
        <v>385</v>
      </c>
      <c r="O230" s="115" t="s">
        <v>2022</v>
      </c>
      <c r="P230" s="115" t="s">
        <v>2023</v>
      </c>
      <c r="Q230" s="115" t="s">
        <v>2024</v>
      </c>
      <c r="R230" s="115" t="s">
        <v>2016</v>
      </c>
      <c r="S230" s="115" t="s">
        <v>171</v>
      </c>
      <c r="T230" s="133" t="s">
        <v>218</v>
      </c>
      <c r="U230" s="115" t="s">
        <v>1934</v>
      </c>
      <c r="V230" s="115">
        <v>2024</v>
      </c>
      <c r="W230" s="115">
        <v>2024.01</v>
      </c>
      <c r="X230" s="115">
        <v>2024.12</v>
      </c>
      <c r="Y230" s="137">
        <f t="shared" si="6"/>
        <v>9</v>
      </c>
      <c r="Z230" s="115">
        <v>9</v>
      </c>
      <c r="AA230" s="115">
        <v>0</v>
      </c>
      <c r="AB230" s="115">
        <v>0</v>
      </c>
      <c r="AC230" s="118">
        <v>0</v>
      </c>
      <c r="AD230" s="115">
        <v>69</v>
      </c>
      <c r="AE230" s="115">
        <v>12</v>
      </c>
      <c r="AF230" s="115" t="s">
        <v>73</v>
      </c>
      <c r="AG230" s="115" t="s">
        <v>73</v>
      </c>
      <c r="AH230" s="133" t="s">
        <v>73</v>
      </c>
      <c r="AI230" s="115" t="s">
        <v>74</v>
      </c>
      <c r="AJ230" s="115" t="s">
        <v>74</v>
      </c>
      <c r="AK230" s="115" t="s">
        <v>73</v>
      </c>
      <c r="AL230" s="115" t="s">
        <v>75</v>
      </c>
      <c r="AM230" s="115" t="s">
        <v>73</v>
      </c>
      <c r="AN230" s="115" t="s">
        <v>75</v>
      </c>
      <c r="AO230" s="115" t="s">
        <v>1935</v>
      </c>
      <c r="AP230" s="218">
        <v>55428001</v>
      </c>
      <c r="AQ230" s="77" t="str">
        <f>VLOOKUP("*"&amp;B230&amp;"*",[1]项目信息综合查询_1!$I$4:$I$562,1,FALSE)</f>
        <v>云阳县-龙洞镇_乡村建设行动_农村基础设施（含产业配套基础设施）_云阳县2024年龙洞镇高建村杨家田人饮池建设项目</v>
      </c>
      <c r="AR230" s="33">
        <v>1</v>
      </c>
    </row>
    <row r="231" s="32" customFormat="1" ht="120" spans="1:44">
      <c r="A231" s="108">
        <v>224</v>
      </c>
      <c r="B231" s="115" t="s">
        <v>2025</v>
      </c>
      <c r="C231" s="110" t="s">
        <v>54</v>
      </c>
      <c r="D231" s="110" t="s">
        <v>144</v>
      </c>
      <c r="E231" s="109" t="s">
        <v>145</v>
      </c>
      <c r="F231" s="109" t="s">
        <v>2026</v>
      </c>
      <c r="G231" s="109" t="s">
        <v>124</v>
      </c>
      <c r="H231" s="109" t="s">
        <v>2027</v>
      </c>
      <c r="I231" s="109" t="s">
        <v>2028</v>
      </c>
      <c r="J231" s="109" t="s">
        <v>2012</v>
      </c>
      <c r="K231" s="109" t="s">
        <v>2026</v>
      </c>
      <c r="L231" s="109" t="s">
        <v>2026</v>
      </c>
      <c r="M231" s="109" t="s">
        <v>130</v>
      </c>
      <c r="N231" s="109" t="s">
        <v>385</v>
      </c>
      <c r="O231" s="109" t="s">
        <v>2029</v>
      </c>
      <c r="P231" s="109" t="s">
        <v>2030</v>
      </c>
      <c r="Q231" s="109" t="s">
        <v>2031</v>
      </c>
      <c r="R231" s="109" t="s">
        <v>2016</v>
      </c>
      <c r="S231" s="109" t="s">
        <v>171</v>
      </c>
      <c r="T231" s="113" t="s">
        <v>70</v>
      </c>
      <c r="U231" s="109" t="s">
        <v>1934</v>
      </c>
      <c r="V231" s="109">
        <v>2024</v>
      </c>
      <c r="W231" s="109">
        <v>2024.01</v>
      </c>
      <c r="X231" s="109">
        <v>2024.12</v>
      </c>
      <c r="Y231" s="137">
        <f t="shared" si="6"/>
        <v>50</v>
      </c>
      <c r="Z231" s="109">
        <v>50</v>
      </c>
      <c r="AA231" s="109">
        <v>0</v>
      </c>
      <c r="AB231" s="109">
        <v>0</v>
      </c>
      <c r="AC231" s="111">
        <v>0</v>
      </c>
      <c r="AD231" s="109">
        <v>80</v>
      </c>
      <c r="AE231" s="109">
        <v>23</v>
      </c>
      <c r="AF231" s="109" t="s">
        <v>73</v>
      </c>
      <c r="AG231" s="109" t="s">
        <v>73</v>
      </c>
      <c r="AH231" s="113" t="s">
        <v>73</v>
      </c>
      <c r="AI231" s="109" t="s">
        <v>74</v>
      </c>
      <c r="AJ231" s="109" t="s">
        <v>74</v>
      </c>
      <c r="AK231" s="109" t="s">
        <v>73</v>
      </c>
      <c r="AL231" s="109" t="s">
        <v>75</v>
      </c>
      <c r="AM231" s="109" t="s">
        <v>73</v>
      </c>
      <c r="AN231" s="109" t="s">
        <v>75</v>
      </c>
      <c r="AO231" s="109" t="s">
        <v>1935</v>
      </c>
      <c r="AP231" s="219">
        <v>55428001</v>
      </c>
      <c r="AQ231" s="77" t="str">
        <f>VLOOKUP("*"&amp;B231&amp;"*",[1]项目信息综合查询_1!$I$4:$I$562,1,FALSE)</f>
        <v>云阳县-龙洞镇_产业发展_生产项目_云阳县2024年龙洞镇高建村2024年粮油加工坊建设项目</v>
      </c>
      <c r="AR231" s="33">
        <v>1</v>
      </c>
    </row>
    <row r="232" s="32" customFormat="1" ht="204" spans="1:44">
      <c r="A232" s="108">
        <v>225</v>
      </c>
      <c r="B232" s="109" t="s">
        <v>2032</v>
      </c>
      <c r="C232" s="109" t="s">
        <v>78</v>
      </c>
      <c r="D232" s="109" t="s">
        <v>79</v>
      </c>
      <c r="E232" s="109" t="s">
        <v>80</v>
      </c>
      <c r="F232" s="109" t="s">
        <v>2033</v>
      </c>
      <c r="G232" s="109" t="s">
        <v>124</v>
      </c>
      <c r="H232" s="109" t="s">
        <v>2034</v>
      </c>
      <c r="I232" s="109" t="s">
        <v>2035</v>
      </c>
      <c r="J232" s="109" t="s">
        <v>2036</v>
      </c>
      <c r="K232" s="109" t="s">
        <v>2033</v>
      </c>
      <c r="L232" s="109" t="s">
        <v>2033</v>
      </c>
      <c r="M232" s="109" t="s">
        <v>130</v>
      </c>
      <c r="N232" s="109" t="s">
        <v>385</v>
      </c>
      <c r="O232" s="109" t="s">
        <v>2037</v>
      </c>
      <c r="P232" s="109" t="s">
        <v>2038</v>
      </c>
      <c r="Q232" s="109" t="s">
        <v>2039</v>
      </c>
      <c r="R232" s="109" t="s">
        <v>68</v>
      </c>
      <c r="S232" s="109" t="s">
        <v>2040</v>
      </c>
      <c r="T232" s="113" t="s">
        <v>70</v>
      </c>
      <c r="U232" s="109" t="s">
        <v>1934</v>
      </c>
      <c r="V232" s="109">
        <v>2024</v>
      </c>
      <c r="W232" s="109">
        <v>2024.01</v>
      </c>
      <c r="X232" s="109">
        <v>2024.12</v>
      </c>
      <c r="Y232" s="137">
        <f t="shared" si="6"/>
        <v>20</v>
      </c>
      <c r="Z232" s="109">
        <v>20</v>
      </c>
      <c r="AA232" s="109">
        <v>0</v>
      </c>
      <c r="AB232" s="109">
        <v>0</v>
      </c>
      <c r="AC232" s="111">
        <v>0</v>
      </c>
      <c r="AD232" s="109">
        <v>2288</v>
      </c>
      <c r="AE232" s="109">
        <v>359</v>
      </c>
      <c r="AF232" s="109" t="s">
        <v>73</v>
      </c>
      <c r="AG232" s="109" t="s">
        <v>73</v>
      </c>
      <c r="AH232" s="113" t="s">
        <v>73</v>
      </c>
      <c r="AI232" s="109" t="s">
        <v>74</v>
      </c>
      <c r="AJ232" s="109" t="s">
        <v>73</v>
      </c>
      <c r="AK232" s="109" t="s">
        <v>73</v>
      </c>
      <c r="AL232" s="109" t="s">
        <v>75</v>
      </c>
      <c r="AM232" s="109" t="s">
        <v>73</v>
      </c>
      <c r="AN232" s="109" t="s">
        <v>75</v>
      </c>
      <c r="AO232" s="109" t="s">
        <v>1935</v>
      </c>
      <c r="AP232" s="219">
        <v>55428001</v>
      </c>
      <c r="AQ232" s="77" t="str">
        <f>VLOOKUP("*"&amp;B232&amp;"*",[1]项目信息综合查询_1!$I$4:$I$562,1,FALSE)</f>
        <v>云阳县-龙洞镇_乡村建设行动_人居环境整治_云阳县2024年龙洞镇桂花村居民点人居环境示范点整治项目</v>
      </c>
      <c r="AR232" s="33">
        <v>1</v>
      </c>
    </row>
    <row r="233" s="32" customFormat="1" ht="108" spans="1:44">
      <c r="A233" s="108">
        <v>226</v>
      </c>
      <c r="B233" s="109" t="s">
        <v>2041</v>
      </c>
      <c r="C233" s="109" t="s">
        <v>78</v>
      </c>
      <c r="D233" s="112" t="s">
        <v>1367</v>
      </c>
      <c r="E233" s="109" t="s">
        <v>2042</v>
      </c>
      <c r="F233" s="109" t="s">
        <v>2043</v>
      </c>
      <c r="G233" s="109" t="s">
        <v>124</v>
      </c>
      <c r="H233" s="109" t="s">
        <v>2044</v>
      </c>
      <c r="I233" s="109" t="s">
        <v>2045</v>
      </c>
      <c r="J233" s="109" t="s">
        <v>2046</v>
      </c>
      <c r="K233" s="109" t="s">
        <v>2043</v>
      </c>
      <c r="L233" s="109" t="s">
        <v>2043</v>
      </c>
      <c r="M233" s="109" t="s">
        <v>130</v>
      </c>
      <c r="N233" s="109" t="s">
        <v>385</v>
      </c>
      <c r="O233" s="109" t="s">
        <v>2047</v>
      </c>
      <c r="P233" s="109" t="s">
        <v>2048</v>
      </c>
      <c r="Q233" s="109" t="s">
        <v>2049</v>
      </c>
      <c r="R233" s="109" t="s">
        <v>2050</v>
      </c>
      <c r="S233" s="109" t="s">
        <v>2051</v>
      </c>
      <c r="T233" s="113" t="s">
        <v>2052</v>
      </c>
      <c r="U233" s="109" t="s">
        <v>2053</v>
      </c>
      <c r="V233" s="109">
        <v>2024</v>
      </c>
      <c r="W233" s="109">
        <v>2024</v>
      </c>
      <c r="X233" s="109">
        <v>2024</v>
      </c>
      <c r="Y233" s="137">
        <f t="shared" si="6"/>
        <v>40</v>
      </c>
      <c r="Z233" s="109">
        <v>40</v>
      </c>
      <c r="AA233" s="109">
        <v>0</v>
      </c>
      <c r="AB233" s="109">
        <v>0</v>
      </c>
      <c r="AC233" s="111">
        <v>0</v>
      </c>
      <c r="AD233" s="109">
        <v>110</v>
      </c>
      <c r="AE233" s="109">
        <v>30</v>
      </c>
      <c r="AF233" s="109" t="s">
        <v>73</v>
      </c>
      <c r="AG233" s="109" t="s">
        <v>73</v>
      </c>
      <c r="AH233" s="204" t="s">
        <v>73</v>
      </c>
      <c r="AI233" s="109" t="s">
        <v>74</v>
      </c>
      <c r="AJ233" s="109" t="s">
        <v>73</v>
      </c>
      <c r="AK233" s="109" t="s">
        <v>73</v>
      </c>
      <c r="AL233" s="109" t="s">
        <v>75</v>
      </c>
      <c r="AM233" s="109" t="s">
        <v>73</v>
      </c>
      <c r="AN233" s="109" t="s">
        <v>75</v>
      </c>
      <c r="AO233" s="109" t="s">
        <v>1935</v>
      </c>
      <c r="AP233" s="219">
        <v>55428001</v>
      </c>
      <c r="AQ233" s="77" t="str">
        <f>VLOOKUP("*"&amp;B233&amp;"*",[1]项目信息综合查询_1!$I$4:$I$562,1,FALSE)</f>
        <v>云阳县-龙洞镇_乡村建设行动_农村公共服务_云阳县2024年龙洞镇村级卫生室标准化建设项目</v>
      </c>
      <c r="AR233" s="33">
        <v>1</v>
      </c>
    </row>
    <row r="234" s="32" customFormat="1" ht="168" spans="1:44">
      <c r="A234" s="108">
        <v>227</v>
      </c>
      <c r="B234" s="109" t="s">
        <v>2054</v>
      </c>
      <c r="C234" s="109" t="s">
        <v>78</v>
      </c>
      <c r="D234" s="109" t="s">
        <v>79</v>
      </c>
      <c r="E234" s="109" t="s">
        <v>80</v>
      </c>
      <c r="F234" s="109" t="s">
        <v>2055</v>
      </c>
      <c r="G234" s="109" t="s">
        <v>124</v>
      </c>
      <c r="H234" s="109" t="s">
        <v>2056</v>
      </c>
      <c r="I234" s="109" t="s">
        <v>2057</v>
      </c>
      <c r="J234" s="109" t="s">
        <v>2058</v>
      </c>
      <c r="K234" s="109" t="s">
        <v>2055</v>
      </c>
      <c r="L234" s="109" t="s">
        <v>2059</v>
      </c>
      <c r="M234" s="109" t="s">
        <v>130</v>
      </c>
      <c r="N234" s="109" t="s">
        <v>385</v>
      </c>
      <c r="O234" s="109" t="s">
        <v>2060</v>
      </c>
      <c r="P234" s="109" t="s">
        <v>2061</v>
      </c>
      <c r="Q234" s="109" t="s">
        <v>2062</v>
      </c>
      <c r="R234" s="109" t="s">
        <v>231</v>
      </c>
      <c r="S234" s="109" t="s">
        <v>2063</v>
      </c>
      <c r="T234" s="109" t="s">
        <v>1997</v>
      </c>
      <c r="U234" s="109" t="s">
        <v>2053</v>
      </c>
      <c r="V234" s="109">
        <v>2024</v>
      </c>
      <c r="W234" s="109">
        <v>2024.1</v>
      </c>
      <c r="X234" s="109">
        <v>2024.2</v>
      </c>
      <c r="Y234" s="137">
        <f t="shared" si="6"/>
        <v>46</v>
      </c>
      <c r="Z234" s="109">
        <v>46</v>
      </c>
      <c r="AA234" s="109">
        <v>0</v>
      </c>
      <c r="AB234" s="109">
        <v>0</v>
      </c>
      <c r="AC234" s="111">
        <v>0</v>
      </c>
      <c r="AD234" s="109">
        <v>120</v>
      </c>
      <c r="AE234" s="109">
        <v>12</v>
      </c>
      <c r="AF234" s="109" t="s">
        <v>73</v>
      </c>
      <c r="AG234" s="109" t="s">
        <v>73</v>
      </c>
      <c r="AH234" s="109" t="s">
        <v>73</v>
      </c>
      <c r="AI234" s="109" t="s">
        <v>74</v>
      </c>
      <c r="AJ234" s="109" t="s">
        <v>73</v>
      </c>
      <c r="AK234" s="109" t="s">
        <v>73</v>
      </c>
      <c r="AL234" s="109" t="s">
        <v>75</v>
      </c>
      <c r="AM234" s="109" t="s">
        <v>73</v>
      </c>
      <c r="AN234" s="109" t="s">
        <v>75</v>
      </c>
      <c r="AO234" s="109" t="s">
        <v>1935</v>
      </c>
      <c r="AP234" s="219">
        <v>55428001</v>
      </c>
      <c r="AQ234" s="77" t="str">
        <f>VLOOKUP("*"&amp;B234&amp;"*",[1]项目信息综合查询_1!$I$4:$I$562,1,FALSE)</f>
        <v>云阳县-龙洞镇_乡村建设行动_人居环境整治_云阳县2024年龙洞镇金道村人居环境整治项目</v>
      </c>
      <c r="AR234" s="33">
        <v>1</v>
      </c>
    </row>
    <row r="235" s="32" customFormat="1" ht="168" spans="1:44">
      <c r="A235" s="108">
        <v>228</v>
      </c>
      <c r="B235" s="115" t="s">
        <v>2064</v>
      </c>
      <c r="C235" s="148" t="s">
        <v>54</v>
      </c>
      <c r="D235" s="148" t="s">
        <v>55</v>
      </c>
      <c r="E235" s="119" t="s">
        <v>333</v>
      </c>
      <c r="F235" s="109" t="s">
        <v>2065</v>
      </c>
      <c r="G235" s="109" t="s">
        <v>124</v>
      </c>
      <c r="H235" s="109" t="s">
        <v>2066</v>
      </c>
      <c r="I235" s="109" t="s">
        <v>2067</v>
      </c>
      <c r="J235" s="109" t="s">
        <v>2068</v>
      </c>
      <c r="K235" s="109" t="s">
        <v>2069</v>
      </c>
      <c r="L235" s="109" t="s">
        <v>2070</v>
      </c>
      <c r="M235" s="109" t="s">
        <v>130</v>
      </c>
      <c r="N235" s="109" t="s">
        <v>385</v>
      </c>
      <c r="O235" s="109" t="s">
        <v>2022</v>
      </c>
      <c r="P235" s="109" t="s">
        <v>2071</v>
      </c>
      <c r="Q235" s="109" t="s">
        <v>2072</v>
      </c>
      <c r="R235" s="109" t="s">
        <v>2073</v>
      </c>
      <c r="S235" s="109" t="s">
        <v>2063</v>
      </c>
      <c r="T235" s="113" t="s">
        <v>70</v>
      </c>
      <c r="U235" s="109" t="s">
        <v>2053</v>
      </c>
      <c r="V235" s="109">
        <v>2024</v>
      </c>
      <c r="W235" s="109">
        <v>2024.3</v>
      </c>
      <c r="X235" s="109">
        <v>2024.5</v>
      </c>
      <c r="Y235" s="137">
        <f t="shared" si="6"/>
        <v>22</v>
      </c>
      <c r="Z235" s="109">
        <v>22</v>
      </c>
      <c r="AA235" s="109">
        <v>0</v>
      </c>
      <c r="AB235" s="109">
        <v>0</v>
      </c>
      <c r="AC235" s="111">
        <v>0</v>
      </c>
      <c r="AD235" s="109">
        <v>37</v>
      </c>
      <c r="AE235" s="109">
        <v>15</v>
      </c>
      <c r="AF235" s="109" t="s">
        <v>73</v>
      </c>
      <c r="AG235" s="109" t="s">
        <v>73</v>
      </c>
      <c r="AH235" s="109" t="s">
        <v>73</v>
      </c>
      <c r="AI235" s="109" t="s">
        <v>74</v>
      </c>
      <c r="AJ235" s="109" t="s">
        <v>73</v>
      </c>
      <c r="AK235" s="109" t="s">
        <v>73</v>
      </c>
      <c r="AL235" s="109" t="s">
        <v>75</v>
      </c>
      <c r="AM235" s="109" t="s">
        <v>73</v>
      </c>
      <c r="AN235" s="109" t="s">
        <v>75</v>
      </c>
      <c r="AO235" s="109" t="s">
        <v>1935</v>
      </c>
      <c r="AP235" s="219">
        <v>55428001</v>
      </c>
      <c r="AQ235" s="77" t="str">
        <f>VLOOKUP("*"&amp;B235&amp;"*",[1]项目信息综合查询_1!$I$4:$I$562,1,FALSE)</f>
        <v>云阳县-龙洞镇_产业发展_配套设施项目_云阳县2024年龙洞镇金道村旺地柑橘园配套设施项目</v>
      </c>
      <c r="AR235" s="33">
        <v>1</v>
      </c>
    </row>
    <row r="236" s="32" customFormat="1" ht="228" spans="1:44">
      <c r="A236" s="108">
        <v>229</v>
      </c>
      <c r="B236" s="115" t="s">
        <v>2074</v>
      </c>
      <c r="C236" s="109" t="s">
        <v>78</v>
      </c>
      <c r="D236" s="109" t="s">
        <v>121</v>
      </c>
      <c r="E236" s="109" t="s">
        <v>209</v>
      </c>
      <c r="F236" s="109" t="s">
        <v>2075</v>
      </c>
      <c r="G236" s="109" t="s">
        <v>1867</v>
      </c>
      <c r="H236" s="109" t="s">
        <v>2076</v>
      </c>
      <c r="I236" s="109" t="s">
        <v>2077</v>
      </c>
      <c r="J236" s="109" t="s">
        <v>2078</v>
      </c>
      <c r="K236" s="109" t="s">
        <v>2079</v>
      </c>
      <c r="L236" s="109" t="s">
        <v>2080</v>
      </c>
      <c r="M236" s="109" t="s">
        <v>130</v>
      </c>
      <c r="N236" s="109" t="s">
        <v>385</v>
      </c>
      <c r="O236" s="109" t="s">
        <v>2081</v>
      </c>
      <c r="P236" s="109" t="s">
        <v>2082</v>
      </c>
      <c r="Q236" s="109" t="s">
        <v>2083</v>
      </c>
      <c r="R236" s="109" t="s">
        <v>2073</v>
      </c>
      <c r="S236" s="109" t="s">
        <v>2063</v>
      </c>
      <c r="T236" s="113" t="s">
        <v>218</v>
      </c>
      <c r="U236" s="109" t="s">
        <v>2053</v>
      </c>
      <c r="V236" s="109">
        <v>2024</v>
      </c>
      <c r="W236" s="109">
        <v>2024.6</v>
      </c>
      <c r="X236" s="109">
        <v>2024.8</v>
      </c>
      <c r="Y236" s="137">
        <f t="shared" si="6"/>
        <v>28.5</v>
      </c>
      <c r="Z236" s="109">
        <v>28.5</v>
      </c>
      <c r="AA236" s="109">
        <v>0</v>
      </c>
      <c r="AB236" s="109">
        <v>0</v>
      </c>
      <c r="AC236" s="111">
        <v>0</v>
      </c>
      <c r="AD236" s="109">
        <v>286</v>
      </c>
      <c r="AE236" s="109">
        <v>34</v>
      </c>
      <c r="AF236" s="109" t="s">
        <v>73</v>
      </c>
      <c r="AG236" s="109" t="s">
        <v>73</v>
      </c>
      <c r="AH236" s="109" t="s">
        <v>73</v>
      </c>
      <c r="AI236" s="109" t="s">
        <v>74</v>
      </c>
      <c r="AJ236" s="109" t="s">
        <v>73</v>
      </c>
      <c r="AK236" s="109" t="s">
        <v>73</v>
      </c>
      <c r="AL236" s="109" t="s">
        <v>75</v>
      </c>
      <c r="AM236" s="109" t="s">
        <v>73</v>
      </c>
      <c r="AN236" s="109" t="s">
        <v>75</v>
      </c>
      <c r="AO236" s="109" t="s">
        <v>1935</v>
      </c>
      <c r="AP236" s="219">
        <v>55428001</v>
      </c>
      <c r="AQ236" s="77" t="str">
        <f>VLOOKUP("*"&amp;B236&amp;"*",[1]项目信息综合查询_1!$I$4:$I$562,1,FALSE)</f>
        <v>云阳县-龙洞镇_乡村建设行动_农村基础设施（含产业配套基础设施）_云阳县2024年龙洞镇金道村渠堰整治项目</v>
      </c>
      <c r="AR236" s="33">
        <v>1</v>
      </c>
    </row>
    <row r="237" s="32" customFormat="1" ht="192" spans="1:44">
      <c r="A237" s="108">
        <v>230</v>
      </c>
      <c r="B237" s="115" t="s">
        <v>2084</v>
      </c>
      <c r="C237" s="109" t="s">
        <v>78</v>
      </c>
      <c r="D237" s="109" t="s">
        <v>121</v>
      </c>
      <c r="E237" s="109" t="s">
        <v>209</v>
      </c>
      <c r="F237" s="109" t="s">
        <v>2085</v>
      </c>
      <c r="G237" s="109" t="s">
        <v>124</v>
      </c>
      <c r="H237" s="109" t="s">
        <v>2086</v>
      </c>
      <c r="I237" s="109" t="s">
        <v>2087</v>
      </c>
      <c r="J237" s="109" t="s">
        <v>2088</v>
      </c>
      <c r="K237" s="109" t="s">
        <v>2089</v>
      </c>
      <c r="L237" s="109" t="s">
        <v>2089</v>
      </c>
      <c r="M237" s="109" t="s">
        <v>130</v>
      </c>
      <c r="N237" s="109" t="s">
        <v>385</v>
      </c>
      <c r="O237" s="109" t="s">
        <v>2090</v>
      </c>
      <c r="P237" s="109" t="s">
        <v>2091</v>
      </c>
      <c r="Q237" s="109" t="s">
        <v>2092</v>
      </c>
      <c r="R237" s="109" t="s">
        <v>112</v>
      </c>
      <c r="S237" s="109" t="s">
        <v>2063</v>
      </c>
      <c r="T237" s="113" t="s">
        <v>218</v>
      </c>
      <c r="U237" s="109" t="s">
        <v>1934</v>
      </c>
      <c r="V237" s="109">
        <v>2024</v>
      </c>
      <c r="W237" s="109">
        <v>2024.3</v>
      </c>
      <c r="X237" s="109">
        <v>2024.6</v>
      </c>
      <c r="Y237" s="137">
        <f t="shared" si="6"/>
        <v>37.4</v>
      </c>
      <c r="Z237" s="109">
        <v>37.4</v>
      </c>
      <c r="AA237" s="109">
        <v>0</v>
      </c>
      <c r="AB237" s="109">
        <v>0</v>
      </c>
      <c r="AC237" s="111">
        <v>0</v>
      </c>
      <c r="AD237" s="109">
        <v>1415</v>
      </c>
      <c r="AE237" s="109">
        <v>59</v>
      </c>
      <c r="AF237" s="109" t="s">
        <v>73</v>
      </c>
      <c r="AG237" s="109" t="s">
        <v>73</v>
      </c>
      <c r="AH237" s="109" t="s">
        <v>73</v>
      </c>
      <c r="AI237" s="109" t="s">
        <v>74</v>
      </c>
      <c r="AJ237" s="109" t="s">
        <v>73</v>
      </c>
      <c r="AK237" s="109" t="s">
        <v>73</v>
      </c>
      <c r="AL237" s="109" t="s">
        <v>75</v>
      </c>
      <c r="AM237" s="109" t="s">
        <v>73</v>
      </c>
      <c r="AN237" s="109" t="s">
        <v>75</v>
      </c>
      <c r="AO237" s="109" t="s">
        <v>1935</v>
      </c>
      <c r="AP237" s="219">
        <v>55428001</v>
      </c>
      <c r="AQ237" s="77" t="str">
        <f>VLOOKUP("*"&amp;B237&amp;"*",[1]项目信息综合查询_1!$I$4:$I$562,1,FALSE)</f>
        <v>云阳县-龙洞镇_乡村建设行动_农村基础设施（含产业配套基础设施）_云阳县2024年龙洞镇金道村人畜饮水工程项目</v>
      </c>
      <c r="AR237" s="33">
        <v>1</v>
      </c>
    </row>
    <row r="238" s="32" customFormat="1" ht="216" spans="1:44">
      <c r="A238" s="108">
        <v>231</v>
      </c>
      <c r="B238" s="115" t="s">
        <v>2093</v>
      </c>
      <c r="C238" s="148" t="s">
        <v>78</v>
      </c>
      <c r="D238" s="109" t="s">
        <v>121</v>
      </c>
      <c r="E238" s="119" t="s">
        <v>209</v>
      </c>
      <c r="F238" s="109" t="s">
        <v>2094</v>
      </c>
      <c r="G238" s="109" t="s">
        <v>2095</v>
      </c>
      <c r="H238" s="109" t="s">
        <v>2056</v>
      </c>
      <c r="I238" s="109" t="s">
        <v>2096</v>
      </c>
      <c r="J238" s="109" t="s">
        <v>2068</v>
      </c>
      <c r="K238" s="109" t="s">
        <v>2097</v>
      </c>
      <c r="L238" s="109" t="s">
        <v>2098</v>
      </c>
      <c r="M238" s="109" t="s">
        <v>130</v>
      </c>
      <c r="N238" s="109" t="s">
        <v>385</v>
      </c>
      <c r="O238" s="109" t="s">
        <v>2099</v>
      </c>
      <c r="P238" s="109" t="s">
        <v>2096</v>
      </c>
      <c r="Q238" s="109" t="s">
        <v>2096</v>
      </c>
      <c r="R238" s="109" t="s">
        <v>2073</v>
      </c>
      <c r="S238" s="109" t="s">
        <v>2063</v>
      </c>
      <c r="T238" s="113" t="s">
        <v>70</v>
      </c>
      <c r="U238" s="109" t="s">
        <v>2053</v>
      </c>
      <c r="V238" s="109">
        <v>2024</v>
      </c>
      <c r="W238" s="109">
        <v>2024.1</v>
      </c>
      <c r="X238" s="109">
        <v>2024.12</v>
      </c>
      <c r="Y238" s="137">
        <f t="shared" si="6"/>
        <v>72</v>
      </c>
      <c r="Z238" s="109">
        <v>72</v>
      </c>
      <c r="AA238" s="109">
        <v>0</v>
      </c>
      <c r="AB238" s="109">
        <v>0</v>
      </c>
      <c r="AC238" s="111">
        <v>0</v>
      </c>
      <c r="AD238" s="109">
        <v>72</v>
      </c>
      <c r="AE238" s="109">
        <v>32</v>
      </c>
      <c r="AF238" s="109" t="s">
        <v>73</v>
      </c>
      <c r="AG238" s="109" t="s">
        <v>73</v>
      </c>
      <c r="AH238" s="109" t="s">
        <v>73</v>
      </c>
      <c r="AI238" s="109" t="s">
        <v>74</v>
      </c>
      <c r="AJ238" s="109" t="s">
        <v>73</v>
      </c>
      <c r="AK238" s="109" t="s">
        <v>73</v>
      </c>
      <c r="AL238" s="109" t="s">
        <v>75</v>
      </c>
      <c r="AM238" s="109" t="s">
        <v>73</v>
      </c>
      <c r="AN238" s="109" t="s">
        <v>75</v>
      </c>
      <c r="AO238" s="109" t="s">
        <v>1935</v>
      </c>
      <c r="AP238" s="219">
        <v>55428001</v>
      </c>
      <c r="AQ238" s="77" t="str">
        <f>VLOOKUP("*"&amp;B238&amp;"*",[1]项目信息综合查询_1!$I$4:$I$562,1,FALSE)</f>
        <v>云阳县-龙洞镇_产业发展_配套设施项目_云阳县2024年龙洞镇金道村乡继源柑橘产业园配套设施项目</v>
      </c>
      <c r="AR238" s="33">
        <v>1</v>
      </c>
    </row>
    <row r="239" s="32" customFormat="1" ht="192" spans="1:44">
      <c r="A239" s="108">
        <v>232</v>
      </c>
      <c r="B239" s="115" t="s">
        <v>2100</v>
      </c>
      <c r="C239" s="109" t="s">
        <v>54</v>
      </c>
      <c r="D239" s="115" t="s">
        <v>308</v>
      </c>
      <c r="E239" s="113" t="s">
        <v>309</v>
      </c>
      <c r="F239" s="109" t="s">
        <v>2101</v>
      </c>
      <c r="G239" s="109" t="s">
        <v>124</v>
      </c>
      <c r="H239" s="109" t="s">
        <v>2102</v>
      </c>
      <c r="I239" s="109" t="s">
        <v>2103</v>
      </c>
      <c r="J239" s="109" t="s">
        <v>2104</v>
      </c>
      <c r="K239" s="109" t="s">
        <v>2101</v>
      </c>
      <c r="L239" s="109" t="s">
        <v>2101</v>
      </c>
      <c r="M239" s="109" t="s">
        <v>130</v>
      </c>
      <c r="N239" s="109" t="s">
        <v>385</v>
      </c>
      <c r="O239" s="109" t="s">
        <v>2105</v>
      </c>
      <c r="P239" s="109" t="s">
        <v>2106</v>
      </c>
      <c r="Q239" s="109" t="s">
        <v>2107</v>
      </c>
      <c r="R239" s="109" t="s">
        <v>1133</v>
      </c>
      <c r="S239" s="109" t="s">
        <v>2040</v>
      </c>
      <c r="T239" s="113" t="s">
        <v>70</v>
      </c>
      <c r="U239" s="109" t="s">
        <v>1934</v>
      </c>
      <c r="V239" s="109">
        <v>2024</v>
      </c>
      <c r="W239" s="109">
        <v>2024.1</v>
      </c>
      <c r="X239" s="109">
        <v>2024.12</v>
      </c>
      <c r="Y239" s="137">
        <f t="shared" si="6"/>
        <v>206.2</v>
      </c>
      <c r="Z239" s="109">
        <v>103.1</v>
      </c>
      <c r="AA239" s="109">
        <v>0</v>
      </c>
      <c r="AB239" s="109">
        <v>0</v>
      </c>
      <c r="AC239" s="111">
        <v>103.1</v>
      </c>
      <c r="AD239" s="109">
        <v>75</v>
      </c>
      <c r="AE239" s="109">
        <v>12</v>
      </c>
      <c r="AF239" s="109" t="s">
        <v>73</v>
      </c>
      <c r="AG239" s="109" t="s">
        <v>73</v>
      </c>
      <c r="AH239" s="109" t="s">
        <v>73</v>
      </c>
      <c r="AI239" s="109" t="s">
        <v>74</v>
      </c>
      <c r="AJ239" s="109" t="s">
        <v>73</v>
      </c>
      <c r="AK239" s="109" t="s">
        <v>73</v>
      </c>
      <c r="AL239" s="109" t="s">
        <v>75</v>
      </c>
      <c r="AM239" s="109" t="s">
        <v>73</v>
      </c>
      <c r="AN239" s="109" t="s">
        <v>75</v>
      </c>
      <c r="AO239" s="109" t="s">
        <v>1935</v>
      </c>
      <c r="AP239" s="219">
        <v>55428001</v>
      </c>
      <c r="AQ239" s="77" t="str">
        <f>VLOOKUP("*"&amp;B239&amp;"*",[1]项目信息综合查询_1!$I$4:$I$562,1,FALSE)</f>
        <v>云阳县-龙洞镇_产业发展_配套设施项目_云阳县2024年龙洞镇龙升村梨树平柑橘园提质增效项目</v>
      </c>
      <c r="AR239" s="33">
        <v>1</v>
      </c>
    </row>
    <row r="240" s="32" customFormat="1" ht="180" spans="1:44">
      <c r="A240" s="108">
        <v>233</v>
      </c>
      <c r="B240" s="115" t="s">
        <v>2108</v>
      </c>
      <c r="C240" s="109" t="s">
        <v>54</v>
      </c>
      <c r="D240" s="109" t="s">
        <v>144</v>
      </c>
      <c r="E240" s="109" t="s">
        <v>163</v>
      </c>
      <c r="F240" s="109" t="s">
        <v>2109</v>
      </c>
      <c r="G240" s="109" t="s">
        <v>124</v>
      </c>
      <c r="H240" s="109" t="s">
        <v>2102</v>
      </c>
      <c r="I240" s="109" t="s">
        <v>2110</v>
      </c>
      <c r="J240" s="109" t="s">
        <v>2104</v>
      </c>
      <c r="K240" s="109" t="s">
        <v>1303</v>
      </c>
      <c r="L240" s="109" t="s">
        <v>2109</v>
      </c>
      <c r="M240" s="109" t="s">
        <v>130</v>
      </c>
      <c r="N240" s="109" t="s">
        <v>385</v>
      </c>
      <c r="O240" s="109" t="s">
        <v>2111</v>
      </c>
      <c r="P240" s="109" t="s">
        <v>2106</v>
      </c>
      <c r="Q240" s="109" t="s">
        <v>2107</v>
      </c>
      <c r="R240" s="109" t="s">
        <v>1133</v>
      </c>
      <c r="S240" s="109" t="s">
        <v>2040</v>
      </c>
      <c r="T240" s="113" t="s">
        <v>70</v>
      </c>
      <c r="U240" s="109" t="s">
        <v>1934</v>
      </c>
      <c r="V240" s="109">
        <v>2024</v>
      </c>
      <c r="W240" s="109">
        <v>2024.1</v>
      </c>
      <c r="X240" s="109">
        <v>2024.12</v>
      </c>
      <c r="Y240" s="137">
        <f t="shared" si="6"/>
        <v>56</v>
      </c>
      <c r="Z240" s="109">
        <v>28</v>
      </c>
      <c r="AA240" s="109">
        <v>0</v>
      </c>
      <c r="AB240" s="109">
        <v>0</v>
      </c>
      <c r="AC240" s="111">
        <v>28</v>
      </c>
      <c r="AD240" s="109">
        <v>75</v>
      </c>
      <c r="AE240" s="109">
        <v>12</v>
      </c>
      <c r="AF240" s="109" t="s">
        <v>73</v>
      </c>
      <c r="AG240" s="109" t="s">
        <v>73</v>
      </c>
      <c r="AH240" s="109" t="s">
        <v>73</v>
      </c>
      <c r="AI240" s="109" t="s">
        <v>74</v>
      </c>
      <c r="AJ240" s="109" t="s">
        <v>73</v>
      </c>
      <c r="AK240" s="109" t="s">
        <v>73</v>
      </c>
      <c r="AL240" s="109" t="s">
        <v>75</v>
      </c>
      <c r="AM240" s="109" t="s">
        <v>73</v>
      </c>
      <c r="AN240" s="109" t="s">
        <v>75</v>
      </c>
      <c r="AO240" s="109" t="s">
        <v>1935</v>
      </c>
      <c r="AP240" s="219">
        <v>55428001</v>
      </c>
      <c r="AQ240" s="77" t="str">
        <f>VLOOKUP("*"&amp;B240&amp;"*",[1]项目信息综合查询_1!$I$4:$I$562,1,FALSE)</f>
        <v>云阳县-龙洞镇_产业发展_配套设施项目_云阳县2024年龙洞镇龙升村梨树平柑橘园节能型机械冷库建设项目</v>
      </c>
      <c r="AR240" s="33">
        <v>1</v>
      </c>
    </row>
    <row r="241" s="32" customFormat="1" ht="180" spans="1:44">
      <c r="A241" s="108">
        <v>234</v>
      </c>
      <c r="B241" s="115" t="s">
        <v>2112</v>
      </c>
      <c r="C241" s="115" t="s">
        <v>54</v>
      </c>
      <c r="D241" s="115" t="s">
        <v>308</v>
      </c>
      <c r="E241" s="133" t="s">
        <v>309</v>
      </c>
      <c r="F241" s="115" t="s">
        <v>2113</v>
      </c>
      <c r="G241" s="115" t="s">
        <v>124</v>
      </c>
      <c r="H241" s="115" t="s">
        <v>2102</v>
      </c>
      <c r="I241" s="115" t="s">
        <v>2114</v>
      </c>
      <c r="J241" s="115" t="s">
        <v>2104</v>
      </c>
      <c r="K241" s="115" t="s">
        <v>1948</v>
      </c>
      <c r="L241" s="115" t="s">
        <v>1948</v>
      </c>
      <c r="M241" s="115" t="s">
        <v>130</v>
      </c>
      <c r="N241" s="115" t="s">
        <v>385</v>
      </c>
      <c r="O241" s="115" t="s">
        <v>2115</v>
      </c>
      <c r="P241" s="115" t="s">
        <v>2106</v>
      </c>
      <c r="Q241" s="115" t="s">
        <v>2107</v>
      </c>
      <c r="R241" s="115" t="s">
        <v>1133</v>
      </c>
      <c r="S241" s="115" t="s">
        <v>2040</v>
      </c>
      <c r="T241" s="133" t="s">
        <v>70</v>
      </c>
      <c r="U241" s="115" t="s">
        <v>1934</v>
      </c>
      <c r="V241" s="115">
        <v>2024</v>
      </c>
      <c r="W241" s="115">
        <v>2024.1</v>
      </c>
      <c r="X241" s="115">
        <v>2024.12</v>
      </c>
      <c r="Y241" s="137">
        <f t="shared" si="6"/>
        <v>62.25</v>
      </c>
      <c r="Z241" s="115">
        <v>41.5</v>
      </c>
      <c r="AA241" s="115">
        <v>0</v>
      </c>
      <c r="AB241" s="115">
        <v>0</v>
      </c>
      <c r="AC241" s="118">
        <v>20.75</v>
      </c>
      <c r="AD241" s="115">
        <v>55</v>
      </c>
      <c r="AE241" s="115">
        <v>6</v>
      </c>
      <c r="AF241" s="115" t="s">
        <v>73</v>
      </c>
      <c r="AG241" s="115" t="s">
        <v>73</v>
      </c>
      <c r="AH241" s="115" t="s">
        <v>73</v>
      </c>
      <c r="AI241" s="115" t="s">
        <v>74</v>
      </c>
      <c r="AJ241" s="115" t="s">
        <v>73</v>
      </c>
      <c r="AK241" s="115" t="s">
        <v>73</v>
      </c>
      <c r="AL241" s="115" t="s">
        <v>75</v>
      </c>
      <c r="AM241" s="115" t="s">
        <v>73</v>
      </c>
      <c r="AN241" s="115" t="s">
        <v>75</v>
      </c>
      <c r="AO241" s="115" t="s">
        <v>1935</v>
      </c>
      <c r="AP241" s="218">
        <v>55428001</v>
      </c>
      <c r="AQ241" s="77" t="str">
        <f>VLOOKUP("*"&amp;B241&amp;"*",[1]项目信息综合查询_1!$I$4:$I$562,1,FALSE)</f>
        <v>云阳县-龙洞镇_产业发展_配套设施项目_云阳县2024年龙洞镇龙升村生态柑橘园提质增效项目</v>
      </c>
      <c r="AR241" s="33">
        <v>1</v>
      </c>
    </row>
    <row r="242" s="32" customFormat="1" ht="180" spans="1:44">
      <c r="A242" s="108">
        <v>235</v>
      </c>
      <c r="B242" s="115" t="s">
        <v>2116</v>
      </c>
      <c r="C242" s="173" t="s">
        <v>54</v>
      </c>
      <c r="D242" s="110" t="s">
        <v>144</v>
      </c>
      <c r="E242" s="115" t="s">
        <v>145</v>
      </c>
      <c r="F242" s="115" t="s">
        <v>2117</v>
      </c>
      <c r="G242" s="115" t="s">
        <v>124</v>
      </c>
      <c r="H242" s="115" t="s">
        <v>2118</v>
      </c>
      <c r="I242" s="115" t="s">
        <v>2119</v>
      </c>
      <c r="J242" s="115" t="s">
        <v>2120</v>
      </c>
      <c r="K242" s="115" t="s">
        <v>2117</v>
      </c>
      <c r="L242" s="115" t="s">
        <v>2117</v>
      </c>
      <c r="M242" s="115" t="s">
        <v>130</v>
      </c>
      <c r="N242" s="115" t="s">
        <v>385</v>
      </c>
      <c r="O242" s="115" t="s">
        <v>2121</v>
      </c>
      <c r="P242" s="213" t="s">
        <v>2119</v>
      </c>
      <c r="Q242" s="115" t="s">
        <v>2107</v>
      </c>
      <c r="R242" s="115" t="s">
        <v>1133</v>
      </c>
      <c r="S242" s="115" t="s">
        <v>2122</v>
      </c>
      <c r="T242" s="133" t="s">
        <v>70</v>
      </c>
      <c r="U242" s="115" t="s">
        <v>1934</v>
      </c>
      <c r="V242" s="115">
        <v>2024</v>
      </c>
      <c r="W242" s="115">
        <v>2024.1</v>
      </c>
      <c r="X242" s="115">
        <v>2024.12</v>
      </c>
      <c r="Y242" s="137">
        <f t="shared" si="6"/>
        <v>170</v>
      </c>
      <c r="Z242" s="115">
        <v>85</v>
      </c>
      <c r="AA242" s="115">
        <v>0</v>
      </c>
      <c r="AB242" s="115">
        <v>0</v>
      </c>
      <c r="AC242" s="118">
        <v>85</v>
      </c>
      <c r="AD242" s="115">
        <v>75</v>
      </c>
      <c r="AE242" s="115">
        <v>12</v>
      </c>
      <c r="AF242" s="115" t="s">
        <v>73</v>
      </c>
      <c r="AG242" s="115" t="s">
        <v>73</v>
      </c>
      <c r="AH242" s="115" t="s">
        <v>73</v>
      </c>
      <c r="AI242" s="115" t="s">
        <v>74</v>
      </c>
      <c r="AJ242" s="115" t="s">
        <v>73</v>
      </c>
      <c r="AK242" s="115" t="s">
        <v>73</v>
      </c>
      <c r="AL242" s="115" t="s">
        <v>75</v>
      </c>
      <c r="AM242" s="115" t="s">
        <v>73</v>
      </c>
      <c r="AN242" s="115" t="s">
        <v>75</v>
      </c>
      <c r="AO242" s="115" t="s">
        <v>1935</v>
      </c>
      <c r="AP242" s="218">
        <v>55428001</v>
      </c>
      <c r="AQ242" s="77" t="str">
        <f>VLOOKUP("*"&amp;B242&amp;"*",[1]项目信息综合查询_1!$I$4:$I$562,1,FALSE)</f>
        <v>云阳县-龙洞镇_产业发展_生产项目_云阳县2024年龙洞镇龙槽村葱花冲洗加工车间建设项目</v>
      </c>
      <c r="AR242" s="33">
        <v>1</v>
      </c>
    </row>
    <row r="243" s="32" customFormat="1" ht="192" spans="1:44">
      <c r="A243" s="108">
        <v>236</v>
      </c>
      <c r="B243" s="115" t="s">
        <v>2123</v>
      </c>
      <c r="C243" s="109" t="s">
        <v>54</v>
      </c>
      <c r="D243" s="110" t="s">
        <v>144</v>
      </c>
      <c r="E243" s="109" t="s">
        <v>145</v>
      </c>
      <c r="F243" s="109" t="s">
        <v>2124</v>
      </c>
      <c r="G243" s="109" t="s">
        <v>124</v>
      </c>
      <c r="H243" s="109" t="s">
        <v>2118</v>
      </c>
      <c r="I243" s="109" t="s">
        <v>2125</v>
      </c>
      <c r="J243" s="109" t="s">
        <v>2126</v>
      </c>
      <c r="K243" s="109" t="s">
        <v>2124</v>
      </c>
      <c r="L243" s="109" t="s">
        <v>2124</v>
      </c>
      <c r="M243" s="109" t="s">
        <v>130</v>
      </c>
      <c r="N243" s="109" t="s">
        <v>385</v>
      </c>
      <c r="O243" s="109" t="s">
        <v>2127</v>
      </c>
      <c r="P243" s="127" t="s">
        <v>2125</v>
      </c>
      <c r="Q243" s="109" t="s">
        <v>2107</v>
      </c>
      <c r="R243" s="109" t="s">
        <v>1133</v>
      </c>
      <c r="S243" s="109" t="s">
        <v>2122</v>
      </c>
      <c r="T243" s="113" t="s">
        <v>70</v>
      </c>
      <c r="U243" s="109" t="s">
        <v>1934</v>
      </c>
      <c r="V243" s="109">
        <v>2024</v>
      </c>
      <c r="W243" s="109">
        <v>2024.1</v>
      </c>
      <c r="X243" s="109">
        <v>2024.12</v>
      </c>
      <c r="Y243" s="137">
        <f t="shared" si="6"/>
        <v>80</v>
      </c>
      <c r="Z243" s="109">
        <v>40</v>
      </c>
      <c r="AA243" s="109">
        <v>0</v>
      </c>
      <c r="AB243" s="109">
        <v>0</v>
      </c>
      <c r="AC243" s="111">
        <v>40</v>
      </c>
      <c r="AD243" s="109">
        <v>63</v>
      </c>
      <c r="AE243" s="109">
        <v>11</v>
      </c>
      <c r="AF243" s="109" t="s">
        <v>73</v>
      </c>
      <c r="AG243" s="109" t="s">
        <v>73</v>
      </c>
      <c r="AH243" s="109" t="s">
        <v>73</v>
      </c>
      <c r="AI243" s="109" t="s">
        <v>74</v>
      </c>
      <c r="AJ243" s="109" t="s">
        <v>73</v>
      </c>
      <c r="AK243" s="109" t="s">
        <v>73</v>
      </c>
      <c r="AL243" s="109" t="s">
        <v>75</v>
      </c>
      <c r="AM243" s="109" t="s">
        <v>73</v>
      </c>
      <c r="AN243" s="109" t="s">
        <v>75</v>
      </c>
      <c r="AO243" s="109" t="s">
        <v>1935</v>
      </c>
      <c r="AP243" s="219">
        <v>55428001</v>
      </c>
      <c r="AQ243" s="77" t="str">
        <f>VLOOKUP("*"&amp;B243&amp;"*",[1]项目信息综合查询_1!$I$4:$I$562,1,FALSE)</f>
        <v>云阳县-龙洞镇_产业发展_加工流通项目_云阳县2024年龙洞镇龙槽村烘干房建设项目</v>
      </c>
      <c r="AR243" s="33">
        <v>1</v>
      </c>
    </row>
    <row r="244" s="32" customFormat="1" ht="192" spans="1:44">
      <c r="A244" s="108">
        <v>237</v>
      </c>
      <c r="B244" s="111" t="s">
        <v>2128</v>
      </c>
      <c r="C244" s="112" t="s">
        <v>54</v>
      </c>
      <c r="D244" s="110" t="s">
        <v>144</v>
      </c>
      <c r="E244" s="113" t="s">
        <v>145</v>
      </c>
      <c r="F244" s="111" t="s">
        <v>2129</v>
      </c>
      <c r="G244" s="111" t="s">
        <v>124</v>
      </c>
      <c r="H244" s="111" t="s">
        <v>2130</v>
      </c>
      <c r="I244" s="111" t="s">
        <v>2131</v>
      </c>
      <c r="J244" s="113" t="s">
        <v>2132</v>
      </c>
      <c r="K244" s="111" t="s">
        <v>2133</v>
      </c>
      <c r="L244" s="111" t="s">
        <v>2134</v>
      </c>
      <c r="M244" s="122" t="s">
        <v>130</v>
      </c>
      <c r="N244" s="122" t="s">
        <v>274</v>
      </c>
      <c r="O244" s="111" t="s">
        <v>2135</v>
      </c>
      <c r="P244" s="113" t="s">
        <v>2136</v>
      </c>
      <c r="Q244" s="111" t="s">
        <v>2137</v>
      </c>
      <c r="R244" s="111" t="s">
        <v>2138</v>
      </c>
      <c r="S244" s="131" t="s">
        <v>171</v>
      </c>
      <c r="T244" s="113" t="s">
        <v>70</v>
      </c>
      <c r="U244" s="132" t="s">
        <v>2139</v>
      </c>
      <c r="V244" s="132">
        <v>2024</v>
      </c>
      <c r="W244" s="132">
        <v>2024.01</v>
      </c>
      <c r="X244" s="132">
        <v>2024.12</v>
      </c>
      <c r="Y244" s="137">
        <f t="shared" si="6"/>
        <v>12</v>
      </c>
      <c r="Z244" s="137">
        <v>12</v>
      </c>
      <c r="AA244" s="111">
        <v>0</v>
      </c>
      <c r="AB244" s="111">
        <v>0</v>
      </c>
      <c r="AC244" s="111">
        <v>0</v>
      </c>
      <c r="AD244" s="111">
        <v>350</v>
      </c>
      <c r="AE244" s="111">
        <v>130</v>
      </c>
      <c r="AF244" s="111" t="s">
        <v>73</v>
      </c>
      <c r="AG244" s="111" t="s">
        <v>73</v>
      </c>
      <c r="AH244" s="111" t="s">
        <v>73</v>
      </c>
      <c r="AI244" s="135" t="s">
        <v>74</v>
      </c>
      <c r="AJ244" s="111" t="s">
        <v>73</v>
      </c>
      <c r="AK244" s="111" t="s">
        <v>73</v>
      </c>
      <c r="AL244" s="138" t="s">
        <v>75</v>
      </c>
      <c r="AM244" s="111" t="s">
        <v>73</v>
      </c>
      <c r="AN244" s="138" t="s">
        <v>75</v>
      </c>
      <c r="AO244" s="113" t="s">
        <v>2140</v>
      </c>
      <c r="AP244" s="141">
        <v>13436217875</v>
      </c>
      <c r="AQ244" s="77" t="str">
        <f>VLOOKUP("*"&amp;B244&amp;"*",[1]项目信息综合查询_1!$I$4:$I$562,1,FALSE)</f>
        <v>云阳县-南溪镇_产业发展_加工流通项目_云阳县2024年南溪镇大吉村核桃烘干房项目</v>
      </c>
      <c r="AR244" s="33">
        <v>1</v>
      </c>
    </row>
    <row r="245" s="32" customFormat="1" ht="180" spans="1:44">
      <c r="A245" s="108">
        <v>238</v>
      </c>
      <c r="B245" s="111" t="s">
        <v>2141</v>
      </c>
      <c r="C245" s="112" t="s">
        <v>54</v>
      </c>
      <c r="D245" s="109" t="s">
        <v>91</v>
      </c>
      <c r="E245" s="109" t="s">
        <v>92</v>
      </c>
      <c r="F245" s="111" t="s">
        <v>2142</v>
      </c>
      <c r="G245" s="111" t="s">
        <v>299</v>
      </c>
      <c r="H245" s="111" t="s">
        <v>2143</v>
      </c>
      <c r="I245" s="111" t="s">
        <v>2144</v>
      </c>
      <c r="J245" s="113" t="s">
        <v>2145</v>
      </c>
      <c r="K245" s="111" t="s">
        <v>2146</v>
      </c>
      <c r="L245" s="111" t="s">
        <v>2147</v>
      </c>
      <c r="M245" s="122" t="s">
        <v>130</v>
      </c>
      <c r="N245" s="122" t="s">
        <v>274</v>
      </c>
      <c r="O245" s="111" t="s">
        <v>2148</v>
      </c>
      <c r="P245" s="113" t="s">
        <v>2149</v>
      </c>
      <c r="Q245" s="111" t="s">
        <v>2150</v>
      </c>
      <c r="R245" s="111" t="s">
        <v>2138</v>
      </c>
      <c r="S245" s="131" t="s">
        <v>171</v>
      </c>
      <c r="T245" s="113" t="s">
        <v>70</v>
      </c>
      <c r="U245" s="132" t="s">
        <v>2139</v>
      </c>
      <c r="V245" s="132">
        <v>2024</v>
      </c>
      <c r="W245" s="132">
        <v>2024.01</v>
      </c>
      <c r="X245" s="132">
        <v>2024.12</v>
      </c>
      <c r="Y245" s="137">
        <f t="shared" si="6"/>
        <v>52.5</v>
      </c>
      <c r="Z245" s="137">
        <v>52.5</v>
      </c>
      <c r="AA245" s="111">
        <v>0</v>
      </c>
      <c r="AB245" s="111">
        <v>0</v>
      </c>
      <c r="AC245" s="111">
        <v>0</v>
      </c>
      <c r="AD245" s="111">
        <v>850</v>
      </c>
      <c r="AE245" s="111">
        <v>100</v>
      </c>
      <c r="AF245" s="111" t="s">
        <v>73</v>
      </c>
      <c r="AG245" s="111" t="s">
        <v>73</v>
      </c>
      <c r="AH245" s="111" t="s">
        <v>73</v>
      </c>
      <c r="AI245" s="135" t="s">
        <v>74</v>
      </c>
      <c r="AJ245" s="111" t="s">
        <v>73</v>
      </c>
      <c r="AK245" s="111" t="s">
        <v>73</v>
      </c>
      <c r="AL245" s="138" t="s">
        <v>75</v>
      </c>
      <c r="AM245" s="111" t="s">
        <v>73</v>
      </c>
      <c r="AN245" s="138" t="s">
        <v>75</v>
      </c>
      <c r="AO245" s="113" t="s">
        <v>2140</v>
      </c>
      <c r="AP245" s="141">
        <v>13436217875</v>
      </c>
      <c r="AQ245" s="77" t="str">
        <f>VLOOKUP("*"&amp;B245&amp;"*",[1]项目信息综合查询_1!$I$4:$I$562,1,FALSE)</f>
        <v>云阳县-南溪镇_产业发展_生产项目_云阳县2024年南溪镇大吉村高标准农田建设项目</v>
      </c>
      <c r="AR245" s="33">
        <v>1</v>
      </c>
    </row>
    <row r="246" s="32" customFormat="1" ht="144" spans="1:44">
      <c r="A246" s="108">
        <v>239</v>
      </c>
      <c r="B246" s="111" t="s">
        <v>2151</v>
      </c>
      <c r="C246" s="112" t="s">
        <v>54</v>
      </c>
      <c r="D246" s="109" t="s">
        <v>91</v>
      </c>
      <c r="E246" s="109" t="s">
        <v>92</v>
      </c>
      <c r="F246" s="111" t="s">
        <v>2152</v>
      </c>
      <c r="G246" s="111" t="s">
        <v>124</v>
      </c>
      <c r="H246" s="111" t="s">
        <v>2153</v>
      </c>
      <c r="I246" s="111" t="s">
        <v>2154</v>
      </c>
      <c r="J246" s="113" t="s">
        <v>2155</v>
      </c>
      <c r="K246" s="111" t="s">
        <v>2156</v>
      </c>
      <c r="L246" s="111" t="s">
        <v>2157</v>
      </c>
      <c r="M246" s="122" t="s">
        <v>130</v>
      </c>
      <c r="N246" s="122" t="s">
        <v>274</v>
      </c>
      <c r="O246" s="111" t="s">
        <v>2158</v>
      </c>
      <c r="P246" s="113" t="s">
        <v>2159</v>
      </c>
      <c r="Q246" s="111" t="s">
        <v>2160</v>
      </c>
      <c r="R246" s="111" t="s">
        <v>2138</v>
      </c>
      <c r="S246" s="131" t="s">
        <v>171</v>
      </c>
      <c r="T246" s="113" t="s">
        <v>70</v>
      </c>
      <c r="U246" s="132" t="s">
        <v>2139</v>
      </c>
      <c r="V246" s="132">
        <v>2024</v>
      </c>
      <c r="W246" s="132">
        <v>2024.01</v>
      </c>
      <c r="X246" s="132">
        <v>2024.12</v>
      </c>
      <c r="Y246" s="137">
        <f t="shared" si="6"/>
        <v>4</v>
      </c>
      <c r="Z246" s="137">
        <v>4</v>
      </c>
      <c r="AA246" s="111">
        <v>0</v>
      </c>
      <c r="AB246" s="111">
        <v>0</v>
      </c>
      <c r="AC246" s="111">
        <v>0</v>
      </c>
      <c r="AD246" s="111">
        <v>15</v>
      </c>
      <c r="AE246" s="111">
        <v>7</v>
      </c>
      <c r="AF246" s="111" t="s">
        <v>73</v>
      </c>
      <c r="AG246" s="111" t="s">
        <v>73</v>
      </c>
      <c r="AH246" s="111" t="s">
        <v>73</v>
      </c>
      <c r="AI246" s="135" t="s">
        <v>74</v>
      </c>
      <c r="AJ246" s="111" t="s">
        <v>73</v>
      </c>
      <c r="AK246" s="111" t="s">
        <v>73</v>
      </c>
      <c r="AL246" s="138" t="s">
        <v>75</v>
      </c>
      <c r="AM246" s="111" t="s">
        <v>73</v>
      </c>
      <c r="AN246" s="138" t="s">
        <v>75</v>
      </c>
      <c r="AO246" s="113" t="s">
        <v>2161</v>
      </c>
      <c r="AP246" s="141">
        <v>15320656228</v>
      </c>
      <c r="AQ246" s="77" t="str">
        <f>VLOOKUP("*"&amp;B246&amp;"*",[1]项目信息综合查询_1!$I$4:$I$562,1,FALSE)</f>
        <v>云阳县-南溪镇_产业发展_生产项目_云阳县2024年南溪镇卫星社区晨盛富柑橘园低产低效改造项目</v>
      </c>
      <c r="AR246" s="33">
        <v>1</v>
      </c>
    </row>
    <row r="247" s="32" customFormat="1" ht="180" spans="1:44">
      <c r="A247" s="108">
        <v>240</v>
      </c>
      <c r="B247" s="111" t="s">
        <v>2162</v>
      </c>
      <c r="C247" s="112" t="s">
        <v>54</v>
      </c>
      <c r="D247" s="109" t="s">
        <v>91</v>
      </c>
      <c r="E247" s="109" t="s">
        <v>92</v>
      </c>
      <c r="F247" s="111" t="s">
        <v>2163</v>
      </c>
      <c r="G247" s="111" t="s">
        <v>124</v>
      </c>
      <c r="H247" s="111" t="s">
        <v>2164</v>
      </c>
      <c r="I247" s="111" t="s">
        <v>2165</v>
      </c>
      <c r="J247" s="113" t="s">
        <v>2166</v>
      </c>
      <c r="K247" s="111" t="s">
        <v>2167</v>
      </c>
      <c r="L247" s="111" t="s">
        <v>2163</v>
      </c>
      <c r="M247" s="122" t="s">
        <v>130</v>
      </c>
      <c r="N247" s="122" t="s">
        <v>274</v>
      </c>
      <c r="O247" s="111" t="s">
        <v>2148</v>
      </c>
      <c r="P247" s="113" t="s">
        <v>2168</v>
      </c>
      <c r="Q247" s="111" t="s">
        <v>2169</v>
      </c>
      <c r="R247" s="111" t="s">
        <v>2138</v>
      </c>
      <c r="S247" s="131" t="s">
        <v>171</v>
      </c>
      <c r="T247" s="113" t="s">
        <v>70</v>
      </c>
      <c r="U247" s="132" t="s">
        <v>2139</v>
      </c>
      <c r="V247" s="132">
        <v>2024</v>
      </c>
      <c r="W247" s="132">
        <v>2024.01</v>
      </c>
      <c r="X247" s="132">
        <v>2024.12</v>
      </c>
      <c r="Y247" s="137">
        <f t="shared" si="6"/>
        <v>120</v>
      </c>
      <c r="Z247" s="137">
        <v>120</v>
      </c>
      <c r="AA247" s="111">
        <v>0</v>
      </c>
      <c r="AB247" s="111">
        <v>0</v>
      </c>
      <c r="AC247" s="111">
        <v>0</v>
      </c>
      <c r="AD247" s="111">
        <v>214</v>
      </c>
      <c r="AE247" s="111">
        <v>386</v>
      </c>
      <c r="AF247" s="111" t="s">
        <v>73</v>
      </c>
      <c r="AG247" s="111" t="s">
        <v>73</v>
      </c>
      <c r="AH247" s="111" t="s">
        <v>73</v>
      </c>
      <c r="AI247" s="135" t="s">
        <v>74</v>
      </c>
      <c r="AJ247" s="111" t="s">
        <v>73</v>
      </c>
      <c r="AK247" s="111" t="s">
        <v>73</v>
      </c>
      <c r="AL247" s="138" t="s">
        <v>75</v>
      </c>
      <c r="AM247" s="111" t="s">
        <v>73</v>
      </c>
      <c r="AN247" s="138" t="s">
        <v>75</v>
      </c>
      <c r="AO247" s="113" t="s">
        <v>2170</v>
      </c>
      <c r="AP247" s="141">
        <v>13896300798</v>
      </c>
      <c r="AQ247" s="77" t="str">
        <f>VLOOKUP("*"&amp;B247&amp;"*",[1]项目信息综合查询_1!$I$4:$I$562,1,FALSE)</f>
        <v>云阳县-南溪镇_产业发展_生产项目_云阳县2024年南溪镇西林村高标准农田整治项目</v>
      </c>
      <c r="AR247" s="33">
        <v>1</v>
      </c>
    </row>
    <row r="248" s="32" customFormat="1" ht="156" spans="1:44">
      <c r="A248" s="108">
        <v>241</v>
      </c>
      <c r="B248" s="109" t="s">
        <v>2171</v>
      </c>
      <c r="C248" s="109" t="s">
        <v>54</v>
      </c>
      <c r="D248" s="109" t="s">
        <v>91</v>
      </c>
      <c r="E248" s="109" t="s">
        <v>92</v>
      </c>
      <c r="F248" s="109" t="s">
        <v>2172</v>
      </c>
      <c r="G248" s="109" t="s">
        <v>124</v>
      </c>
      <c r="H248" s="109" t="s">
        <v>2173</v>
      </c>
      <c r="I248" s="109" t="s">
        <v>2174</v>
      </c>
      <c r="J248" s="109" t="s">
        <v>2175</v>
      </c>
      <c r="K248" s="109" t="s">
        <v>2176</v>
      </c>
      <c r="L248" s="109" t="s">
        <v>2172</v>
      </c>
      <c r="M248" s="122" t="s">
        <v>130</v>
      </c>
      <c r="N248" s="122" t="s">
        <v>274</v>
      </c>
      <c r="O248" s="109" t="s">
        <v>2177</v>
      </c>
      <c r="P248" s="113" t="s">
        <v>2178</v>
      </c>
      <c r="Q248" s="109" t="s">
        <v>2179</v>
      </c>
      <c r="R248" s="109" t="s">
        <v>2138</v>
      </c>
      <c r="S248" s="131" t="s">
        <v>171</v>
      </c>
      <c r="T248" s="113" t="s">
        <v>70</v>
      </c>
      <c r="U248" s="132" t="s">
        <v>2139</v>
      </c>
      <c r="V248" s="109">
        <v>2024</v>
      </c>
      <c r="W248" s="132">
        <v>2024.1</v>
      </c>
      <c r="X248" s="132">
        <v>2024.12</v>
      </c>
      <c r="Y248" s="137">
        <f t="shared" si="6"/>
        <v>94.5</v>
      </c>
      <c r="Z248" s="109">
        <v>94.5</v>
      </c>
      <c r="AA248" s="111">
        <v>0</v>
      </c>
      <c r="AB248" s="111">
        <v>0</v>
      </c>
      <c r="AC248" s="111">
        <v>0</v>
      </c>
      <c r="AD248" s="109">
        <v>96</v>
      </c>
      <c r="AE248" s="109">
        <v>21</v>
      </c>
      <c r="AF248" s="109" t="s">
        <v>73</v>
      </c>
      <c r="AG248" s="109" t="s">
        <v>73</v>
      </c>
      <c r="AH248" s="111" t="s">
        <v>73</v>
      </c>
      <c r="AI248" s="132" t="s">
        <v>74</v>
      </c>
      <c r="AJ248" s="109" t="s">
        <v>73</v>
      </c>
      <c r="AK248" s="109" t="s">
        <v>73</v>
      </c>
      <c r="AL248" s="138" t="s">
        <v>75</v>
      </c>
      <c r="AM248" s="109" t="s">
        <v>73</v>
      </c>
      <c r="AN248" s="138" t="s">
        <v>75</v>
      </c>
      <c r="AO248" s="109" t="s">
        <v>2180</v>
      </c>
      <c r="AP248" s="171">
        <v>17383092988</v>
      </c>
      <c r="AQ248" s="77" t="str">
        <f>VLOOKUP("*"&amp;B248&amp;"*",[1]项目信息综合查询_1!$I$4:$I$562,1,FALSE)</f>
        <v>云阳县-南溪镇_产业发展_生产项目_云阳县2024年南溪镇石渠村宜机化改造项目</v>
      </c>
      <c r="AR248" s="33">
        <v>1</v>
      </c>
    </row>
    <row r="249" s="32" customFormat="1" ht="204" spans="1:44">
      <c r="A249" s="108">
        <v>242</v>
      </c>
      <c r="B249" s="111" t="s">
        <v>2181</v>
      </c>
      <c r="C249" s="112" t="s">
        <v>78</v>
      </c>
      <c r="D249" s="109" t="s">
        <v>121</v>
      </c>
      <c r="E249" s="113" t="s">
        <v>209</v>
      </c>
      <c r="F249" s="111" t="s">
        <v>2182</v>
      </c>
      <c r="G249" s="111" t="s">
        <v>124</v>
      </c>
      <c r="H249" s="111" t="s">
        <v>2183</v>
      </c>
      <c r="I249" s="111" t="s">
        <v>2182</v>
      </c>
      <c r="J249" s="113" t="s">
        <v>216</v>
      </c>
      <c r="K249" s="111" t="s">
        <v>1349</v>
      </c>
      <c r="L249" s="111" t="s">
        <v>2184</v>
      </c>
      <c r="M249" s="122" t="s">
        <v>130</v>
      </c>
      <c r="N249" s="122" t="s">
        <v>385</v>
      </c>
      <c r="O249" s="111" t="s">
        <v>2185</v>
      </c>
      <c r="P249" s="113" t="s">
        <v>216</v>
      </c>
      <c r="Q249" s="111" t="s">
        <v>1349</v>
      </c>
      <c r="R249" s="111" t="s">
        <v>377</v>
      </c>
      <c r="S249" s="131" t="s">
        <v>171</v>
      </c>
      <c r="T249" s="113" t="s">
        <v>218</v>
      </c>
      <c r="U249" s="132" t="s">
        <v>2139</v>
      </c>
      <c r="V249" s="132">
        <v>2024</v>
      </c>
      <c r="W249" s="132">
        <v>2024.01</v>
      </c>
      <c r="X249" s="132">
        <v>2024.12</v>
      </c>
      <c r="Y249" s="137">
        <f t="shared" si="6"/>
        <v>60</v>
      </c>
      <c r="Z249" s="137">
        <v>60</v>
      </c>
      <c r="AA249" s="111">
        <v>0</v>
      </c>
      <c r="AB249" s="111">
        <v>0</v>
      </c>
      <c r="AC249" s="111">
        <v>0</v>
      </c>
      <c r="AD249" s="111">
        <v>1500</v>
      </c>
      <c r="AE249" s="111">
        <v>180</v>
      </c>
      <c r="AF249" s="111" t="s">
        <v>73</v>
      </c>
      <c r="AG249" s="111" t="s">
        <v>73</v>
      </c>
      <c r="AH249" s="111" t="s">
        <v>73</v>
      </c>
      <c r="AI249" s="135" t="s">
        <v>74</v>
      </c>
      <c r="AJ249" s="111" t="s">
        <v>73</v>
      </c>
      <c r="AK249" s="111" t="s">
        <v>73</v>
      </c>
      <c r="AL249" s="138" t="s">
        <v>75</v>
      </c>
      <c r="AM249" s="111" t="s">
        <v>73</v>
      </c>
      <c r="AN249" s="138" t="s">
        <v>75</v>
      </c>
      <c r="AO249" s="113" t="s">
        <v>378</v>
      </c>
      <c r="AP249" s="141">
        <v>18323671123</v>
      </c>
      <c r="AQ249" s="77" t="str">
        <f>VLOOKUP("*"&amp;B249&amp;"*",[1]项目信息综合查询_1!$I$4:$I$562,1,FALSE)</f>
        <v>云阳县-南溪镇_乡村建设行动_农村基础设施（含产业配套基础设施）_云阳县2024年南溪镇福桥村冉家垭口水厂新建项目</v>
      </c>
      <c r="AR249" s="33">
        <v>1</v>
      </c>
    </row>
    <row r="250" s="32" customFormat="1" ht="204" spans="1:44">
      <c r="A250" s="108">
        <v>243</v>
      </c>
      <c r="B250" s="111" t="s">
        <v>2186</v>
      </c>
      <c r="C250" s="112" t="s">
        <v>78</v>
      </c>
      <c r="D250" s="109" t="s">
        <v>121</v>
      </c>
      <c r="E250" s="113" t="s">
        <v>209</v>
      </c>
      <c r="F250" s="111" t="s">
        <v>2187</v>
      </c>
      <c r="G250" s="111" t="s">
        <v>124</v>
      </c>
      <c r="H250" s="111" t="s">
        <v>2188</v>
      </c>
      <c r="I250" s="111" t="s">
        <v>2187</v>
      </c>
      <c r="J250" s="113" t="s">
        <v>2189</v>
      </c>
      <c r="K250" s="111" t="s">
        <v>2190</v>
      </c>
      <c r="L250" s="111" t="s">
        <v>2191</v>
      </c>
      <c r="M250" s="122" t="s">
        <v>130</v>
      </c>
      <c r="N250" s="122" t="s">
        <v>385</v>
      </c>
      <c r="O250" s="111" t="s">
        <v>2192</v>
      </c>
      <c r="P250" s="113" t="s">
        <v>2193</v>
      </c>
      <c r="Q250" s="111" t="s">
        <v>2190</v>
      </c>
      <c r="R250" s="111" t="s">
        <v>377</v>
      </c>
      <c r="S250" s="131" t="s">
        <v>171</v>
      </c>
      <c r="T250" s="113" t="s">
        <v>218</v>
      </c>
      <c r="U250" s="132" t="s">
        <v>2139</v>
      </c>
      <c r="V250" s="132">
        <v>2024</v>
      </c>
      <c r="W250" s="132">
        <v>2024.01</v>
      </c>
      <c r="X250" s="132">
        <v>2024.12</v>
      </c>
      <c r="Y250" s="137">
        <f t="shared" si="6"/>
        <v>80</v>
      </c>
      <c r="Z250" s="137">
        <v>80</v>
      </c>
      <c r="AA250" s="111">
        <v>0</v>
      </c>
      <c r="AB250" s="111">
        <v>0</v>
      </c>
      <c r="AC250" s="111">
        <v>0</v>
      </c>
      <c r="AD250" s="111">
        <v>3129</v>
      </c>
      <c r="AE250" s="111">
        <v>80</v>
      </c>
      <c r="AF250" s="111" t="s">
        <v>73</v>
      </c>
      <c r="AG250" s="111" t="s">
        <v>73</v>
      </c>
      <c r="AH250" s="111" t="s">
        <v>73</v>
      </c>
      <c r="AI250" s="135" t="s">
        <v>74</v>
      </c>
      <c r="AJ250" s="111" t="s">
        <v>74</v>
      </c>
      <c r="AK250" s="111" t="s">
        <v>73</v>
      </c>
      <c r="AL250" s="138" t="s">
        <v>75</v>
      </c>
      <c r="AM250" s="111" t="s">
        <v>73</v>
      </c>
      <c r="AN250" s="138" t="s">
        <v>75</v>
      </c>
      <c r="AO250" s="113" t="s">
        <v>378</v>
      </c>
      <c r="AP250" s="141">
        <v>18323671123</v>
      </c>
      <c r="AQ250" s="77" t="str">
        <f>VLOOKUP("*"&amp;B250&amp;"*",[1]项目信息综合查询_1!$I$4:$I$562,1,FALSE)</f>
        <v>云阳县-南溪镇_乡村建设行动_农村基础设施（含产业配套基础设施）_云阳县2024年南溪镇宏实村水厂新建项目</v>
      </c>
      <c r="AR250" s="33">
        <v>1</v>
      </c>
    </row>
    <row r="251" s="32" customFormat="1" ht="192" spans="1:44">
      <c r="A251" s="108">
        <v>244</v>
      </c>
      <c r="B251" s="111" t="s">
        <v>2194</v>
      </c>
      <c r="C251" s="112" t="s">
        <v>78</v>
      </c>
      <c r="D251" s="109" t="s">
        <v>121</v>
      </c>
      <c r="E251" s="113" t="s">
        <v>209</v>
      </c>
      <c r="F251" s="111" t="s">
        <v>2195</v>
      </c>
      <c r="G251" s="111" t="s">
        <v>124</v>
      </c>
      <c r="H251" s="111" t="s">
        <v>2196</v>
      </c>
      <c r="I251" s="111" t="s">
        <v>2195</v>
      </c>
      <c r="J251" s="113" t="s">
        <v>2197</v>
      </c>
      <c r="K251" s="111" t="s">
        <v>2198</v>
      </c>
      <c r="L251" s="111" t="s">
        <v>2199</v>
      </c>
      <c r="M251" s="122" t="s">
        <v>130</v>
      </c>
      <c r="N251" s="122" t="s">
        <v>385</v>
      </c>
      <c r="O251" s="111" t="s">
        <v>2200</v>
      </c>
      <c r="P251" s="113" t="s">
        <v>216</v>
      </c>
      <c r="Q251" s="111" t="s">
        <v>2198</v>
      </c>
      <c r="R251" s="111" t="s">
        <v>377</v>
      </c>
      <c r="S251" s="131" t="s">
        <v>171</v>
      </c>
      <c r="T251" s="113" t="s">
        <v>218</v>
      </c>
      <c r="U251" s="132" t="s">
        <v>2139</v>
      </c>
      <c r="V251" s="132">
        <v>2024</v>
      </c>
      <c r="W251" s="132">
        <v>2024.01</v>
      </c>
      <c r="X251" s="132">
        <v>2024.12</v>
      </c>
      <c r="Y251" s="137">
        <f t="shared" si="6"/>
        <v>55</v>
      </c>
      <c r="Z251" s="137">
        <v>55</v>
      </c>
      <c r="AA251" s="111">
        <v>0</v>
      </c>
      <c r="AB251" s="111">
        <v>0</v>
      </c>
      <c r="AC251" s="111">
        <v>0</v>
      </c>
      <c r="AD251" s="111">
        <v>2648</v>
      </c>
      <c r="AE251" s="111">
        <v>418</v>
      </c>
      <c r="AF251" s="111" t="s">
        <v>73</v>
      </c>
      <c r="AG251" s="111" t="s">
        <v>73</v>
      </c>
      <c r="AH251" s="111" t="s">
        <v>73</v>
      </c>
      <c r="AI251" s="135" t="s">
        <v>74</v>
      </c>
      <c r="AJ251" s="111" t="s">
        <v>74</v>
      </c>
      <c r="AK251" s="111" t="s">
        <v>73</v>
      </c>
      <c r="AL251" s="138" t="s">
        <v>75</v>
      </c>
      <c r="AM251" s="111" t="s">
        <v>73</v>
      </c>
      <c r="AN251" s="138" t="s">
        <v>75</v>
      </c>
      <c r="AO251" s="113" t="s">
        <v>378</v>
      </c>
      <c r="AP251" s="141">
        <v>18323671123</v>
      </c>
      <c r="AQ251" s="77" t="str">
        <f>VLOOKUP("*"&amp;B251&amp;"*",[1]项目信息综合查询_1!$I$4:$I$562,1,FALSE)</f>
        <v>云阳县-南溪镇_乡村建设行动_农村基础设施（含产业配套基础设施）_云阳县2024年南溪镇平安村水厂新建项目</v>
      </c>
      <c r="AR251" s="33">
        <v>1</v>
      </c>
    </row>
    <row r="252" s="32" customFormat="1" ht="168" spans="1:44">
      <c r="A252" s="108">
        <v>245</v>
      </c>
      <c r="B252" s="111" t="s">
        <v>2201</v>
      </c>
      <c r="C252" s="112" t="s">
        <v>78</v>
      </c>
      <c r="D252" s="109" t="s">
        <v>121</v>
      </c>
      <c r="E252" s="113" t="s">
        <v>209</v>
      </c>
      <c r="F252" s="111" t="s">
        <v>2202</v>
      </c>
      <c r="G252" s="111" t="s">
        <v>299</v>
      </c>
      <c r="H252" s="111" t="s">
        <v>2203</v>
      </c>
      <c r="I252" s="111" t="s">
        <v>2202</v>
      </c>
      <c r="J252" s="113" t="s">
        <v>216</v>
      </c>
      <c r="K252" s="111" t="s">
        <v>2204</v>
      </c>
      <c r="L252" s="111" t="s">
        <v>2205</v>
      </c>
      <c r="M252" s="122" t="s">
        <v>130</v>
      </c>
      <c r="N252" s="122" t="s">
        <v>385</v>
      </c>
      <c r="O252" s="111" t="s">
        <v>2206</v>
      </c>
      <c r="P252" s="113" t="s">
        <v>216</v>
      </c>
      <c r="Q252" s="111" t="s">
        <v>2204</v>
      </c>
      <c r="R252" s="111" t="s">
        <v>377</v>
      </c>
      <c r="S252" s="131" t="s">
        <v>171</v>
      </c>
      <c r="T252" s="113" t="s">
        <v>218</v>
      </c>
      <c r="U252" s="132" t="s">
        <v>2139</v>
      </c>
      <c r="V252" s="132">
        <v>2024</v>
      </c>
      <c r="W252" s="132">
        <v>2024.01</v>
      </c>
      <c r="X252" s="132">
        <v>2024.12</v>
      </c>
      <c r="Y252" s="137">
        <f t="shared" si="6"/>
        <v>54</v>
      </c>
      <c r="Z252" s="137">
        <v>54</v>
      </c>
      <c r="AA252" s="111">
        <v>0</v>
      </c>
      <c r="AB252" s="111">
        <v>0</v>
      </c>
      <c r="AC252" s="111">
        <v>0</v>
      </c>
      <c r="AD252" s="111">
        <v>2599</v>
      </c>
      <c r="AE252" s="111">
        <v>360</v>
      </c>
      <c r="AF252" s="111" t="s">
        <v>73</v>
      </c>
      <c r="AG252" s="111" t="s">
        <v>73</v>
      </c>
      <c r="AH252" s="111" t="s">
        <v>73</v>
      </c>
      <c r="AI252" s="135" t="s">
        <v>74</v>
      </c>
      <c r="AJ252" s="111" t="s">
        <v>73</v>
      </c>
      <c r="AK252" s="111" t="s">
        <v>73</v>
      </c>
      <c r="AL252" s="138" t="s">
        <v>75</v>
      </c>
      <c r="AM252" s="111" t="s">
        <v>73</v>
      </c>
      <c r="AN252" s="138" t="s">
        <v>75</v>
      </c>
      <c r="AO252" s="113" t="s">
        <v>378</v>
      </c>
      <c r="AP252" s="141">
        <v>18323671123</v>
      </c>
      <c r="AQ252" s="77" t="str">
        <f>VLOOKUP("*"&amp;B252&amp;"*",[1]项目信息综合查询_1!$I$4:$I$562,1,FALSE)</f>
        <v>云阳县-南溪镇_乡村建设行动_农村基础设施（含产业配套基础设施）_云阳县2024年南溪镇西林村水厂改造项目改扩建项目</v>
      </c>
      <c r="AR252" s="33">
        <v>1</v>
      </c>
    </row>
    <row r="253" s="32" customFormat="1" ht="264" spans="1:44">
      <c r="A253" s="108">
        <v>246</v>
      </c>
      <c r="B253" s="109" t="s">
        <v>2207</v>
      </c>
      <c r="C253" s="112" t="s">
        <v>54</v>
      </c>
      <c r="D253" s="109" t="s">
        <v>91</v>
      </c>
      <c r="E253" s="109" t="s">
        <v>92</v>
      </c>
      <c r="F253" s="109" t="s">
        <v>2208</v>
      </c>
      <c r="G253" s="109" t="s">
        <v>124</v>
      </c>
      <c r="H253" s="109" t="s">
        <v>2209</v>
      </c>
      <c r="I253" s="109" t="s">
        <v>2210</v>
      </c>
      <c r="J253" s="113" t="s">
        <v>2211</v>
      </c>
      <c r="K253" s="109" t="s">
        <v>2210</v>
      </c>
      <c r="L253" s="109" t="s">
        <v>2212</v>
      </c>
      <c r="M253" s="122" t="s">
        <v>130</v>
      </c>
      <c r="N253" s="122" t="s">
        <v>274</v>
      </c>
      <c r="O253" s="109" t="s">
        <v>2213</v>
      </c>
      <c r="P253" s="109" t="s">
        <v>2214</v>
      </c>
      <c r="Q253" s="109" t="s">
        <v>1528</v>
      </c>
      <c r="R253" s="111" t="s">
        <v>2138</v>
      </c>
      <c r="S253" s="131" t="s">
        <v>171</v>
      </c>
      <c r="T253" s="113" t="s">
        <v>70</v>
      </c>
      <c r="U253" s="132" t="s">
        <v>2139</v>
      </c>
      <c r="V253" s="132">
        <v>2024</v>
      </c>
      <c r="W253" s="132">
        <v>2024.01</v>
      </c>
      <c r="X253" s="132">
        <v>2024.12</v>
      </c>
      <c r="Y253" s="137">
        <f t="shared" si="6"/>
        <v>140</v>
      </c>
      <c r="Z253" s="109">
        <v>140</v>
      </c>
      <c r="AA253" s="111">
        <v>0</v>
      </c>
      <c r="AB253" s="111">
        <v>0</v>
      </c>
      <c r="AC253" s="111">
        <v>0</v>
      </c>
      <c r="AD253" s="109">
        <v>21</v>
      </c>
      <c r="AE253" s="109">
        <v>5</v>
      </c>
      <c r="AF253" s="111" t="s">
        <v>73</v>
      </c>
      <c r="AG253" s="111" t="s">
        <v>73</v>
      </c>
      <c r="AH253" s="111" t="s">
        <v>73</v>
      </c>
      <c r="AI253" s="135" t="s">
        <v>74</v>
      </c>
      <c r="AJ253" s="111" t="s">
        <v>73</v>
      </c>
      <c r="AK253" s="111" t="s">
        <v>73</v>
      </c>
      <c r="AL253" s="138" t="s">
        <v>75</v>
      </c>
      <c r="AM253" s="111" t="s">
        <v>73</v>
      </c>
      <c r="AN253" s="138" t="s">
        <v>75</v>
      </c>
      <c r="AO253" s="132" t="s">
        <v>2215</v>
      </c>
      <c r="AP253" s="132">
        <v>18023724000</v>
      </c>
      <c r="AQ253" s="77" t="str">
        <f>VLOOKUP("*"&amp;B253&amp;"*",[1]项目信息综合查询_1!$I$4:$I$562,1,FALSE)</f>
        <v>云阳县-南溪镇_产业发展_生产项目_云阳县2024年南溪镇中药材淫羊藿GAP规范化种植基地建设项目</v>
      </c>
      <c r="AR253" s="33">
        <v>1</v>
      </c>
    </row>
    <row r="254" s="32" customFormat="1" ht="409.5" spans="1:44">
      <c r="A254" s="108">
        <v>247</v>
      </c>
      <c r="B254" s="109" t="s">
        <v>2216</v>
      </c>
      <c r="C254" s="112" t="s">
        <v>54</v>
      </c>
      <c r="D254" s="109" t="s">
        <v>91</v>
      </c>
      <c r="E254" s="109" t="s">
        <v>92</v>
      </c>
      <c r="F254" s="212" t="s">
        <v>2217</v>
      </c>
      <c r="G254" s="109" t="s">
        <v>124</v>
      </c>
      <c r="H254" s="109" t="s">
        <v>2209</v>
      </c>
      <c r="I254" s="214" t="s">
        <v>2218</v>
      </c>
      <c r="J254" s="113" t="s">
        <v>2219</v>
      </c>
      <c r="K254" s="214" t="s">
        <v>2218</v>
      </c>
      <c r="L254" s="214" t="s">
        <v>2220</v>
      </c>
      <c r="M254" s="122" t="s">
        <v>130</v>
      </c>
      <c r="N254" s="122" t="s">
        <v>274</v>
      </c>
      <c r="O254" s="109" t="s">
        <v>2221</v>
      </c>
      <c r="P254" s="109" t="s">
        <v>2222</v>
      </c>
      <c r="Q254" s="109" t="s">
        <v>2223</v>
      </c>
      <c r="R254" s="111" t="s">
        <v>2138</v>
      </c>
      <c r="S254" s="131" t="s">
        <v>171</v>
      </c>
      <c r="T254" s="113" t="s">
        <v>70</v>
      </c>
      <c r="U254" s="132" t="s">
        <v>2139</v>
      </c>
      <c r="V254" s="132">
        <v>2024</v>
      </c>
      <c r="W254" s="132">
        <v>2024.01</v>
      </c>
      <c r="X254" s="132">
        <v>2024.12</v>
      </c>
      <c r="Y254" s="137">
        <f t="shared" si="6"/>
        <v>160</v>
      </c>
      <c r="Z254" s="116">
        <v>160</v>
      </c>
      <c r="AA254" s="111">
        <v>0</v>
      </c>
      <c r="AB254" s="111">
        <v>0</v>
      </c>
      <c r="AC254" s="111">
        <v>0</v>
      </c>
      <c r="AD254" s="109">
        <v>70</v>
      </c>
      <c r="AE254" s="109">
        <v>12</v>
      </c>
      <c r="AF254" s="111" t="s">
        <v>73</v>
      </c>
      <c r="AG254" s="111" t="s">
        <v>73</v>
      </c>
      <c r="AH254" s="111" t="s">
        <v>73</v>
      </c>
      <c r="AI254" s="135" t="s">
        <v>74</v>
      </c>
      <c r="AJ254" s="111" t="s">
        <v>73</v>
      </c>
      <c r="AK254" s="111" t="s">
        <v>73</v>
      </c>
      <c r="AL254" s="138" t="s">
        <v>75</v>
      </c>
      <c r="AM254" s="111" t="s">
        <v>73</v>
      </c>
      <c r="AN254" s="132" t="s">
        <v>75</v>
      </c>
      <c r="AO254" s="132" t="s">
        <v>2224</v>
      </c>
      <c r="AP254" s="132">
        <v>17782212366</v>
      </c>
      <c r="AQ254" s="77" t="str">
        <f>VLOOKUP("*"&amp;B254&amp;"*",[1]项目信息综合查询_1!$I$4:$I$562,1,FALSE)</f>
        <v>云阳县-南溪镇_产业发展_生产项目_云阳县2024年南溪镇柔毛淫羊藿林下种植项目</v>
      </c>
      <c r="AR254" s="33">
        <v>1</v>
      </c>
    </row>
    <row r="255" s="32" customFormat="1" ht="336" spans="1:44">
      <c r="A255" s="108">
        <v>248</v>
      </c>
      <c r="B255" s="109" t="s">
        <v>2225</v>
      </c>
      <c r="C255" s="112" t="s">
        <v>78</v>
      </c>
      <c r="D255" s="109" t="s">
        <v>79</v>
      </c>
      <c r="E255" s="109" t="s">
        <v>80</v>
      </c>
      <c r="F255" s="109" t="s">
        <v>2226</v>
      </c>
      <c r="G255" s="109" t="s">
        <v>299</v>
      </c>
      <c r="H255" s="109" t="s">
        <v>2227</v>
      </c>
      <c r="I255" s="109" t="s">
        <v>2228</v>
      </c>
      <c r="J255" s="113" t="s">
        <v>2229</v>
      </c>
      <c r="K255" s="109" t="s">
        <v>2230</v>
      </c>
      <c r="L255" s="109" t="s">
        <v>2231</v>
      </c>
      <c r="M255" s="122" t="s">
        <v>130</v>
      </c>
      <c r="N255" s="122" t="s">
        <v>274</v>
      </c>
      <c r="O255" s="109" t="s">
        <v>2232</v>
      </c>
      <c r="P255" s="109" t="s">
        <v>2233</v>
      </c>
      <c r="Q255" s="109" t="s">
        <v>306</v>
      </c>
      <c r="R255" s="111" t="s">
        <v>2138</v>
      </c>
      <c r="S255" s="131" t="s">
        <v>171</v>
      </c>
      <c r="T255" s="113" t="s">
        <v>70</v>
      </c>
      <c r="U255" s="132" t="s">
        <v>2139</v>
      </c>
      <c r="V255" s="132">
        <v>2024</v>
      </c>
      <c r="W255" s="132">
        <v>2024.01</v>
      </c>
      <c r="X255" s="132">
        <v>2024.12</v>
      </c>
      <c r="Y255" s="137">
        <f t="shared" ref="Y255:Y286" si="7">Z255+AA255+AB255+AC255</f>
        <v>50</v>
      </c>
      <c r="Z255" s="109">
        <v>50</v>
      </c>
      <c r="AA255" s="111">
        <v>0</v>
      </c>
      <c r="AB255" s="111">
        <v>0</v>
      </c>
      <c r="AC255" s="111">
        <v>0</v>
      </c>
      <c r="AD255" s="109">
        <v>50</v>
      </c>
      <c r="AE255" s="109">
        <v>4</v>
      </c>
      <c r="AF255" s="111" t="s">
        <v>73</v>
      </c>
      <c r="AG255" s="111" t="s">
        <v>73</v>
      </c>
      <c r="AH255" s="111" t="s">
        <v>73</v>
      </c>
      <c r="AI255" s="135" t="s">
        <v>74</v>
      </c>
      <c r="AJ255" s="111" t="s">
        <v>73</v>
      </c>
      <c r="AK255" s="111" t="s">
        <v>73</v>
      </c>
      <c r="AL255" s="138" t="s">
        <v>75</v>
      </c>
      <c r="AM255" s="111" t="s">
        <v>73</v>
      </c>
      <c r="AN255" s="132" t="s">
        <v>75</v>
      </c>
      <c r="AO255" s="132" t="s">
        <v>2234</v>
      </c>
      <c r="AP255" s="132">
        <v>18183175277</v>
      </c>
      <c r="AQ255" s="77" t="str">
        <f>VLOOKUP("*"&amp;B255&amp;"*",[1]项目信息综合查询_1!$I$4:$I$562,1,FALSE)</f>
        <v>云阳县-南溪镇_乡村建设行动_人居环境整治_云阳县2024年南溪镇火脉村人居环境整治项目</v>
      </c>
      <c r="AR255" s="33">
        <v>1</v>
      </c>
    </row>
    <row r="256" s="32" customFormat="1" ht="384" spans="1:44">
      <c r="A256" s="108">
        <v>249</v>
      </c>
      <c r="B256" s="109" t="s">
        <v>2235</v>
      </c>
      <c r="C256" s="112" t="s">
        <v>54</v>
      </c>
      <c r="D256" s="109" t="s">
        <v>55</v>
      </c>
      <c r="E256" s="109" t="s">
        <v>56</v>
      </c>
      <c r="F256" s="109" t="s">
        <v>2236</v>
      </c>
      <c r="G256" s="109" t="s">
        <v>124</v>
      </c>
      <c r="H256" s="109" t="s">
        <v>2237</v>
      </c>
      <c r="I256" s="109" t="s">
        <v>2238</v>
      </c>
      <c r="J256" s="113" t="s">
        <v>2239</v>
      </c>
      <c r="K256" s="109" t="s">
        <v>2238</v>
      </c>
      <c r="L256" s="109" t="s">
        <v>2236</v>
      </c>
      <c r="M256" s="122" t="s">
        <v>130</v>
      </c>
      <c r="N256" s="122" t="s">
        <v>274</v>
      </c>
      <c r="O256" s="109" t="s">
        <v>2240</v>
      </c>
      <c r="P256" s="109" t="s">
        <v>2241</v>
      </c>
      <c r="Q256" s="109" t="s">
        <v>2242</v>
      </c>
      <c r="R256" s="111" t="s">
        <v>2138</v>
      </c>
      <c r="S256" s="131" t="s">
        <v>171</v>
      </c>
      <c r="T256" s="113" t="s">
        <v>70</v>
      </c>
      <c r="U256" s="132" t="s">
        <v>2139</v>
      </c>
      <c r="V256" s="132">
        <v>2024</v>
      </c>
      <c r="W256" s="132">
        <v>2024.01</v>
      </c>
      <c r="X256" s="132">
        <v>2024.12</v>
      </c>
      <c r="Y256" s="137">
        <f t="shared" si="7"/>
        <v>75</v>
      </c>
      <c r="Z256" s="109">
        <v>75</v>
      </c>
      <c r="AA256" s="111">
        <v>0</v>
      </c>
      <c r="AB256" s="111">
        <v>0</v>
      </c>
      <c r="AC256" s="111">
        <v>0</v>
      </c>
      <c r="AD256" s="109">
        <v>15</v>
      </c>
      <c r="AE256" s="109">
        <v>5</v>
      </c>
      <c r="AF256" s="111" t="s">
        <v>73</v>
      </c>
      <c r="AG256" s="111" t="s">
        <v>73</v>
      </c>
      <c r="AH256" s="111" t="s">
        <v>73</v>
      </c>
      <c r="AI256" s="135" t="s">
        <v>74</v>
      </c>
      <c r="AJ256" s="111" t="s">
        <v>73</v>
      </c>
      <c r="AK256" s="111" t="s">
        <v>73</v>
      </c>
      <c r="AL256" s="138" t="s">
        <v>75</v>
      </c>
      <c r="AM256" s="111" t="s">
        <v>73</v>
      </c>
      <c r="AN256" s="132" t="s">
        <v>75</v>
      </c>
      <c r="AO256" s="132" t="s">
        <v>2243</v>
      </c>
      <c r="AP256" s="132">
        <v>17772382272</v>
      </c>
      <c r="AQ256" s="77" t="str">
        <f>VLOOKUP("*"&amp;B256&amp;"*",[1]项目信息综合查询_1!$I$4:$I$562,1,FALSE)</f>
        <v>云阳县-南溪镇_产业发展_配套设施项目_云阳县2024年南溪镇桂溪村蔬菜大棚配套项目</v>
      </c>
      <c r="AR256" s="33">
        <v>1</v>
      </c>
    </row>
    <row r="257" s="32" customFormat="1" ht="204" spans="1:44">
      <c r="A257" s="108">
        <v>250</v>
      </c>
      <c r="B257" s="109" t="s">
        <v>2244</v>
      </c>
      <c r="C257" s="110" t="s">
        <v>54</v>
      </c>
      <c r="D257" s="110" t="s">
        <v>144</v>
      </c>
      <c r="E257" s="109" t="s">
        <v>145</v>
      </c>
      <c r="F257" s="109" t="s">
        <v>2245</v>
      </c>
      <c r="G257" s="109" t="s">
        <v>124</v>
      </c>
      <c r="H257" s="109" t="s">
        <v>2246</v>
      </c>
      <c r="I257" s="109" t="s">
        <v>2247</v>
      </c>
      <c r="J257" s="113" t="s">
        <v>2248</v>
      </c>
      <c r="K257" s="109" t="s">
        <v>2247</v>
      </c>
      <c r="L257" s="109" t="s">
        <v>2249</v>
      </c>
      <c r="M257" s="122" t="s">
        <v>130</v>
      </c>
      <c r="N257" s="122" t="s">
        <v>274</v>
      </c>
      <c r="O257" s="109" t="s">
        <v>2250</v>
      </c>
      <c r="P257" s="109" t="s">
        <v>2251</v>
      </c>
      <c r="Q257" s="109" t="s">
        <v>321</v>
      </c>
      <c r="R257" s="111" t="s">
        <v>2138</v>
      </c>
      <c r="S257" s="131" t="s">
        <v>171</v>
      </c>
      <c r="T257" s="113" t="s">
        <v>70</v>
      </c>
      <c r="U257" s="132" t="s">
        <v>2139</v>
      </c>
      <c r="V257" s="132">
        <v>2024</v>
      </c>
      <c r="W257" s="132">
        <v>2024.01</v>
      </c>
      <c r="X257" s="132">
        <v>2024.12</v>
      </c>
      <c r="Y257" s="137">
        <f t="shared" si="7"/>
        <v>100</v>
      </c>
      <c r="Z257" s="109">
        <v>100</v>
      </c>
      <c r="AA257" s="111">
        <v>0</v>
      </c>
      <c r="AB257" s="111">
        <v>0</v>
      </c>
      <c r="AC257" s="111">
        <v>0</v>
      </c>
      <c r="AD257" s="109">
        <v>15</v>
      </c>
      <c r="AE257" s="109">
        <v>4</v>
      </c>
      <c r="AF257" s="111" t="s">
        <v>73</v>
      </c>
      <c r="AG257" s="111" t="s">
        <v>73</v>
      </c>
      <c r="AH257" s="111" t="s">
        <v>73</v>
      </c>
      <c r="AI257" s="135" t="s">
        <v>74</v>
      </c>
      <c r="AJ257" s="111" t="s">
        <v>73</v>
      </c>
      <c r="AK257" s="111" t="s">
        <v>73</v>
      </c>
      <c r="AL257" s="138" t="s">
        <v>75</v>
      </c>
      <c r="AM257" s="111" t="s">
        <v>73</v>
      </c>
      <c r="AN257" s="132" t="s">
        <v>75</v>
      </c>
      <c r="AO257" s="132" t="s">
        <v>2252</v>
      </c>
      <c r="AP257" s="132">
        <v>13609439927</v>
      </c>
      <c r="AQ257" s="77" t="str">
        <f>VLOOKUP("*"&amp;B257&amp;"*",[1]项目信息综合查询_1!$I$4:$I$562,1,FALSE)</f>
        <v>云阳县-南溪镇_产业发展_加工流通项目_云阳县2024年南溪镇盐东村蛋鸡养殖加工项目</v>
      </c>
      <c r="AR257" s="33">
        <v>1</v>
      </c>
    </row>
    <row r="258" s="32" customFormat="1" ht="168" spans="1:44">
      <c r="A258" s="108">
        <v>251</v>
      </c>
      <c r="B258" s="109" t="s">
        <v>2253</v>
      </c>
      <c r="C258" s="110" t="s">
        <v>54</v>
      </c>
      <c r="D258" s="110" t="s">
        <v>144</v>
      </c>
      <c r="E258" s="109" t="s">
        <v>145</v>
      </c>
      <c r="F258" s="109" t="s">
        <v>2254</v>
      </c>
      <c r="G258" s="109" t="s">
        <v>124</v>
      </c>
      <c r="H258" s="109" t="s">
        <v>2255</v>
      </c>
      <c r="I258" s="109" t="s">
        <v>2256</v>
      </c>
      <c r="J258" s="113" t="s">
        <v>2257</v>
      </c>
      <c r="K258" s="109" t="s">
        <v>2256</v>
      </c>
      <c r="L258" s="109" t="s">
        <v>2258</v>
      </c>
      <c r="M258" s="122" t="s">
        <v>130</v>
      </c>
      <c r="N258" s="122" t="s">
        <v>274</v>
      </c>
      <c r="O258" s="109" t="s">
        <v>2259</v>
      </c>
      <c r="P258" s="109" t="s">
        <v>2260</v>
      </c>
      <c r="Q258" s="109" t="s">
        <v>2261</v>
      </c>
      <c r="R258" s="111" t="s">
        <v>2138</v>
      </c>
      <c r="S258" s="131" t="s">
        <v>171</v>
      </c>
      <c r="T258" s="113" t="s">
        <v>70</v>
      </c>
      <c r="U258" s="132" t="s">
        <v>2139</v>
      </c>
      <c r="V258" s="132">
        <v>2024</v>
      </c>
      <c r="W258" s="132">
        <v>2024.01</v>
      </c>
      <c r="X258" s="132">
        <v>2024.12</v>
      </c>
      <c r="Y258" s="137">
        <f t="shared" si="7"/>
        <v>12</v>
      </c>
      <c r="Z258" s="109">
        <v>12</v>
      </c>
      <c r="AA258" s="111">
        <v>0</v>
      </c>
      <c r="AB258" s="111">
        <v>0</v>
      </c>
      <c r="AC258" s="111">
        <v>0</v>
      </c>
      <c r="AD258" s="109">
        <v>18</v>
      </c>
      <c r="AE258" s="109">
        <v>5</v>
      </c>
      <c r="AF258" s="111" t="s">
        <v>73</v>
      </c>
      <c r="AG258" s="111" t="s">
        <v>73</v>
      </c>
      <c r="AH258" s="111" t="s">
        <v>73</v>
      </c>
      <c r="AI258" s="135" t="s">
        <v>74</v>
      </c>
      <c r="AJ258" s="111" t="s">
        <v>73</v>
      </c>
      <c r="AK258" s="111" t="s">
        <v>73</v>
      </c>
      <c r="AL258" s="138" t="s">
        <v>75</v>
      </c>
      <c r="AM258" s="111" t="s">
        <v>73</v>
      </c>
      <c r="AN258" s="132" t="s">
        <v>75</v>
      </c>
      <c r="AO258" s="132" t="s">
        <v>2262</v>
      </c>
      <c r="AP258" s="132">
        <v>18996683377</v>
      </c>
      <c r="AQ258" s="77" t="str">
        <f>VLOOKUP("*"&amp;B258&amp;"*",[1]项目信息综合查询_1!$I$4:$I$562,1,FALSE)</f>
        <v>云阳县-南溪镇_产业发展_加工流通项目_云阳县2024年南溪镇金银村枳壳加工项目</v>
      </c>
      <c r="AR258" s="33">
        <v>1</v>
      </c>
    </row>
    <row r="259" s="32" customFormat="1" ht="156" spans="1:44">
      <c r="A259" s="108">
        <v>252</v>
      </c>
      <c r="B259" s="109" t="s">
        <v>2263</v>
      </c>
      <c r="C259" s="112" t="s">
        <v>54</v>
      </c>
      <c r="D259" s="109" t="s">
        <v>144</v>
      </c>
      <c r="E259" s="109" t="s">
        <v>163</v>
      </c>
      <c r="F259" s="109" t="s">
        <v>2264</v>
      </c>
      <c r="G259" s="109" t="s">
        <v>124</v>
      </c>
      <c r="H259" s="109" t="s">
        <v>2265</v>
      </c>
      <c r="I259" s="109" t="s">
        <v>2266</v>
      </c>
      <c r="J259" s="113" t="s">
        <v>2267</v>
      </c>
      <c r="K259" s="109" t="s">
        <v>2266</v>
      </c>
      <c r="L259" s="109" t="s">
        <v>2268</v>
      </c>
      <c r="M259" s="122" t="s">
        <v>130</v>
      </c>
      <c r="N259" s="122" t="s">
        <v>274</v>
      </c>
      <c r="O259" s="109" t="s">
        <v>2269</v>
      </c>
      <c r="P259" s="109" t="s">
        <v>2270</v>
      </c>
      <c r="Q259" s="109" t="s">
        <v>2261</v>
      </c>
      <c r="R259" s="111" t="s">
        <v>2138</v>
      </c>
      <c r="S259" s="131" t="s">
        <v>171</v>
      </c>
      <c r="T259" s="113" t="s">
        <v>70</v>
      </c>
      <c r="U259" s="132" t="s">
        <v>2139</v>
      </c>
      <c r="V259" s="132">
        <v>2024</v>
      </c>
      <c r="W259" s="132">
        <v>2024.01</v>
      </c>
      <c r="X259" s="132">
        <v>2024.12</v>
      </c>
      <c r="Y259" s="137">
        <f t="shared" si="7"/>
        <v>14</v>
      </c>
      <c r="Z259" s="109">
        <v>14</v>
      </c>
      <c r="AA259" s="111">
        <v>0</v>
      </c>
      <c r="AB259" s="111">
        <v>0</v>
      </c>
      <c r="AC259" s="111">
        <v>0</v>
      </c>
      <c r="AD259" s="109">
        <v>26</v>
      </c>
      <c r="AE259" s="109">
        <v>7</v>
      </c>
      <c r="AF259" s="111" t="s">
        <v>73</v>
      </c>
      <c r="AG259" s="111" t="s">
        <v>73</v>
      </c>
      <c r="AH259" s="111" t="s">
        <v>73</v>
      </c>
      <c r="AI259" s="135" t="s">
        <v>74</v>
      </c>
      <c r="AJ259" s="111" t="s">
        <v>73</v>
      </c>
      <c r="AK259" s="111" t="s">
        <v>73</v>
      </c>
      <c r="AL259" s="138" t="s">
        <v>75</v>
      </c>
      <c r="AM259" s="111" t="s">
        <v>73</v>
      </c>
      <c r="AN259" s="132" t="s">
        <v>75</v>
      </c>
      <c r="AO259" s="132" t="s">
        <v>2271</v>
      </c>
      <c r="AP259" s="132">
        <v>13896285908</v>
      </c>
      <c r="AQ259" s="77" t="str">
        <f>VLOOKUP("*"&amp;B259&amp;"*",[1]项目信息综合查询_1!$I$4:$I$562,1,FALSE)</f>
        <v>云阳县-南溪镇_产业发展_加工流通项目_云阳县2024年南溪镇新阳社区冷链仓储建设项目</v>
      </c>
      <c r="AR259" s="33">
        <v>1</v>
      </c>
    </row>
    <row r="260" s="32" customFormat="1" ht="168" spans="1:44">
      <c r="A260" s="108">
        <v>253</v>
      </c>
      <c r="B260" s="109" t="s">
        <v>2272</v>
      </c>
      <c r="C260" s="112" t="s">
        <v>54</v>
      </c>
      <c r="D260" s="109" t="s">
        <v>144</v>
      </c>
      <c r="E260" s="109" t="s">
        <v>163</v>
      </c>
      <c r="F260" s="109" t="s">
        <v>2273</v>
      </c>
      <c r="G260" s="109" t="s">
        <v>124</v>
      </c>
      <c r="H260" s="109" t="s">
        <v>2274</v>
      </c>
      <c r="I260" s="109" t="s">
        <v>2275</v>
      </c>
      <c r="J260" s="113" t="s">
        <v>2276</v>
      </c>
      <c r="K260" s="109" t="s">
        <v>2275</v>
      </c>
      <c r="L260" s="109" t="s">
        <v>2277</v>
      </c>
      <c r="M260" s="122" t="s">
        <v>130</v>
      </c>
      <c r="N260" s="122" t="s">
        <v>274</v>
      </c>
      <c r="O260" s="109" t="s">
        <v>2278</v>
      </c>
      <c r="P260" s="109" t="s">
        <v>2279</v>
      </c>
      <c r="Q260" s="109" t="s">
        <v>2261</v>
      </c>
      <c r="R260" s="111" t="s">
        <v>2138</v>
      </c>
      <c r="S260" s="131" t="s">
        <v>171</v>
      </c>
      <c r="T260" s="113" t="s">
        <v>70</v>
      </c>
      <c r="U260" s="132" t="s">
        <v>2139</v>
      </c>
      <c r="V260" s="132">
        <v>2024</v>
      </c>
      <c r="W260" s="132">
        <v>2024.01</v>
      </c>
      <c r="X260" s="132">
        <v>2024.12</v>
      </c>
      <c r="Y260" s="137">
        <f t="shared" si="7"/>
        <v>21</v>
      </c>
      <c r="Z260" s="116">
        <v>21</v>
      </c>
      <c r="AA260" s="111">
        <v>0</v>
      </c>
      <c r="AB260" s="111">
        <v>0</v>
      </c>
      <c r="AC260" s="111">
        <v>0</v>
      </c>
      <c r="AD260" s="109">
        <v>16</v>
      </c>
      <c r="AE260" s="109">
        <v>5</v>
      </c>
      <c r="AF260" s="111" t="s">
        <v>73</v>
      </c>
      <c r="AG260" s="111" t="s">
        <v>73</v>
      </c>
      <c r="AH260" s="111" t="s">
        <v>73</v>
      </c>
      <c r="AI260" s="135" t="s">
        <v>74</v>
      </c>
      <c r="AJ260" s="111" t="s">
        <v>73</v>
      </c>
      <c r="AK260" s="111" t="s">
        <v>73</v>
      </c>
      <c r="AL260" s="138" t="s">
        <v>75</v>
      </c>
      <c r="AM260" s="111" t="s">
        <v>73</v>
      </c>
      <c r="AN260" s="132" t="s">
        <v>75</v>
      </c>
      <c r="AO260" s="132" t="s">
        <v>2280</v>
      </c>
      <c r="AP260" s="132">
        <v>13996656363</v>
      </c>
      <c r="AQ260" s="77" t="str">
        <f>VLOOKUP("*"&amp;B260&amp;"*",[1]项目信息综合查询_1!$I$4:$I$562,1,FALSE)</f>
        <v>云阳县-南溪镇_产业发展_加工流通项目_云阳县2024年南溪镇新建冷链仓储建设项目</v>
      </c>
      <c r="AR260" s="33">
        <v>1</v>
      </c>
    </row>
    <row r="261" s="32" customFormat="1" ht="228" spans="1:44">
      <c r="A261" s="108">
        <v>254</v>
      </c>
      <c r="B261" s="109" t="s">
        <v>2281</v>
      </c>
      <c r="C261" s="112" t="s">
        <v>78</v>
      </c>
      <c r="D261" s="109" t="s">
        <v>121</v>
      </c>
      <c r="E261" s="109" t="s">
        <v>122</v>
      </c>
      <c r="F261" s="109" t="s">
        <v>2282</v>
      </c>
      <c r="G261" s="109" t="s">
        <v>124</v>
      </c>
      <c r="H261" s="109" t="s">
        <v>2283</v>
      </c>
      <c r="I261" s="109" t="s">
        <v>2284</v>
      </c>
      <c r="J261" s="113" t="s">
        <v>2285</v>
      </c>
      <c r="K261" s="109" t="s">
        <v>2284</v>
      </c>
      <c r="L261" s="109" t="s">
        <v>2286</v>
      </c>
      <c r="M261" s="122" t="s">
        <v>130</v>
      </c>
      <c r="N261" s="122" t="s">
        <v>274</v>
      </c>
      <c r="O261" s="109" t="s">
        <v>2287</v>
      </c>
      <c r="P261" s="109" t="s">
        <v>2288</v>
      </c>
      <c r="Q261" s="109" t="s">
        <v>793</v>
      </c>
      <c r="R261" s="111" t="s">
        <v>2138</v>
      </c>
      <c r="S261" s="131" t="s">
        <v>171</v>
      </c>
      <c r="T261" s="113" t="s">
        <v>70</v>
      </c>
      <c r="U261" s="132" t="s">
        <v>2139</v>
      </c>
      <c r="V261" s="132">
        <v>2024</v>
      </c>
      <c r="W261" s="132">
        <v>2024.01</v>
      </c>
      <c r="X261" s="132">
        <v>2024.12</v>
      </c>
      <c r="Y261" s="137">
        <f t="shared" si="7"/>
        <v>52</v>
      </c>
      <c r="Z261" s="116">
        <v>52</v>
      </c>
      <c r="AA261" s="111">
        <v>0</v>
      </c>
      <c r="AB261" s="111">
        <v>0</v>
      </c>
      <c r="AC261" s="111">
        <v>0</v>
      </c>
      <c r="AD261" s="109">
        <v>45</v>
      </c>
      <c r="AE261" s="109">
        <v>18</v>
      </c>
      <c r="AF261" s="111" t="s">
        <v>73</v>
      </c>
      <c r="AG261" s="111" t="s">
        <v>73</v>
      </c>
      <c r="AH261" s="111" t="s">
        <v>73</v>
      </c>
      <c r="AI261" s="135" t="s">
        <v>74</v>
      </c>
      <c r="AJ261" s="111" t="s">
        <v>73</v>
      </c>
      <c r="AK261" s="111" t="s">
        <v>73</v>
      </c>
      <c r="AL261" s="138" t="s">
        <v>75</v>
      </c>
      <c r="AM261" s="111" t="s">
        <v>73</v>
      </c>
      <c r="AN261" s="132" t="s">
        <v>75</v>
      </c>
      <c r="AO261" s="132" t="s">
        <v>2271</v>
      </c>
      <c r="AP261" s="132">
        <v>13896285908</v>
      </c>
      <c r="AQ261" s="77" t="str">
        <f>VLOOKUP("*"&amp;B261&amp;"*",[1]项目信息综合查询_1!$I$4:$I$562,1,FALSE)</f>
        <v>云阳县-南溪镇_乡村建设行动_农村基础设施（含产业配套基础设施）_云阳县2024年南溪镇西云村宜机化田块整治建设项目</v>
      </c>
      <c r="AR261" s="33">
        <v>1</v>
      </c>
    </row>
    <row r="262" s="32" customFormat="1" ht="156" spans="1:44">
      <c r="A262" s="108">
        <v>255</v>
      </c>
      <c r="B262" s="109" t="s">
        <v>2289</v>
      </c>
      <c r="C262" s="112" t="s">
        <v>54</v>
      </c>
      <c r="D262" s="109" t="s">
        <v>55</v>
      </c>
      <c r="E262" s="109" t="s">
        <v>56</v>
      </c>
      <c r="F262" s="109" t="s">
        <v>2290</v>
      </c>
      <c r="G262" s="109" t="s">
        <v>124</v>
      </c>
      <c r="H262" s="109" t="s">
        <v>2291</v>
      </c>
      <c r="I262" s="109" t="s">
        <v>2292</v>
      </c>
      <c r="J262" s="113" t="s">
        <v>2293</v>
      </c>
      <c r="K262" s="109" t="s">
        <v>2292</v>
      </c>
      <c r="L262" s="109" t="s">
        <v>2294</v>
      </c>
      <c r="M262" s="122" t="s">
        <v>130</v>
      </c>
      <c r="N262" s="122" t="s">
        <v>274</v>
      </c>
      <c r="O262" s="109" t="s">
        <v>2295</v>
      </c>
      <c r="P262" s="109" t="s">
        <v>2296</v>
      </c>
      <c r="Q262" s="109" t="s">
        <v>306</v>
      </c>
      <c r="R262" s="111" t="s">
        <v>2138</v>
      </c>
      <c r="S262" s="131" t="s">
        <v>171</v>
      </c>
      <c r="T262" s="113" t="s">
        <v>70</v>
      </c>
      <c r="U262" s="132" t="s">
        <v>2139</v>
      </c>
      <c r="V262" s="132">
        <v>2024</v>
      </c>
      <c r="W262" s="132">
        <v>2024.01</v>
      </c>
      <c r="X262" s="132">
        <v>2024.12</v>
      </c>
      <c r="Y262" s="137">
        <f t="shared" si="7"/>
        <v>17.5</v>
      </c>
      <c r="Z262" s="109">
        <v>17.5</v>
      </c>
      <c r="AA262" s="111">
        <v>0</v>
      </c>
      <c r="AB262" s="111">
        <v>0</v>
      </c>
      <c r="AC262" s="111">
        <v>0</v>
      </c>
      <c r="AD262" s="109">
        <v>16</v>
      </c>
      <c r="AE262" s="109">
        <v>3</v>
      </c>
      <c r="AF262" s="111" t="s">
        <v>73</v>
      </c>
      <c r="AG262" s="111" t="s">
        <v>73</v>
      </c>
      <c r="AH262" s="111" t="s">
        <v>73</v>
      </c>
      <c r="AI262" s="135" t="s">
        <v>74</v>
      </c>
      <c r="AJ262" s="111" t="s">
        <v>73</v>
      </c>
      <c r="AK262" s="111" t="s">
        <v>73</v>
      </c>
      <c r="AL262" s="138" t="s">
        <v>75</v>
      </c>
      <c r="AM262" s="111" t="s">
        <v>73</v>
      </c>
      <c r="AN262" s="132" t="s">
        <v>75</v>
      </c>
      <c r="AO262" s="132" t="s">
        <v>2297</v>
      </c>
      <c r="AP262" s="132">
        <v>15330483567</v>
      </c>
      <c r="AQ262" s="77" t="str">
        <f>VLOOKUP("*"&amp;B262&amp;"*",[1]项目信息综合查询_1!$I$4:$I$562,1,FALSE)</f>
        <v>云阳县-南溪镇_产业发展_生产项目_云阳县2024年南溪镇花果村李子园配套项目</v>
      </c>
      <c r="AR262" s="33">
        <v>1</v>
      </c>
    </row>
    <row r="263" s="32" customFormat="1" ht="156" spans="1:44">
      <c r="A263" s="108">
        <v>256</v>
      </c>
      <c r="B263" s="109" t="s">
        <v>2298</v>
      </c>
      <c r="C263" s="112" t="s">
        <v>54</v>
      </c>
      <c r="D263" s="109" t="s">
        <v>55</v>
      </c>
      <c r="E263" s="109" t="s">
        <v>56</v>
      </c>
      <c r="F263" s="109" t="s">
        <v>2299</v>
      </c>
      <c r="G263" s="109" t="s">
        <v>124</v>
      </c>
      <c r="H263" s="109" t="s">
        <v>2300</v>
      </c>
      <c r="I263" s="109" t="s">
        <v>2301</v>
      </c>
      <c r="J263" s="113" t="s">
        <v>2302</v>
      </c>
      <c r="K263" s="109" t="s">
        <v>2301</v>
      </c>
      <c r="L263" s="109" t="s">
        <v>2303</v>
      </c>
      <c r="M263" s="122" t="s">
        <v>130</v>
      </c>
      <c r="N263" s="122" t="s">
        <v>274</v>
      </c>
      <c r="O263" s="109" t="s">
        <v>2295</v>
      </c>
      <c r="P263" s="109" t="s">
        <v>2296</v>
      </c>
      <c r="Q263" s="109" t="s">
        <v>2242</v>
      </c>
      <c r="R263" s="111" t="s">
        <v>2138</v>
      </c>
      <c r="S263" s="131" t="s">
        <v>171</v>
      </c>
      <c r="T263" s="113" t="s">
        <v>70</v>
      </c>
      <c r="U263" s="132" t="s">
        <v>2139</v>
      </c>
      <c r="V263" s="132">
        <v>2024</v>
      </c>
      <c r="W263" s="132">
        <v>2024.01</v>
      </c>
      <c r="X263" s="132">
        <v>2024.12</v>
      </c>
      <c r="Y263" s="137">
        <f t="shared" si="7"/>
        <v>16.9</v>
      </c>
      <c r="Z263" s="109">
        <v>16.9</v>
      </c>
      <c r="AA263" s="111">
        <v>0</v>
      </c>
      <c r="AB263" s="111">
        <v>0</v>
      </c>
      <c r="AC263" s="111">
        <v>0</v>
      </c>
      <c r="AD263" s="109">
        <v>11</v>
      </c>
      <c r="AE263" s="109">
        <v>5</v>
      </c>
      <c r="AF263" s="111" t="s">
        <v>73</v>
      </c>
      <c r="AG263" s="111" t="s">
        <v>73</v>
      </c>
      <c r="AH263" s="111" t="s">
        <v>73</v>
      </c>
      <c r="AI263" s="135" t="s">
        <v>74</v>
      </c>
      <c r="AJ263" s="111" t="s">
        <v>73</v>
      </c>
      <c r="AK263" s="111" t="s">
        <v>73</v>
      </c>
      <c r="AL263" s="138" t="s">
        <v>75</v>
      </c>
      <c r="AM263" s="111" t="s">
        <v>73</v>
      </c>
      <c r="AN263" s="132" t="s">
        <v>75</v>
      </c>
      <c r="AO263" s="132" t="s">
        <v>2304</v>
      </c>
      <c r="AP263" s="132">
        <v>15826398878</v>
      </c>
      <c r="AQ263" s="77" t="str">
        <f>VLOOKUP("*"&amp;B263&amp;"*",[1]项目信息综合查询_1!$I$4:$I$562,1,FALSE)</f>
        <v>云阳县-南溪镇_产业发展_生产项目_云阳县2024年南溪镇卫星社区吉成柑橘标准化种植园配套项目</v>
      </c>
      <c r="AR263" s="33">
        <v>1</v>
      </c>
    </row>
    <row r="264" s="32" customFormat="1" ht="156" spans="1:44">
      <c r="A264" s="108">
        <v>257</v>
      </c>
      <c r="B264" s="109" t="s">
        <v>2305</v>
      </c>
      <c r="C264" s="112" t="s">
        <v>54</v>
      </c>
      <c r="D264" s="109" t="s">
        <v>55</v>
      </c>
      <c r="E264" s="109" t="s">
        <v>56</v>
      </c>
      <c r="F264" s="109" t="s">
        <v>2306</v>
      </c>
      <c r="G264" s="109" t="s">
        <v>124</v>
      </c>
      <c r="H264" s="109" t="s">
        <v>2307</v>
      </c>
      <c r="I264" s="109" t="s">
        <v>2308</v>
      </c>
      <c r="J264" s="113" t="s">
        <v>2309</v>
      </c>
      <c r="K264" s="109" t="s">
        <v>2308</v>
      </c>
      <c r="L264" s="109" t="s">
        <v>2310</v>
      </c>
      <c r="M264" s="122" t="s">
        <v>130</v>
      </c>
      <c r="N264" s="122" t="s">
        <v>274</v>
      </c>
      <c r="O264" s="109" t="s">
        <v>2295</v>
      </c>
      <c r="P264" s="109" t="s">
        <v>2296</v>
      </c>
      <c r="Q264" s="109" t="s">
        <v>2311</v>
      </c>
      <c r="R264" s="111" t="s">
        <v>2138</v>
      </c>
      <c r="S264" s="131" t="s">
        <v>171</v>
      </c>
      <c r="T264" s="113" t="s">
        <v>70</v>
      </c>
      <c r="U264" s="132" t="s">
        <v>2139</v>
      </c>
      <c r="V264" s="132">
        <v>2024</v>
      </c>
      <c r="W264" s="132">
        <v>2024.01</v>
      </c>
      <c r="X264" s="132">
        <v>2024.12</v>
      </c>
      <c r="Y264" s="137">
        <f t="shared" si="7"/>
        <v>17.2</v>
      </c>
      <c r="Z264" s="109">
        <v>17.2</v>
      </c>
      <c r="AA264" s="111">
        <v>0</v>
      </c>
      <c r="AB264" s="111">
        <v>0</v>
      </c>
      <c r="AC264" s="111">
        <v>0</v>
      </c>
      <c r="AD264" s="109">
        <v>29</v>
      </c>
      <c r="AE264" s="109">
        <v>7</v>
      </c>
      <c r="AF264" s="111" t="s">
        <v>73</v>
      </c>
      <c r="AG264" s="111" t="s">
        <v>73</v>
      </c>
      <c r="AH264" s="111" t="s">
        <v>73</v>
      </c>
      <c r="AI264" s="135" t="s">
        <v>74</v>
      </c>
      <c r="AJ264" s="111" t="s">
        <v>73</v>
      </c>
      <c r="AK264" s="111" t="s">
        <v>73</v>
      </c>
      <c r="AL264" s="138" t="s">
        <v>75</v>
      </c>
      <c r="AM264" s="111" t="s">
        <v>73</v>
      </c>
      <c r="AN264" s="132" t="s">
        <v>75</v>
      </c>
      <c r="AO264" s="132" t="s">
        <v>2312</v>
      </c>
      <c r="AP264" s="394" t="s">
        <v>2313</v>
      </c>
      <c r="AQ264" s="77" t="str">
        <f>VLOOKUP("*"&amp;B264&amp;"*",[1]项目信息综合查询_1!$I$4:$I$562,1,FALSE)</f>
        <v>云阳县-南溪镇_产业发展_生产项目_云阳县2024年南溪镇黄高村柑橘标准化种植园配套项目</v>
      </c>
      <c r="AR264" s="33">
        <v>1</v>
      </c>
    </row>
    <row r="265" s="32" customFormat="1" ht="156" spans="1:44">
      <c r="A265" s="108">
        <v>258</v>
      </c>
      <c r="B265" s="109" t="s">
        <v>2314</v>
      </c>
      <c r="C265" s="112" t="s">
        <v>54</v>
      </c>
      <c r="D265" s="109" t="s">
        <v>55</v>
      </c>
      <c r="E265" s="109" t="s">
        <v>56</v>
      </c>
      <c r="F265" s="109" t="s">
        <v>2315</v>
      </c>
      <c r="G265" s="109" t="s">
        <v>124</v>
      </c>
      <c r="H265" s="109" t="s">
        <v>2316</v>
      </c>
      <c r="I265" s="109" t="s">
        <v>2317</v>
      </c>
      <c r="J265" s="113" t="s">
        <v>2318</v>
      </c>
      <c r="K265" s="109" t="s">
        <v>2317</v>
      </c>
      <c r="L265" s="109" t="s">
        <v>2319</v>
      </c>
      <c r="M265" s="122" t="s">
        <v>130</v>
      </c>
      <c r="N265" s="122" t="s">
        <v>274</v>
      </c>
      <c r="O265" s="109" t="s">
        <v>2295</v>
      </c>
      <c r="P265" s="109" t="s">
        <v>2296</v>
      </c>
      <c r="Q265" s="109" t="s">
        <v>1549</v>
      </c>
      <c r="R265" s="111" t="s">
        <v>2138</v>
      </c>
      <c r="S265" s="131" t="s">
        <v>171</v>
      </c>
      <c r="T265" s="113" t="s">
        <v>70</v>
      </c>
      <c r="U265" s="132" t="s">
        <v>2139</v>
      </c>
      <c r="V265" s="132">
        <v>2024</v>
      </c>
      <c r="W265" s="132">
        <v>2024.01</v>
      </c>
      <c r="X265" s="132">
        <v>2024.12</v>
      </c>
      <c r="Y265" s="137">
        <f t="shared" si="7"/>
        <v>29.5</v>
      </c>
      <c r="Z265" s="109">
        <v>29.5</v>
      </c>
      <c r="AA265" s="111">
        <v>0</v>
      </c>
      <c r="AB265" s="111">
        <v>0</v>
      </c>
      <c r="AC265" s="111">
        <v>0</v>
      </c>
      <c r="AD265" s="109">
        <v>36</v>
      </c>
      <c r="AE265" s="109">
        <v>12</v>
      </c>
      <c r="AF265" s="111" t="s">
        <v>73</v>
      </c>
      <c r="AG265" s="111" t="s">
        <v>73</v>
      </c>
      <c r="AH265" s="111" t="s">
        <v>73</v>
      </c>
      <c r="AI265" s="135" t="s">
        <v>74</v>
      </c>
      <c r="AJ265" s="111" t="s">
        <v>73</v>
      </c>
      <c r="AK265" s="111" t="s">
        <v>73</v>
      </c>
      <c r="AL265" s="138" t="s">
        <v>75</v>
      </c>
      <c r="AM265" s="111" t="s">
        <v>73</v>
      </c>
      <c r="AN265" s="132" t="s">
        <v>75</v>
      </c>
      <c r="AO265" s="132" t="s">
        <v>2320</v>
      </c>
      <c r="AP265" s="132">
        <v>18398529772</v>
      </c>
      <c r="AQ265" s="77" t="str">
        <f>VLOOKUP("*"&amp;B265&amp;"*",[1]项目信息综合查询_1!$I$4:$I$562,1,FALSE)</f>
        <v>云阳县-南溪镇_产业发展_生产项目_云阳县2024年南溪镇宏实村柑橘标准化种植园配套项目</v>
      </c>
      <c r="AR265" s="33">
        <v>1</v>
      </c>
    </row>
    <row r="266" s="32" customFormat="1" ht="156" spans="1:44">
      <c r="A266" s="108">
        <v>259</v>
      </c>
      <c r="B266" s="109" t="s">
        <v>2321</v>
      </c>
      <c r="C266" s="112" t="s">
        <v>54</v>
      </c>
      <c r="D266" s="109" t="s">
        <v>55</v>
      </c>
      <c r="E266" s="109" t="s">
        <v>56</v>
      </c>
      <c r="F266" s="109" t="s">
        <v>2322</v>
      </c>
      <c r="G266" s="109" t="s">
        <v>124</v>
      </c>
      <c r="H266" s="109" t="s">
        <v>2237</v>
      </c>
      <c r="I266" s="109" t="s">
        <v>2323</v>
      </c>
      <c r="J266" s="113" t="s">
        <v>2324</v>
      </c>
      <c r="K266" s="109" t="s">
        <v>2323</v>
      </c>
      <c r="L266" s="109" t="s">
        <v>2325</v>
      </c>
      <c r="M266" s="122" t="s">
        <v>130</v>
      </c>
      <c r="N266" s="122" t="s">
        <v>274</v>
      </c>
      <c r="O266" s="109" t="s">
        <v>2295</v>
      </c>
      <c r="P266" s="109" t="s">
        <v>2296</v>
      </c>
      <c r="Q266" s="109" t="s">
        <v>2242</v>
      </c>
      <c r="R266" s="111" t="s">
        <v>2138</v>
      </c>
      <c r="S266" s="131" t="s">
        <v>171</v>
      </c>
      <c r="T266" s="113" t="s">
        <v>70</v>
      </c>
      <c r="U266" s="132" t="s">
        <v>2139</v>
      </c>
      <c r="V266" s="132">
        <v>2024</v>
      </c>
      <c r="W266" s="132">
        <v>2024.01</v>
      </c>
      <c r="X266" s="132">
        <v>2024.12</v>
      </c>
      <c r="Y266" s="137">
        <f t="shared" si="7"/>
        <v>20.1</v>
      </c>
      <c r="Z266" s="109">
        <v>20.1</v>
      </c>
      <c r="AA266" s="111">
        <v>0</v>
      </c>
      <c r="AB266" s="111">
        <v>0</v>
      </c>
      <c r="AC266" s="111">
        <v>0</v>
      </c>
      <c r="AD266" s="109">
        <v>16</v>
      </c>
      <c r="AE266" s="109">
        <v>5</v>
      </c>
      <c r="AF266" s="111" t="s">
        <v>73</v>
      </c>
      <c r="AG266" s="111" t="s">
        <v>73</v>
      </c>
      <c r="AH266" s="111" t="s">
        <v>73</v>
      </c>
      <c r="AI266" s="135" t="s">
        <v>74</v>
      </c>
      <c r="AJ266" s="111" t="s">
        <v>73</v>
      </c>
      <c r="AK266" s="111" t="s">
        <v>73</v>
      </c>
      <c r="AL266" s="138" t="s">
        <v>75</v>
      </c>
      <c r="AM266" s="111" t="s">
        <v>73</v>
      </c>
      <c r="AN266" s="132" t="s">
        <v>75</v>
      </c>
      <c r="AO266" s="132" t="s">
        <v>2243</v>
      </c>
      <c r="AP266" s="132">
        <v>17772382272</v>
      </c>
      <c r="AQ266" s="77" t="str">
        <f>VLOOKUP("*"&amp;B266&amp;"*",[1]项目信息综合查询_1!$I$4:$I$562,1,FALSE)</f>
        <v>云阳县-南溪镇_产业发展_生产项目_云阳县2024年南溪镇桂溪村百果香柑橘产业园项目配套项目</v>
      </c>
      <c r="AR266" s="33">
        <v>1</v>
      </c>
    </row>
    <row r="267" s="32" customFormat="1" ht="156" spans="1:44">
      <c r="A267" s="108">
        <v>260</v>
      </c>
      <c r="B267" s="109" t="s">
        <v>2326</v>
      </c>
      <c r="C267" s="112" t="s">
        <v>54</v>
      </c>
      <c r="D267" s="109" t="s">
        <v>91</v>
      </c>
      <c r="E267" s="109" t="s">
        <v>92</v>
      </c>
      <c r="F267" s="109" t="s">
        <v>2327</v>
      </c>
      <c r="G267" s="109" t="s">
        <v>124</v>
      </c>
      <c r="H267" s="109" t="s">
        <v>2328</v>
      </c>
      <c r="I267" s="109" t="s">
        <v>2329</v>
      </c>
      <c r="J267" s="113" t="s">
        <v>2330</v>
      </c>
      <c r="K267" s="109" t="s">
        <v>2329</v>
      </c>
      <c r="L267" s="109" t="s">
        <v>2327</v>
      </c>
      <c r="M267" s="122" t="s">
        <v>130</v>
      </c>
      <c r="N267" s="122" t="s">
        <v>274</v>
      </c>
      <c r="O267" s="109" t="s">
        <v>2331</v>
      </c>
      <c r="P267" s="109" t="s">
        <v>2332</v>
      </c>
      <c r="Q267" s="109" t="s">
        <v>2333</v>
      </c>
      <c r="R267" s="111" t="s">
        <v>2138</v>
      </c>
      <c r="S267" s="131" t="s">
        <v>171</v>
      </c>
      <c r="T267" s="113" t="s">
        <v>70</v>
      </c>
      <c r="U267" s="132" t="s">
        <v>2139</v>
      </c>
      <c r="V267" s="132">
        <v>2024</v>
      </c>
      <c r="W267" s="132">
        <v>2024.01</v>
      </c>
      <c r="X267" s="132">
        <v>2024.12</v>
      </c>
      <c r="Y267" s="137">
        <f t="shared" si="7"/>
        <v>60</v>
      </c>
      <c r="Z267" s="109">
        <v>60</v>
      </c>
      <c r="AA267" s="111">
        <v>0</v>
      </c>
      <c r="AB267" s="111">
        <v>0</v>
      </c>
      <c r="AC267" s="111">
        <v>0</v>
      </c>
      <c r="AD267" s="166">
        <v>19</v>
      </c>
      <c r="AE267" s="166">
        <v>7</v>
      </c>
      <c r="AF267" s="111" t="s">
        <v>73</v>
      </c>
      <c r="AG267" s="111" t="s">
        <v>73</v>
      </c>
      <c r="AH267" s="111" t="s">
        <v>73</v>
      </c>
      <c r="AI267" s="135" t="s">
        <v>74</v>
      </c>
      <c r="AJ267" s="111" t="s">
        <v>73</v>
      </c>
      <c r="AK267" s="111" t="s">
        <v>73</v>
      </c>
      <c r="AL267" s="138" t="s">
        <v>75</v>
      </c>
      <c r="AM267" s="111" t="s">
        <v>73</v>
      </c>
      <c r="AN267" s="132" t="s">
        <v>75</v>
      </c>
      <c r="AO267" s="132" t="s">
        <v>2243</v>
      </c>
      <c r="AP267" s="132">
        <v>17772382272</v>
      </c>
      <c r="AQ267" s="77" t="str">
        <f>VLOOKUP("*"&amp;B267&amp;"*",[1]项目信息综合查询_1!$I$4:$I$562,1,FALSE)</f>
        <v>云阳县-南溪镇_产业发展_生产项目_云阳县2024年南溪镇桂溪村14组蔬菜大棚项目</v>
      </c>
      <c r="AR267" s="33">
        <v>1</v>
      </c>
    </row>
    <row r="268" s="32" customFormat="1" ht="326.4" spans="1:44">
      <c r="A268" s="108">
        <v>261</v>
      </c>
      <c r="B268" s="109" t="s">
        <v>2334</v>
      </c>
      <c r="C268" s="110" t="s">
        <v>54</v>
      </c>
      <c r="D268" s="110" t="s">
        <v>144</v>
      </c>
      <c r="E268" s="109" t="s">
        <v>145</v>
      </c>
      <c r="F268" s="109" t="s">
        <v>2335</v>
      </c>
      <c r="G268" s="109" t="s">
        <v>299</v>
      </c>
      <c r="H268" s="109" t="s">
        <v>2336</v>
      </c>
      <c r="I268" s="153" t="s">
        <v>2337</v>
      </c>
      <c r="J268" s="113" t="s">
        <v>2338</v>
      </c>
      <c r="K268" s="153" t="s">
        <v>2337</v>
      </c>
      <c r="L268" s="109" t="s">
        <v>2335</v>
      </c>
      <c r="M268" s="122" t="s">
        <v>130</v>
      </c>
      <c r="N268" s="122" t="s">
        <v>274</v>
      </c>
      <c r="O268" s="109" t="s">
        <v>2339</v>
      </c>
      <c r="P268" s="109" t="s">
        <v>2340</v>
      </c>
      <c r="Q268" s="109" t="s">
        <v>321</v>
      </c>
      <c r="R268" s="111" t="s">
        <v>2138</v>
      </c>
      <c r="S268" s="131" t="s">
        <v>171</v>
      </c>
      <c r="T268" s="113" t="s">
        <v>70</v>
      </c>
      <c r="U268" s="132" t="s">
        <v>2139</v>
      </c>
      <c r="V268" s="132">
        <v>2024</v>
      </c>
      <c r="W268" s="132">
        <v>2024.01</v>
      </c>
      <c r="X268" s="132">
        <v>2024.12</v>
      </c>
      <c r="Y268" s="137">
        <f t="shared" si="7"/>
        <v>90</v>
      </c>
      <c r="Z268" s="109">
        <v>90</v>
      </c>
      <c r="AA268" s="111">
        <v>0</v>
      </c>
      <c r="AB268" s="111">
        <v>0</v>
      </c>
      <c r="AC268" s="111">
        <v>0</v>
      </c>
      <c r="AD268" s="166">
        <v>32</v>
      </c>
      <c r="AE268" s="166">
        <v>13</v>
      </c>
      <c r="AF268" s="111" t="s">
        <v>73</v>
      </c>
      <c r="AG268" s="111" t="s">
        <v>73</v>
      </c>
      <c r="AH268" s="111" t="s">
        <v>73</v>
      </c>
      <c r="AI268" s="135" t="s">
        <v>74</v>
      </c>
      <c r="AJ268" s="111" t="s">
        <v>73</v>
      </c>
      <c r="AK268" s="111" t="s">
        <v>73</v>
      </c>
      <c r="AL268" s="138" t="s">
        <v>75</v>
      </c>
      <c r="AM268" s="111" t="s">
        <v>73</v>
      </c>
      <c r="AN268" s="132" t="s">
        <v>75</v>
      </c>
      <c r="AO268" s="132" t="s">
        <v>2341</v>
      </c>
      <c r="AP268" s="132">
        <v>15923810399</v>
      </c>
      <c r="AQ268" s="77" t="str">
        <f>VLOOKUP("*"&amp;B268&amp;"*",[1]项目信息综合查询_1!$I$4:$I$562,1,FALSE)</f>
        <v>云阳县-南溪镇_产业发展_加工流通项目_云阳县2024年南溪镇平安村花椒加工厂房扩建项目</v>
      </c>
      <c r="AR268" s="33">
        <v>1</v>
      </c>
    </row>
    <row r="269" s="32" customFormat="1" ht="360" spans="1:44">
      <c r="A269" s="108">
        <v>262</v>
      </c>
      <c r="B269" s="109" t="s">
        <v>2342</v>
      </c>
      <c r="C269" s="112" t="s">
        <v>78</v>
      </c>
      <c r="D269" s="109" t="s">
        <v>121</v>
      </c>
      <c r="E269" s="109" t="s">
        <v>122</v>
      </c>
      <c r="F269" s="109" t="s">
        <v>2343</v>
      </c>
      <c r="G269" s="109" t="s">
        <v>124</v>
      </c>
      <c r="H269" s="109" t="s">
        <v>2344</v>
      </c>
      <c r="I269" s="109" t="s">
        <v>2345</v>
      </c>
      <c r="J269" s="113" t="s">
        <v>2346</v>
      </c>
      <c r="K269" s="109" t="s">
        <v>2345</v>
      </c>
      <c r="L269" s="109" t="s">
        <v>2347</v>
      </c>
      <c r="M269" s="122" t="s">
        <v>130</v>
      </c>
      <c r="N269" s="122" t="s">
        <v>274</v>
      </c>
      <c r="O269" s="109" t="s">
        <v>2348</v>
      </c>
      <c r="P269" s="109" t="s">
        <v>2349</v>
      </c>
      <c r="Q269" s="109" t="s">
        <v>2350</v>
      </c>
      <c r="R269" s="111" t="s">
        <v>2138</v>
      </c>
      <c r="S269" s="131" t="s">
        <v>171</v>
      </c>
      <c r="T269" s="113" t="s">
        <v>70</v>
      </c>
      <c r="U269" s="132" t="s">
        <v>2139</v>
      </c>
      <c r="V269" s="132">
        <v>2024</v>
      </c>
      <c r="W269" s="132">
        <v>2024.01</v>
      </c>
      <c r="X269" s="132">
        <v>2024.12</v>
      </c>
      <c r="Y269" s="137">
        <f t="shared" si="7"/>
        <v>298</v>
      </c>
      <c r="Z269" s="109">
        <v>298</v>
      </c>
      <c r="AA269" s="111">
        <v>0</v>
      </c>
      <c r="AB269" s="111">
        <v>0</v>
      </c>
      <c r="AC269" s="111">
        <v>0</v>
      </c>
      <c r="AD269" s="166">
        <v>60</v>
      </c>
      <c r="AE269" s="166">
        <v>23</v>
      </c>
      <c r="AF269" s="111" t="s">
        <v>73</v>
      </c>
      <c r="AG269" s="111" t="s">
        <v>73</v>
      </c>
      <c r="AH269" s="111" t="s">
        <v>73</v>
      </c>
      <c r="AI269" s="135" t="s">
        <v>74</v>
      </c>
      <c r="AJ269" s="111" t="s">
        <v>73</v>
      </c>
      <c r="AK269" s="111" t="s">
        <v>73</v>
      </c>
      <c r="AL269" s="138" t="s">
        <v>75</v>
      </c>
      <c r="AM269" s="111" t="s">
        <v>73</v>
      </c>
      <c r="AN269" s="132" t="s">
        <v>75</v>
      </c>
      <c r="AO269" s="132" t="s">
        <v>2243</v>
      </c>
      <c r="AP269" s="132">
        <v>17772382272</v>
      </c>
      <c r="AQ269" s="77" t="str">
        <f>VLOOKUP("*"&amp;B269&amp;"*",[1]项目信息综合查询_1!$I$4:$I$562,1,FALSE)</f>
        <v>云阳县-南溪镇_乡村建设行动_农村基础设施（含产业配套基础设施）_云阳县2024年桂溪村柑橘园配套项目</v>
      </c>
      <c r="AR269" s="33">
        <v>1</v>
      </c>
    </row>
    <row r="270" s="32" customFormat="1" ht="168" spans="1:44">
      <c r="A270" s="108">
        <v>263</v>
      </c>
      <c r="B270" s="109" t="s">
        <v>2351</v>
      </c>
      <c r="C270" s="112" t="s">
        <v>54</v>
      </c>
      <c r="D270" s="109" t="s">
        <v>91</v>
      </c>
      <c r="E270" s="109" t="s">
        <v>92</v>
      </c>
      <c r="F270" s="109" t="s">
        <v>2352</v>
      </c>
      <c r="G270" s="109" t="s">
        <v>124</v>
      </c>
      <c r="H270" s="109" t="s">
        <v>2353</v>
      </c>
      <c r="I270" s="109" t="s">
        <v>2354</v>
      </c>
      <c r="J270" s="113" t="s">
        <v>2355</v>
      </c>
      <c r="K270" s="109" t="s">
        <v>2354</v>
      </c>
      <c r="L270" s="109" t="s">
        <v>2356</v>
      </c>
      <c r="M270" s="122" t="s">
        <v>130</v>
      </c>
      <c r="N270" s="122" t="s">
        <v>274</v>
      </c>
      <c r="O270" s="109" t="s">
        <v>2357</v>
      </c>
      <c r="P270" s="109" t="s">
        <v>2358</v>
      </c>
      <c r="Q270" s="109" t="s">
        <v>2359</v>
      </c>
      <c r="R270" s="111" t="s">
        <v>2138</v>
      </c>
      <c r="S270" s="131" t="s">
        <v>171</v>
      </c>
      <c r="T270" s="113" t="s">
        <v>70</v>
      </c>
      <c r="U270" s="132" t="s">
        <v>2139</v>
      </c>
      <c r="V270" s="132">
        <v>2024</v>
      </c>
      <c r="W270" s="132">
        <v>2024.01</v>
      </c>
      <c r="X270" s="132">
        <v>2024.12</v>
      </c>
      <c r="Y270" s="137">
        <f t="shared" si="7"/>
        <v>5.4</v>
      </c>
      <c r="Z270" s="109">
        <v>5.4</v>
      </c>
      <c r="AA270" s="111">
        <v>0</v>
      </c>
      <c r="AB270" s="111">
        <v>0</v>
      </c>
      <c r="AC270" s="111">
        <v>0</v>
      </c>
      <c r="AD270" s="166">
        <v>39</v>
      </c>
      <c r="AE270" s="166">
        <v>15</v>
      </c>
      <c r="AF270" s="111" t="s">
        <v>73</v>
      </c>
      <c r="AG270" s="111" t="s">
        <v>73</v>
      </c>
      <c r="AH270" s="111" t="s">
        <v>73</v>
      </c>
      <c r="AI270" s="135" t="s">
        <v>74</v>
      </c>
      <c r="AJ270" s="111" t="s">
        <v>73</v>
      </c>
      <c r="AK270" s="111" t="s">
        <v>73</v>
      </c>
      <c r="AL270" s="138" t="s">
        <v>75</v>
      </c>
      <c r="AM270" s="111" t="s">
        <v>73</v>
      </c>
      <c r="AN270" s="132" t="s">
        <v>75</v>
      </c>
      <c r="AO270" s="132" t="s">
        <v>2360</v>
      </c>
      <c r="AP270" s="132">
        <v>15826442303</v>
      </c>
      <c r="AQ270" s="77" t="str">
        <f>VLOOKUP("*"&amp;B270&amp;"*",[1]项目信息综合查询_1!$I$4:$I$562,1,FALSE)</f>
        <v>云阳县-南溪镇_产业发展_生产项目_云阳县2024年南溪镇盐渠村蔬菜、粮油种植项目</v>
      </c>
      <c r="AR270" s="33">
        <v>1</v>
      </c>
    </row>
    <row r="271" s="32" customFormat="1" ht="168" spans="1:44">
      <c r="A271" s="108">
        <v>264</v>
      </c>
      <c r="B271" s="115" t="s">
        <v>2361</v>
      </c>
      <c r="C271" s="172" t="s">
        <v>78</v>
      </c>
      <c r="D271" s="109" t="s">
        <v>121</v>
      </c>
      <c r="E271" s="133" t="s">
        <v>209</v>
      </c>
      <c r="F271" s="115" t="s">
        <v>2362</v>
      </c>
      <c r="G271" s="115" t="s">
        <v>124</v>
      </c>
      <c r="H271" s="115" t="s">
        <v>2363</v>
      </c>
      <c r="I271" s="115" t="s">
        <v>2364</v>
      </c>
      <c r="J271" s="133" t="s">
        <v>2365</v>
      </c>
      <c r="K271" s="115" t="s">
        <v>2364</v>
      </c>
      <c r="L271" s="115" t="s">
        <v>2366</v>
      </c>
      <c r="M271" s="157" t="s">
        <v>130</v>
      </c>
      <c r="N271" s="157" t="s">
        <v>274</v>
      </c>
      <c r="O271" s="115" t="s">
        <v>2367</v>
      </c>
      <c r="P271" s="115" t="s">
        <v>2368</v>
      </c>
      <c r="Q271" s="115" t="s">
        <v>306</v>
      </c>
      <c r="R271" s="118" t="s">
        <v>2138</v>
      </c>
      <c r="S271" s="163" t="s">
        <v>171</v>
      </c>
      <c r="T271" s="133" t="s">
        <v>70</v>
      </c>
      <c r="U271" s="134" t="s">
        <v>2139</v>
      </c>
      <c r="V271" s="134">
        <v>2024</v>
      </c>
      <c r="W271" s="134">
        <v>2024.01</v>
      </c>
      <c r="X271" s="134">
        <v>2024.12</v>
      </c>
      <c r="Y271" s="137">
        <f t="shared" si="7"/>
        <v>16</v>
      </c>
      <c r="Z271" s="115">
        <v>16</v>
      </c>
      <c r="AA271" s="118">
        <v>0</v>
      </c>
      <c r="AB271" s="118">
        <v>0</v>
      </c>
      <c r="AC271" s="118">
        <v>0</v>
      </c>
      <c r="AD271" s="229">
        <v>29</v>
      </c>
      <c r="AE271" s="229">
        <v>12</v>
      </c>
      <c r="AF271" s="118" t="s">
        <v>73</v>
      </c>
      <c r="AG271" s="118" t="s">
        <v>73</v>
      </c>
      <c r="AH271" s="118" t="s">
        <v>73</v>
      </c>
      <c r="AI271" s="164" t="s">
        <v>74</v>
      </c>
      <c r="AJ271" s="118" t="s">
        <v>73</v>
      </c>
      <c r="AK271" s="118" t="s">
        <v>73</v>
      </c>
      <c r="AL271" s="231" t="s">
        <v>75</v>
      </c>
      <c r="AM271" s="118" t="s">
        <v>73</v>
      </c>
      <c r="AN271" s="132" t="s">
        <v>75</v>
      </c>
      <c r="AO271" s="132" t="s">
        <v>2180</v>
      </c>
      <c r="AP271" s="132">
        <v>15923864800</v>
      </c>
      <c r="AQ271" s="77" t="str">
        <f>VLOOKUP("*"&amp;B271&amp;"*",[1]项目信息综合查询_1!$I$4:$I$562,1,FALSE)</f>
        <v>云阳县-南溪镇_乡村建设行动_农村基础设施（含产业配套基础设施）_云阳县2024年南溪镇石渠村抗旱水源整治项目项目</v>
      </c>
      <c r="AR271" s="33">
        <v>1</v>
      </c>
    </row>
    <row r="272" s="32" customFormat="1" ht="312" spans="1:44">
      <c r="A272" s="108">
        <v>265</v>
      </c>
      <c r="B272" s="115" t="s">
        <v>2369</v>
      </c>
      <c r="C272" s="172" t="s">
        <v>54</v>
      </c>
      <c r="D272" s="115" t="s">
        <v>308</v>
      </c>
      <c r="E272" s="133" t="s">
        <v>309</v>
      </c>
      <c r="F272" s="115" t="s">
        <v>2370</v>
      </c>
      <c r="G272" s="115" t="s">
        <v>124</v>
      </c>
      <c r="H272" s="115" t="s">
        <v>2371</v>
      </c>
      <c r="I272" s="115" t="s">
        <v>2372</v>
      </c>
      <c r="J272" s="133" t="s">
        <v>2373</v>
      </c>
      <c r="K272" s="115" t="s">
        <v>2372</v>
      </c>
      <c r="L272" s="115" t="s">
        <v>2374</v>
      </c>
      <c r="M272" s="157" t="s">
        <v>130</v>
      </c>
      <c r="N272" s="157" t="s">
        <v>274</v>
      </c>
      <c r="O272" s="115" t="s">
        <v>2375</v>
      </c>
      <c r="P272" s="115" t="s">
        <v>2376</v>
      </c>
      <c r="Q272" s="115" t="s">
        <v>2333</v>
      </c>
      <c r="R272" s="118" t="s">
        <v>2138</v>
      </c>
      <c r="S272" s="163" t="s">
        <v>171</v>
      </c>
      <c r="T272" s="133" t="s">
        <v>70</v>
      </c>
      <c r="U272" s="134" t="s">
        <v>2139</v>
      </c>
      <c r="V272" s="134">
        <v>2024</v>
      </c>
      <c r="W272" s="134">
        <v>2024.01</v>
      </c>
      <c r="X272" s="134">
        <v>2024.12</v>
      </c>
      <c r="Y272" s="137">
        <f t="shared" si="7"/>
        <v>20.8</v>
      </c>
      <c r="Z272" s="115">
        <v>20.8</v>
      </c>
      <c r="AA272" s="118">
        <v>0</v>
      </c>
      <c r="AB272" s="118">
        <v>0</v>
      </c>
      <c r="AC272" s="118">
        <v>0</v>
      </c>
      <c r="AD272" s="229">
        <v>32</v>
      </c>
      <c r="AE272" s="229">
        <v>15</v>
      </c>
      <c r="AF272" s="118" t="s">
        <v>73</v>
      </c>
      <c r="AG272" s="118" t="s">
        <v>73</v>
      </c>
      <c r="AH272" s="118" t="s">
        <v>73</v>
      </c>
      <c r="AI272" s="164" t="s">
        <v>74</v>
      </c>
      <c r="AJ272" s="118" t="s">
        <v>73</v>
      </c>
      <c r="AK272" s="118" t="s">
        <v>73</v>
      </c>
      <c r="AL272" s="231" t="s">
        <v>75</v>
      </c>
      <c r="AM272" s="118" t="s">
        <v>73</v>
      </c>
      <c r="AN272" s="132" t="s">
        <v>75</v>
      </c>
      <c r="AO272" s="132" t="s">
        <v>2377</v>
      </c>
      <c r="AP272" s="132">
        <v>13545779371</v>
      </c>
      <c r="AQ272" s="77" t="str">
        <f>VLOOKUP("*"&amp;B272&amp;"*",[1]项目信息综合查询_1!$I$4:$I$562,1,FALSE)</f>
        <v>云阳县-南溪镇_产业发展_产业服务支撑项目_云阳县2024年南溪镇长洪社区启清农业开发有限公司柑橘产业园提质增效项目</v>
      </c>
      <c r="AR272" s="33">
        <v>1</v>
      </c>
    </row>
    <row r="273" s="32" customFormat="1" ht="312" spans="1:44">
      <c r="A273" s="108">
        <v>266</v>
      </c>
      <c r="B273" s="115" t="s">
        <v>2378</v>
      </c>
      <c r="C273" s="172" t="s">
        <v>54</v>
      </c>
      <c r="D273" s="115" t="s">
        <v>308</v>
      </c>
      <c r="E273" s="133" t="s">
        <v>309</v>
      </c>
      <c r="F273" s="115" t="s">
        <v>2370</v>
      </c>
      <c r="G273" s="115" t="s">
        <v>124</v>
      </c>
      <c r="H273" s="115" t="s">
        <v>2379</v>
      </c>
      <c r="I273" s="115" t="s">
        <v>2372</v>
      </c>
      <c r="J273" s="133" t="s">
        <v>2380</v>
      </c>
      <c r="K273" s="115" t="s">
        <v>2372</v>
      </c>
      <c r="L273" s="115" t="s">
        <v>2374</v>
      </c>
      <c r="M273" s="157" t="s">
        <v>130</v>
      </c>
      <c r="N273" s="157" t="s">
        <v>274</v>
      </c>
      <c r="O273" s="115" t="s">
        <v>2375</v>
      </c>
      <c r="P273" s="115" t="s">
        <v>2376</v>
      </c>
      <c r="Q273" s="115" t="s">
        <v>321</v>
      </c>
      <c r="R273" s="118" t="s">
        <v>2138</v>
      </c>
      <c r="S273" s="163" t="s">
        <v>171</v>
      </c>
      <c r="T273" s="133" t="s">
        <v>70</v>
      </c>
      <c r="U273" s="134" t="s">
        <v>2139</v>
      </c>
      <c r="V273" s="134">
        <v>2024</v>
      </c>
      <c r="W273" s="134">
        <v>2024.01</v>
      </c>
      <c r="X273" s="134">
        <v>2024.12</v>
      </c>
      <c r="Y273" s="137">
        <f t="shared" si="7"/>
        <v>20.8</v>
      </c>
      <c r="Z273" s="115">
        <v>20.8</v>
      </c>
      <c r="AA273" s="118">
        <v>0</v>
      </c>
      <c r="AB273" s="118">
        <v>0</v>
      </c>
      <c r="AC273" s="118">
        <v>0</v>
      </c>
      <c r="AD273" s="229">
        <v>39</v>
      </c>
      <c r="AE273" s="229">
        <v>15</v>
      </c>
      <c r="AF273" s="118" t="s">
        <v>73</v>
      </c>
      <c r="AG273" s="118" t="s">
        <v>73</v>
      </c>
      <c r="AH273" s="118" t="s">
        <v>73</v>
      </c>
      <c r="AI273" s="164" t="s">
        <v>74</v>
      </c>
      <c r="AJ273" s="118" t="s">
        <v>73</v>
      </c>
      <c r="AK273" s="118" t="s">
        <v>73</v>
      </c>
      <c r="AL273" s="231" t="s">
        <v>75</v>
      </c>
      <c r="AM273" s="118" t="s">
        <v>73</v>
      </c>
      <c r="AN273" s="132" t="s">
        <v>75</v>
      </c>
      <c r="AO273" s="132" t="s">
        <v>2381</v>
      </c>
      <c r="AP273" s="132">
        <v>17702368062</v>
      </c>
      <c r="AQ273" s="77" t="str">
        <f>VLOOKUP("*"&amp;B273&amp;"*",[1]项目信息综合查询_1!$I$4:$I$562,1,FALSE)</f>
        <v>云阳县-南溪镇_产业发展_产业服务支撑项目_云阳县2024年南溪镇长洪社区鑫侬农业开发有限公司柑橘产业园提质增效项目</v>
      </c>
      <c r="AR273" s="33">
        <v>1</v>
      </c>
    </row>
    <row r="274" s="32" customFormat="1" ht="312" spans="1:44">
      <c r="A274" s="108">
        <v>267</v>
      </c>
      <c r="B274" s="115" t="s">
        <v>2382</v>
      </c>
      <c r="C274" s="172" t="s">
        <v>54</v>
      </c>
      <c r="D274" s="115" t="s">
        <v>308</v>
      </c>
      <c r="E274" s="133" t="s">
        <v>309</v>
      </c>
      <c r="F274" s="115" t="s">
        <v>2383</v>
      </c>
      <c r="G274" s="115" t="s">
        <v>124</v>
      </c>
      <c r="H274" s="115" t="s">
        <v>2384</v>
      </c>
      <c r="I274" s="115" t="s">
        <v>2385</v>
      </c>
      <c r="J274" s="133" t="s">
        <v>2386</v>
      </c>
      <c r="K274" s="115" t="s">
        <v>2385</v>
      </c>
      <c r="L274" s="115" t="s">
        <v>2387</v>
      </c>
      <c r="M274" s="157" t="s">
        <v>130</v>
      </c>
      <c r="N274" s="157" t="s">
        <v>274</v>
      </c>
      <c r="O274" s="115" t="s">
        <v>2388</v>
      </c>
      <c r="P274" s="115" t="s">
        <v>2376</v>
      </c>
      <c r="Q274" s="115" t="s">
        <v>2389</v>
      </c>
      <c r="R274" s="118" t="s">
        <v>2138</v>
      </c>
      <c r="S274" s="163" t="s">
        <v>171</v>
      </c>
      <c r="T274" s="133" t="s">
        <v>70</v>
      </c>
      <c r="U274" s="134" t="s">
        <v>2139</v>
      </c>
      <c r="V274" s="134">
        <v>2024</v>
      </c>
      <c r="W274" s="134">
        <v>2024.01</v>
      </c>
      <c r="X274" s="134">
        <v>2024.12</v>
      </c>
      <c r="Y274" s="137">
        <f t="shared" si="7"/>
        <v>22.4</v>
      </c>
      <c r="Z274" s="115">
        <v>22.4</v>
      </c>
      <c r="AA274" s="118">
        <v>0</v>
      </c>
      <c r="AB274" s="118">
        <v>0</v>
      </c>
      <c r="AC274" s="118">
        <v>0</v>
      </c>
      <c r="AD274" s="229">
        <v>32</v>
      </c>
      <c r="AE274" s="229">
        <v>9</v>
      </c>
      <c r="AF274" s="118" t="s">
        <v>73</v>
      </c>
      <c r="AG274" s="118" t="s">
        <v>73</v>
      </c>
      <c r="AH274" s="118" t="s">
        <v>73</v>
      </c>
      <c r="AI274" s="164" t="s">
        <v>74</v>
      </c>
      <c r="AJ274" s="118" t="s">
        <v>73</v>
      </c>
      <c r="AK274" s="118" t="s">
        <v>73</v>
      </c>
      <c r="AL274" s="231" t="s">
        <v>75</v>
      </c>
      <c r="AM274" s="118" t="s">
        <v>73</v>
      </c>
      <c r="AN274" s="132" t="s">
        <v>75</v>
      </c>
      <c r="AO274" s="132" t="s">
        <v>2390</v>
      </c>
      <c r="AP274" s="132">
        <v>18871789927</v>
      </c>
      <c r="AQ274" s="77" t="str">
        <f>VLOOKUP("*"&amp;B274&amp;"*",[1]项目信息综合查询_1!$I$4:$I$562,1,FALSE)</f>
        <v>云阳县-南溪镇_产业发展_产业服务支撑项目_云阳县2024年南溪镇长洪社区干诚农业开发有限公司柑橘产业园提质增效项目</v>
      </c>
      <c r="AR274" s="33">
        <v>1</v>
      </c>
    </row>
    <row r="275" s="32" customFormat="1" ht="312" spans="1:44">
      <c r="A275" s="108">
        <v>268</v>
      </c>
      <c r="B275" s="115" t="s">
        <v>2391</v>
      </c>
      <c r="C275" s="172" t="s">
        <v>54</v>
      </c>
      <c r="D275" s="115" t="s">
        <v>308</v>
      </c>
      <c r="E275" s="133" t="s">
        <v>309</v>
      </c>
      <c r="F275" s="115" t="s">
        <v>2392</v>
      </c>
      <c r="G275" s="115" t="s">
        <v>124</v>
      </c>
      <c r="H275" s="115" t="s">
        <v>2393</v>
      </c>
      <c r="I275" s="115" t="s">
        <v>2394</v>
      </c>
      <c r="J275" s="133" t="s">
        <v>2395</v>
      </c>
      <c r="K275" s="115" t="s">
        <v>2394</v>
      </c>
      <c r="L275" s="115" t="s">
        <v>2396</v>
      </c>
      <c r="M275" s="157" t="s">
        <v>130</v>
      </c>
      <c r="N275" s="157" t="s">
        <v>274</v>
      </c>
      <c r="O275" s="115" t="s">
        <v>2388</v>
      </c>
      <c r="P275" s="115" t="s">
        <v>2376</v>
      </c>
      <c r="Q275" s="115" t="s">
        <v>306</v>
      </c>
      <c r="R275" s="118" t="s">
        <v>2138</v>
      </c>
      <c r="S275" s="163" t="s">
        <v>171</v>
      </c>
      <c r="T275" s="133" t="s">
        <v>70</v>
      </c>
      <c r="U275" s="134" t="s">
        <v>2139</v>
      </c>
      <c r="V275" s="134">
        <v>2024</v>
      </c>
      <c r="W275" s="134">
        <v>2024.01</v>
      </c>
      <c r="X275" s="134">
        <v>2024.12</v>
      </c>
      <c r="Y275" s="137">
        <f t="shared" si="7"/>
        <v>11.2</v>
      </c>
      <c r="Z275" s="115">
        <v>11.2</v>
      </c>
      <c r="AA275" s="118">
        <v>0</v>
      </c>
      <c r="AB275" s="118">
        <v>0</v>
      </c>
      <c r="AC275" s="118">
        <v>0</v>
      </c>
      <c r="AD275" s="229">
        <v>28</v>
      </c>
      <c r="AE275" s="229">
        <v>7</v>
      </c>
      <c r="AF275" s="118" t="s">
        <v>73</v>
      </c>
      <c r="AG275" s="118" t="s">
        <v>73</v>
      </c>
      <c r="AH275" s="118" t="s">
        <v>73</v>
      </c>
      <c r="AI275" s="164" t="s">
        <v>74</v>
      </c>
      <c r="AJ275" s="118" t="s">
        <v>73</v>
      </c>
      <c r="AK275" s="118" t="s">
        <v>73</v>
      </c>
      <c r="AL275" s="231" t="s">
        <v>75</v>
      </c>
      <c r="AM275" s="118" t="s">
        <v>73</v>
      </c>
      <c r="AN275" s="132" t="s">
        <v>75</v>
      </c>
      <c r="AO275" s="132" t="s">
        <v>2397</v>
      </c>
      <c r="AP275" s="132">
        <v>15997579232</v>
      </c>
      <c r="AQ275" s="77" t="str">
        <f>VLOOKUP("*"&amp;B275&amp;"*",[1]项目信息综合查询_1!$I$4:$I$562,1,FALSE)</f>
        <v>云阳县-南溪镇_产业发展_产业服务支撑项目_云阳县2024年南溪镇长洪社区诚远柑橘产业园提质增效项目</v>
      </c>
      <c r="AR275" s="33">
        <v>1</v>
      </c>
    </row>
    <row r="276" s="32" customFormat="1" ht="312" spans="1:44">
      <c r="A276" s="108">
        <v>269</v>
      </c>
      <c r="B276" s="115" t="s">
        <v>2398</v>
      </c>
      <c r="C276" s="172" t="s">
        <v>54</v>
      </c>
      <c r="D276" s="115" t="s">
        <v>308</v>
      </c>
      <c r="E276" s="133" t="s">
        <v>309</v>
      </c>
      <c r="F276" s="115" t="s">
        <v>2383</v>
      </c>
      <c r="G276" s="115" t="s">
        <v>124</v>
      </c>
      <c r="H276" s="115" t="s">
        <v>2393</v>
      </c>
      <c r="I276" s="115" t="s">
        <v>2385</v>
      </c>
      <c r="J276" s="133" t="s">
        <v>2399</v>
      </c>
      <c r="K276" s="115" t="s">
        <v>2385</v>
      </c>
      <c r="L276" s="115" t="s">
        <v>2387</v>
      </c>
      <c r="M276" s="157" t="s">
        <v>130</v>
      </c>
      <c r="N276" s="157" t="s">
        <v>274</v>
      </c>
      <c r="O276" s="115" t="s">
        <v>2388</v>
      </c>
      <c r="P276" s="115" t="s">
        <v>2376</v>
      </c>
      <c r="Q276" s="115" t="s">
        <v>2389</v>
      </c>
      <c r="R276" s="118" t="s">
        <v>2138</v>
      </c>
      <c r="S276" s="163" t="s">
        <v>171</v>
      </c>
      <c r="T276" s="133" t="s">
        <v>70</v>
      </c>
      <c r="U276" s="134" t="s">
        <v>2139</v>
      </c>
      <c r="V276" s="134">
        <v>2024</v>
      </c>
      <c r="W276" s="134">
        <v>2024.01</v>
      </c>
      <c r="X276" s="134">
        <v>2024.12</v>
      </c>
      <c r="Y276" s="137">
        <f t="shared" si="7"/>
        <v>22.4</v>
      </c>
      <c r="Z276" s="115">
        <v>22.4</v>
      </c>
      <c r="AA276" s="118">
        <v>0</v>
      </c>
      <c r="AB276" s="118">
        <v>0</v>
      </c>
      <c r="AC276" s="118">
        <v>0</v>
      </c>
      <c r="AD276" s="229">
        <v>32</v>
      </c>
      <c r="AE276" s="229">
        <v>16</v>
      </c>
      <c r="AF276" s="118" t="s">
        <v>73</v>
      </c>
      <c r="AG276" s="118" t="s">
        <v>73</v>
      </c>
      <c r="AH276" s="118" t="s">
        <v>73</v>
      </c>
      <c r="AI276" s="164" t="s">
        <v>74</v>
      </c>
      <c r="AJ276" s="118" t="s">
        <v>73</v>
      </c>
      <c r="AK276" s="118" t="s">
        <v>73</v>
      </c>
      <c r="AL276" s="231" t="s">
        <v>75</v>
      </c>
      <c r="AM276" s="118" t="s">
        <v>73</v>
      </c>
      <c r="AN276" s="132" t="s">
        <v>75</v>
      </c>
      <c r="AO276" s="132" t="s">
        <v>2381</v>
      </c>
      <c r="AP276" s="132">
        <v>17702368062</v>
      </c>
      <c r="AQ276" s="77" t="str">
        <f>VLOOKUP("*"&amp;B276&amp;"*",[1]项目信息综合查询_1!$I$4:$I$562,1,FALSE)</f>
        <v>云阳县-南溪镇_产业发展_产业服务支撑项目_云阳县2024年南溪镇长洪社区林鑫柑橘产业园提质增效项目</v>
      </c>
      <c r="AR276" s="33">
        <v>1</v>
      </c>
    </row>
    <row r="277" s="32" customFormat="1" ht="312" spans="1:44">
      <c r="A277" s="108">
        <v>270</v>
      </c>
      <c r="B277" s="115" t="s">
        <v>2400</v>
      </c>
      <c r="C277" s="172" t="s">
        <v>54</v>
      </c>
      <c r="D277" s="115" t="s">
        <v>308</v>
      </c>
      <c r="E277" s="133" t="s">
        <v>309</v>
      </c>
      <c r="F277" s="115" t="s">
        <v>2383</v>
      </c>
      <c r="G277" s="115" t="s">
        <v>124</v>
      </c>
      <c r="H277" s="115" t="s">
        <v>2393</v>
      </c>
      <c r="I277" s="115" t="s">
        <v>2385</v>
      </c>
      <c r="J277" s="133" t="s">
        <v>2395</v>
      </c>
      <c r="K277" s="115" t="s">
        <v>2385</v>
      </c>
      <c r="L277" s="115" t="s">
        <v>2387</v>
      </c>
      <c r="M277" s="157" t="s">
        <v>130</v>
      </c>
      <c r="N277" s="157" t="s">
        <v>274</v>
      </c>
      <c r="O277" s="115" t="s">
        <v>2388</v>
      </c>
      <c r="P277" s="115" t="s">
        <v>2376</v>
      </c>
      <c r="Q277" s="115" t="s">
        <v>321</v>
      </c>
      <c r="R277" s="118" t="s">
        <v>2138</v>
      </c>
      <c r="S277" s="163" t="s">
        <v>171</v>
      </c>
      <c r="T277" s="133" t="s">
        <v>70</v>
      </c>
      <c r="U277" s="134" t="s">
        <v>2139</v>
      </c>
      <c r="V277" s="134">
        <v>2024</v>
      </c>
      <c r="W277" s="134">
        <v>2024.01</v>
      </c>
      <c r="X277" s="134">
        <v>2024.12</v>
      </c>
      <c r="Y277" s="137">
        <f t="shared" si="7"/>
        <v>22.4</v>
      </c>
      <c r="Z277" s="115">
        <v>22.4</v>
      </c>
      <c r="AA277" s="118">
        <v>0</v>
      </c>
      <c r="AB277" s="118">
        <v>0</v>
      </c>
      <c r="AC277" s="118">
        <v>0</v>
      </c>
      <c r="AD277" s="229">
        <v>25</v>
      </c>
      <c r="AE277" s="229">
        <v>7</v>
      </c>
      <c r="AF277" s="118" t="s">
        <v>73</v>
      </c>
      <c r="AG277" s="118" t="s">
        <v>73</v>
      </c>
      <c r="AH277" s="118" t="s">
        <v>73</v>
      </c>
      <c r="AI277" s="164" t="s">
        <v>74</v>
      </c>
      <c r="AJ277" s="118" t="s">
        <v>73</v>
      </c>
      <c r="AK277" s="118" t="s">
        <v>73</v>
      </c>
      <c r="AL277" s="231" t="s">
        <v>75</v>
      </c>
      <c r="AM277" s="118" t="s">
        <v>73</v>
      </c>
      <c r="AN277" s="132" t="s">
        <v>75</v>
      </c>
      <c r="AO277" s="132" t="s">
        <v>2381</v>
      </c>
      <c r="AP277" s="132">
        <v>17702368062</v>
      </c>
      <c r="AQ277" s="77" t="str">
        <f>VLOOKUP("*"&amp;B277&amp;"*",[1]项目信息综合查询_1!$I$4:$I$562,1,FALSE)</f>
        <v>云阳县-南溪镇_产业发展_产业服务支撑项目_云阳县2024年南溪镇长洪社区马口梁柑橘产业园提质增效项目</v>
      </c>
      <c r="AR277" s="33">
        <v>1</v>
      </c>
    </row>
    <row r="278" s="32" customFormat="1" ht="144" spans="1:44">
      <c r="A278" s="108">
        <v>271</v>
      </c>
      <c r="B278" s="109" t="s">
        <v>2401</v>
      </c>
      <c r="C278" s="112" t="s">
        <v>54</v>
      </c>
      <c r="D278" s="109" t="s">
        <v>91</v>
      </c>
      <c r="E278" s="109" t="s">
        <v>92</v>
      </c>
      <c r="F278" s="109" t="s">
        <v>2402</v>
      </c>
      <c r="G278" s="109" t="s">
        <v>124</v>
      </c>
      <c r="H278" s="109" t="s">
        <v>2403</v>
      </c>
      <c r="I278" s="109" t="s">
        <v>2404</v>
      </c>
      <c r="J278" s="109" t="s">
        <v>2405</v>
      </c>
      <c r="K278" s="109" t="s">
        <v>2402</v>
      </c>
      <c r="L278" s="109" t="s">
        <v>2402</v>
      </c>
      <c r="M278" s="122" t="s">
        <v>226</v>
      </c>
      <c r="N278" s="122" t="s">
        <v>274</v>
      </c>
      <c r="O278" s="109" t="s">
        <v>2406</v>
      </c>
      <c r="P278" s="109" t="s">
        <v>2407</v>
      </c>
      <c r="Q278" s="109" t="s">
        <v>2408</v>
      </c>
      <c r="R278" s="111" t="s">
        <v>1145</v>
      </c>
      <c r="S278" s="131" t="s">
        <v>171</v>
      </c>
      <c r="T278" s="113" t="s">
        <v>70</v>
      </c>
      <c r="U278" s="132" t="s">
        <v>2409</v>
      </c>
      <c r="V278" s="109">
        <v>2024</v>
      </c>
      <c r="W278" s="132">
        <v>2024.01</v>
      </c>
      <c r="X278" s="132">
        <v>2024.12</v>
      </c>
      <c r="Y278" s="137">
        <f t="shared" si="7"/>
        <v>86</v>
      </c>
      <c r="Z278" s="116">
        <v>43</v>
      </c>
      <c r="AA278" s="109">
        <v>0</v>
      </c>
      <c r="AB278" s="109">
        <v>0</v>
      </c>
      <c r="AC278" s="111">
        <v>43</v>
      </c>
      <c r="AD278" s="109">
        <v>20</v>
      </c>
      <c r="AE278" s="109">
        <v>2</v>
      </c>
      <c r="AF278" s="111" t="s">
        <v>73</v>
      </c>
      <c r="AG278" s="111" t="s">
        <v>73</v>
      </c>
      <c r="AH278" s="113" t="s">
        <v>73</v>
      </c>
      <c r="AI278" s="135" t="s">
        <v>74</v>
      </c>
      <c r="AJ278" s="111" t="s">
        <v>74</v>
      </c>
      <c r="AK278" s="111" t="s">
        <v>73</v>
      </c>
      <c r="AL278" s="138" t="s">
        <v>75</v>
      </c>
      <c r="AM278" s="110" t="s">
        <v>74</v>
      </c>
      <c r="AN278" s="132" t="s">
        <v>2410</v>
      </c>
      <c r="AO278" s="132" t="s">
        <v>2411</v>
      </c>
      <c r="AP278" s="132">
        <v>13452668345</v>
      </c>
      <c r="AQ278" s="77" t="str">
        <f>VLOOKUP("*"&amp;B278&amp;"*",[1]项目信息综合查询_1!$I$4:$I$562,1,FALSE)</f>
        <v>云阳县-泥溪镇_产业发展_生产项目_云阳县2024年泥溪镇食用菌种植项目</v>
      </c>
      <c r="AR278" s="33">
        <v>1</v>
      </c>
    </row>
    <row r="279" s="32" customFormat="1" ht="192" spans="1:44">
      <c r="A279" s="108">
        <v>272</v>
      </c>
      <c r="B279" s="109" t="s">
        <v>2412</v>
      </c>
      <c r="C279" s="109" t="s">
        <v>54</v>
      </c>
      <c r="D279" s="109" t="s">
        <v>91</v>
      </c>
      <c r="E279" s="109" t="s">
        <v>92</v>
      </c>
      <c r="F279" s="109" t="s">
        <v>2413</v>
      </c>
      <c r="G279" s="109" t="s">
        <v>511</v>
      </c>
      <c r="H279" s="109" t="s">
        <v>2414</v>
      </c>
      <c r="I279" s="109" t="s">
        <v>2415</v>
      </c>
      <c r="J279" s="113" t="s">
        <v>2416</v>
      </c>
      <c r="K279" s="109" t="s">
        <v>2417</v>
      </c>
      <c r="L279" s="109" t="s">
        <v>2418</v>
      </c>
      <c r="M279" s="122" t="s">
        <v>226</v>
      </c>
      <c r="N279" s="122" t="s">
        <v>274</v>
      </c>
      <c r="O279" s="109" t="s">
        <v>2419</v>
      </c>
      <c r="P279" s="109" t="s">
        <v>2420</v>
      </c>
      <c r="Q279" s="109" t="s">
        <v>2421</v>
      </c>
      <c r="R279" s="111" t="s">
        <v>1145</v>
      </c>
      <c r="S279" s="131" t="s">
        <v>171</v>
      </c>
      <c r="T279" s="113" t="s">
        <v>70</v>
      </c>
      <c r="U279" s="132" t="s">
        <v>2409</v>
      </c>
      <c r="V279" s="109">
        <v>2024</v>
      </c>
      <c r="W279" s="132">
        <v>2024.01</v>
      </c>
      <c r="X279" s="132">
        <v>2024.12</v>
      </c>
      <c r="Y279" s="137">
        <f t="shared" si="7"/>
        <v>75.84</v>
      </c>
      <c r="Z279" s="116">
        <v>50.56</v>
      </c>
      <c r="AA279" s="109">
        <v>0</v>
      </c>
      <c r="AB279" s="109">
        <v>0</v>
      </c>
      <c r="AC279" s="111">
        <v>25.28</v>
      </c>
      <c r="AD279" s="109">
        <v>50</v>
      </c>
      <c r="AE279" s="109">
        <v>3</v>
      </c>
      <c r="AF279" s="111" t="s">
        <v>73</v>
      </c>
      <c r="AG279" s="111" t="s">
        <v>73</v>
      </c>
      <c r="AH279" s="113" t="s">
        <v>73</v>
      </c>
      <c r="AI279" s="135" t="s">
        <v>74</v>
      </c>
      <c r="AJ279" s="111" t="s">
        <v>74</v>
      </c>
      <c r="AK279" s="111" t="s">
        <v>73</v>
      </c>
      <c r="AL279" s="138" t="s">
        <v>75</v>
      </c>
      <c r="AM279" s="110" t="s">
        <v>74</v>
      </c>
      <c r="AN279" s="110" t="s">
        <v>2422</v>
      </c>
      <c r="AO279" s="109" t="s">
        <v>2411</v>
      </c>
      <c r="AP279" s="171">
        <v>13452668345</v>
      </c>
      <c r="AQ279" s="77" t="str">
        <f>VLOOKUP("*"&amp;B279&amp;"*",[1]项目信息综合查询_1!$I$4:$I$562,1,FALSE)</f>
        <v>云阳县-泥溪镇_产业发展_生产项目_云阳县2024年泥溪镇中药材管护项目</v>
      </c>
      <c r="AR279" s="33">
        <v>1</v>
      </c>
    </row>
    <row r="280" s="32" customFormat="1" ht="156" spans="1:44">
      <c r="A280" s="108">
        <v>273</v>
      </c>
      <c r="B280" s="109" t="s">
        <v>2423</v>
      </c>
      <c r="C280" s="109" t="s">
        <v>54</v>
      </c>
      <c r="D280" s="109" t="s">
        <v>91</v>
      </c>
      <c r="E280" s="109" t="s">
        <v>92</v>
      </c>
      <c r="F280" s="109" t="s">
        <v>2424</v>
      </c>
      <c r="G280" s="109" t="s">
        <v>511</v>
      </c>
      <c r="H280" s="109" t="s">
        <v>2425</v>
      </c>
      <c r="I280" s="109" t="s">
        <v>2426</v>
      </c>
      <c r="J280" s="113" t="s">
        <v>2427</v>
      </c>
      <c r="K280" s="109" t="s">
        <v>2428</v>
      </c>
      <c r="L280" s="109" t="s">
        <v>2429</v>
      </c>
      <c r="M280" s="122" t="s">
        <v>226</v>
      </c>
      <c r="N280" s="122" t="s">
        <v>274</v>
      </c>
      <c r="O280" s="109" t="s">
        <v>2419</v>
      </c>
      <c r="P280" s="109" t="s">
        <v>2430</v>
      </c>
      <c r="Q280" s="109" t="s">
        <v>2431</v>
      </c>
      <c r="R280" s="111" t="s">
        <v>1145</v>
      </c>
      <c r="S280" s="131" t="s">
        <v>171</v>
      </c>
      <c r="T280" s="113" t="s">
        <v>70</v>
      </c>
      <c r="U280" s="132" t="s">
        <v>2409</v>
      </c>
      <c r="V280" s="132">
        <v>2024</v>
      </c>
      <c r="W280" s="132">
        <v>2024.01</v>
      </c>
      <c r="X280" s="132">
        <v>2024.12</v>
      </c>
      <c r="Y280" s="137">
        <f t="shared" si="7"/>
        <v>51</v>
      </c>
      <c r="Z280" s="116">
        <v>25.5</v>
      </c>
      <c r="AA280" s="109">
        <v>0</v>
      </c>
      <c r="AB280" s="109">
        <v>0</v>
      </c>
      <c r="AC280" s="111">
        <v>25.5</v>
      </c>
      <c r="AD280" s="109">
        <v>30</v>
      </c>
      <c r="AE280" s="109">
        <v>1</v>
      </c>
      <c r="AF280" s="111" t="s">
        <v>73</v>
      </c>
      <c r="AG280" s="111" t="s">
        <v>73</v>
      </c>
      <c r="AH280" s="113" t="s">
        <v>73</v>
      </c>
      <c r="AI280" s="135" t="s">
        <v>74</v>
      </c>
      <c r="AJ280" s="111" t="s">
        <v>74</v>
      </c>
      <c r="AK280" s="111" t="s">
        <v>73</v>
      </c>
      <c r="AL280" s="138" t="s">
        <v>75</v>
      </c>
      <c r="AM280" s="110" t="s">
        <v>74</v>
      </c>
      <c r="AN280" s="110" t="s">
        <v>2432</v>
      </c>
      <c r="AO280" s="109" t="s">
        <v>2411</v>
      </c>
      <c r="AP280" s="171">
        <v>13452668345</v>
      </c>
      <c r="AQ280" s="77" t="str">
        <f>VLOOKUP("*"&amp;B280&amp;"*",[1]项目信息综合查询_1!$I$4:$I$562,1,FALSE)</f>
        <v>云阳县-泥溪镇_产业发展_生产项目_云阳县2024年泥溪镇柑橘管护项目</v>
      </c>
      <c r="AR280" s="33">
        <v>1</v>
      </c>
    </row>
    <row r="281" s="32" customFormat="1" ht="144" spans="1:44">
      <c r="A281" s="108">
        <v>274</v>
      </c>
      <c r="B281" s="109" t="s">
        <v>2433</v>
      </c>
      <c r="C281" s="112" t="s">
        <v>54</v>
      </c>
      <c r="D281" s="109" t="s">
        <v>144</v>
      </c>
      <c r="E281" s="109" t="s">
        <v>163</v>
      </c>
      <c r="F281" s="109" t="s">
        <v>2434</v>
      </c>
      <c r="G281" s="109" t="s">
        <v>124</v>
      </c>
      <c r="H281" s="109" t="s">
        <v>2414</v>
      </c>
      <c r="I281" s="109" t="s">
        <v>2435</v>
      </c>
      <c r="J281" s="113" t="s">
        <v>2436</v>
      </c>
      <c r="K281" s="109" t="s">
        <v>2434</v>
      </c>
      <c r="L281" s="109" t="s">
        <v>2434</v>
      </c>
      <c r="M281" s="122" t="s">
        <v>226</v>
      </c>
      <c r="N281" s="122" t="s">
        <v>274</v>
      </c>
      <c r="O281" s="109" t="s">
        <v>2437</v>
      </c>
      <c r="P281" s="109" t="s">
        <v>2407</v>
      </c>
      <c r="Q281" s="109" t="s">
        <v>2438</v>
      </c>
      <c r="R281" s="111" t="s">
        <v>1133</v>
      </c>
      <c r="S281" s="131" t="s">
        <v>171</v>
      </c>
      <c r="T281" s="113" t="s">
        <v>70</v>
      </c>
      <c r="U281" s="132" t="s">
        <v>2409</v>
      </c>
      <c r="V281" s="132">
        <v>2024</v>
      </c>
      <c r="W281" s="132">
        <v>2024.01</v>
      </c>
      <c r="X281" s="132">
        <v>2024.12</v>
      </c>
      <c r="Y281" s="137">
        <f t="shared" si="7"/>
        <v>8</v>
      </c>
      <c r="Z281" s="116">
        <v>3.2</v>
      </c>
      <c r="AA281" s="109">
        <v>0</v>
      </c>
      <c r="AB281" s="109">
        <v>0</v>
      </c>
      <c r="AC281" s="111">
        <v>4.8</v>
      </c>
      <c r="AD281" s="109">
        <v>10</v>
      </c>
      <c r="AE281" s="109">
        <v>1</v>
      </c>
      <c r="AF281" s="111" t="s">
        <v>73</v>
      </c>
      <c r="AG281" s="111" t="s">
        <v>73</v>
      </c>
      <c r="AH281" s="113" t="s">
        <v>73</v>
      </c>
      <c r="AI281" s="135" t="s">
        <v>74</v>
      </c>
      <c r="AJ281" s="111" t="s">
        <v>74</v>
      </c>
      <c r="AK281" s="111" t="s">
        <v>73</v>
      </c>
      <c r="AL281" s="138" t="s">
        <v>75</v>
      </c>
      <c r="AM281" s="110" t="s">
        <v>73</v>
      </c>
      <c r="AN281" s="110" t="s">
        <v>2410</v>
      </c>
      <c r="AO281" s="109" t="s">
        <v>2411</v>
      </c>
      <c r="AP281" s="171">
        <v>13452668345</v>
      </c>
      <c r="AQ281" s="77" t="str">
        <f>VLOOKUP("*"&amp;B281&amp;"*",[1]项目信息综合查询_1!$I$4:$I$562,1,FALSE)</f>
        <v>云阳县-泥溪镇_产业发展_加工流通项目_云阳县2024年泥溪镇协合村农产品产地冷藏保鲜设施</v>
      </c>
      <c r="AR281" s="33">
        <v>1</v>
      </c>
    </row>
    <row r="282" s="32" customFormat="1" ht="144" spans="1:44">
      <c r="A282" s="108">
        <v>275</v>
      </c>
      <c r="B282" s="109" t="s">
        <v>2439</v>
      </c>
      <c r="C282" s="112" t="s">
        <v>54</v>
      </c>
      <c r="D282" s="109" t="s">
        <v>91</v>
      </c>
      <c r="E282" s="109" t="s">
        <v>92</v>
      </c>
      <c r="F282" s="109" t="s">
        <v>2440</v>
      </c>
      <c r="G282" s="109" t="s">
        <v>124</v>
      </c>
      <c r="H282" s="109" t="s">
        <v>2414</v>
      </c>
      <c r="I282" s="109" t="s">
        <v>2441</v>
      </c>
      <c r="J282" s="113" t="s">
        <v>2442</v>
      </c>
      <c r="K282" s="109" t="s">
        <v>2440</v>
      </c>
      <c r="L282" s="109" t="s">
        <v>2440</v>
      </c>
      <c r="M282" s="122" t="s">
        <v>226</v>
      </c>
      <c r="N282" s="122" t="s">
        <v>274</v>
      </c>
      <c r="O282" s="109" t="s">
        <v>2443</v>
      </c>
      <c r="P282" s="109" t="s">
        <v>2407</v>
      </c>
      <c r="Q282" s="109" t="s">
        <v>2444</v>
      </c>
      <c r="R282" s="111" t="s">
        <v>1133</v>
      </c>
      <c r="S282" s="131" t="s">
        <v>171</v>
      </c>
      <c r="T282" s="113" t="s">
        <v>70</v>
      </c>
      <c r="U282" s="132" t="s">
        <v>2409</v>
      </c>
      <c r="V282" s="132">
        <v>2024</v>
      </c>
      <c r="W282" s="132">
        <v>2024.01</v>
      </c>
      <c r="X282" s="132">
        <v>2024.12</v>
      </c>
      <c r="Y282" s="137">
        <f t="shared" si="7"/>
        <v>67.5</v>
      </c>
      <c r="Z282" s="116">
        <v>49</v>
      </c>
      <c r="AA282" s="109">
        <v>0</v>
      </c>
      <c r="AB282" s="109">
        <v>0</v>
      </c>
      <c r="AC282" s="111">
        <v>18.5</v>
      </c>
      <c r="AD282" s="109">
        <v>8</v>
      </c>
      <c r="AE282" s="109">
        <v>2</v>
      </c>
      <c r="AF282" s="111" t="s">
        <v>73</v>
      </c>
      <c r="AG282" s="111" t="s">
        <v>73</v>
      </c>
      <c r="AH282" s="113" t="s">
        <v>73</v>
      </c>
      <c r="AI282" s="135" t="s">
        <v>74</v>
      </c>
      <c r="AJ282" s="111" t="s">
        <v>74</v>
      </c>
      <c r="AK282" s="111" t="s">
        <v>73</v>
      </c>
      <c r="AL282" s="138" t="s">
        <v>75</v>
      </c>
      <c r="AM282" s="110" t="s">
        <v>74</v>
      </c>
      <c r="AN282" s="110" t="s">
        <v>2410</v>
      </c>
      <c r="AO282" s="109" t="s">
        <v>2411</v>
      </c>
      <c r="AP282" s="171">
        <v>13452668345</v>
      </c>
      <c r="AQ282" s="77" t="str">
        <f>VLOOKUP("*"&amp;B282&amp;"*",[1]项目信息综合查询_1!$I$4:$I$562,1,FALSE)</f>
        <v>云阳县-泥溪镇_产业发展_生产项目_云阳县2024年泥溪镇协合村粮油基地建设项目</v>
      </c>
      <c r="AR282" s="33">
        <v>1</v>
      </c>
    </row>
    <row r="283" s="32" customFormat="1" ht="120" spans="1:44">
      <c r="A283" s="108">
        <v>276</v>
      </c>
      <c r="B283" s="109" t="s">
        <v>2445</v>
      </c>
      <c r="C283" s="112" t="s">
        <v>54</v>
      </c>
      <c r="D283" s="109" t="s">
        <v>91</v>
      </c>
      <c r="E283" s="109" t="s">
        <v>92</v>
      </c>
      <c r="F283" s="109" t="s">
        <v>2446</v>
      </c>
      <c r="G283" s="109" t="s">
        <v>124</v>
      </c>
      <c r="H283" s="109" t="s">
        <v>2447</v>
      </c>
      <c r="I283" s="109" t="s">
        <v>2448</v>
      </c>
      <c r="J283" s="113" t="s">
        <v>2449</v>
      </c>
      <c r="K283" s="109" t="s">
        <v>2446</v>
      </c>
      <c r="L283" s="109" t="s">
        <v>2446</v>
      </c>
      <c r="M283" s="122" t="s">
        <v>226</v>
      </c>
      <c r="N283" s="122" t="s">
        <v>274</v>
      </c>
      <c r="O283" s="109" t="s">
        <v>2450</v>
      </c>
      <c r="P283" s="109" t="s">
        <v>2451</v>
      </c>
      <c r="Q283" s="109" t="s">
        <v>2438</v>
      </c>
      <c r="R283" s="111" t="s">
        <v>1133</v>
      </c>
      <c r="S283" s="131" t="s">
        <v>171</v>
      </c>
      <c r="T283" s="113" t="s">
        <v>70</v>
      </c>
      <c r="U283" s="132" t="s">
        <v>2409</v>
      </c>
      <c r="V283" s="132">
        <v>2024</v>
      </c>
      <c r="W283" s="132">
        <v>2024.01</v>
      </c>
      <c r="X283" s="132">
        <v>2024.12</v>
      </c>
      <c r="Y283" s="137">
        <f t="shared" si="7"/>
        <v>25.8</v>
      </c>
      <c r="Z283" s="116">
        <v>17.2</v>
      </c>
      <c r="AA283" s="109">
        <v>0</v>
      </c>
      <c r="AB283" s="109">
        <v>0</v>
      </c>
      <c r="AC283" s="111">
        <v>8.6</v>
      </c>
      <c r="AD283" s="109">
        <v>3</v>
      </c>
      <c r="AE283" s="109">
        <v>1</v>
      </c>
      <c r="AF283" s="111" t="s">
        <v>73</v>
      </c>
      <c r="AG283" s="111" t="s">
        <v>73</v>
      </c>
      <c r="AH283" s="113" t="s">
        <v>73</v>
      </c>
      <c r="AI283" s="135" t="s">
        <v>74</v>
      </c>
      <c r="AJ283" s="111" t="s">
        <v>74</v>
      </c>
      <c r="AK283" s="111" t="s">
        <v>73</v>
      </c>
      <c r="AL283" s="138" t="s">
        <v>75</v>
      </c>
      <c r="AM283" s="110" t="s">
        <v>74</v>
      </c>
      <c r="AN283" s="110" t="s">
        <v>2410</v>
      </c>
      <c r="AO283" s="109" t="s">
        <v>2411</v>
      </c>
      <c r="AP283" s="171">
        <v>13452668345</v>
      </c>
      <c r="AQ283" s="77" t="str">
        <f>VLOOKUP("*"&amp;B283&amp;"*",[1]项目信息综合查询_1!$I$4:$I$562,1,FALSE)</f>
        <v>云阳县-泥溪镇_产业发展_生产项目_云阳县2024年泥溪镇桐林社区粮油基地建设项目</v>
      </c>
      <c r="AR283" s="33">
        <v>1</v>
      </c>
    </row>
    <row r="284" s="32" customFormat="1" ht="144" spans="1:44">
      <c r="A284" s="108">
        <v>277</v>
      </c>
      <c r="B284" s="109" t="s">
        <v>2452</v>
      </c>
      <c r="C284" s="110" t="s">
        <v>54</v>
      </c>
      <c r="D284" s="115" t="s">
        <v>144</v>
      </c>
      <c r="E284" s="115" t="s">
        <v>145</v>
      </c>
      <c r="F284" s="109" t="s">
        <v>2453</v>
      </c>
      <c r="G284" s="109" t="s">
        <v>124</v>
      </c>
      <c r="H284" s="109" t="s">
        <v>2454</v>
      </c>
      <c r="I284" s="109" t="s">
        <v>2455</v>
      </c>
      <c r="J284" s="113" t="s">
        <v>2456</v>
      </c>
      <c r="K284" s="109" t="s">
        <v>2453</v>
      </c>
      <c r="L284" s="109" t="s">
        <v>2453</v>
      </c>
      <c r="M284" s="122" t="s">
        <v>226</v>
      </c>
      <c r="N284" s="122" t="s">
        <v>274</v>
      </c>
      <c r="O284" s="109" t="s">
        <v>2457</v>
      </c>
      <c r="P284" s="109" t="s">
        <v>2458</v>
      </c>
      <c r="Q284" s="109" t="s">
        <v>2438</v>
      </c>
      <c r="R284" s="111" t="s">
        <v>1501</v>
      </c>
      <c r="S284" s="131" t="s">
        <v>171</v>
      </c>
      <c r="T284" s="113" t="s">
        <v>70</v>
      </c>
      <c r="U284" s="132" t="s">
        <v>2409</v>
      </c>
      <c r="V284" s="132">
        <v>2024</v>
      </c>
      <c r="W284" s="132">
        <v>2024.01</v>
      </c>
      <c r="X284" s="132">
        <v>2024.12</v>
      </c>
      <c r="Y284" s="137">
        <f t="shared" si="7"/>
        <v>52.5</v>
      </c>
      <c r="Z284" s="109">
        <v>35</v>
      </c>
      <c r="AA284" s="109">
        <v>0</v>
      </c>
      <c r="AB284" s="109">
        <v>0</v>
      </c>
      <c r="AC284" s="111">
        <v>17.5</v>
      </c>
      <c r="AD284" s="109">
        <v>10</v>
      </c>
      <c r="AE284" s="109">
        <v>1</v>
      </c>
      <c r="AF284" s="111" t="s">
        <v>73</v>
      </c>
      <c r="AG284" s="111" t="s">
        <v>73</v>
      </c>
      <c r="AH284" s="113" t="s">
        <v>73</v>
      </c>
      <c r="AI284" s="135" t="s">
        <v>74</v>
      </c>
      <c r="AJ284" s="111" t="s">
        <v>74</v>
      </c>
      <c r="AK284" s="111" t="s">
        <v>73</v>
      </c>
      <c r="AL284" s="138" t="s">
        <v>75</v>
      </c>
      <c r="AM284" s="110" t="s">
        <v>74</v>
      </c>
      <c r="AN284" s="110" t="s">
        <v>2410</v>
      </c>
      <c r="AO284" s="109" t="s">
        <v>2411</v>
      </c>
      <c r="AP284" s="171">
        <v>13452668345</v>
      </c>
      <c r="AQ284" s="77" t="str">
        <f>VLOOKUP("*"&amp;B284&amp;"*",[1]项目信息综合查询_1!$I$4:$I$562,1,FALSE)</f>
        <v>云阳县-泥溪镇_产业发展_加工流通项目_云阳县2024年泥溪镇乌梅初加工项目</v>
      </c>
      <c r="AR284" s="33">
        <v>1</v>
      </c>
    </row>
    <row r="285" s="32" customFormat="1" ht="180" spans="1:44">
      <c r="A285" s="108">
        <v>278</v>
      </c>
      <c r="B285" s="109" t="s">
        <v>2459</v>
      </c>
      <c r="C285" s="110" t="s">
        <v>54</v>
      </c>
      <c r="D285" s="115" t="s">
        <v>144</v>
      </c>
      <c r="E285" s="115" t="s">
        <v>145</v>
      </c>
      <c r="F285" s="109" t="s">
        <v>2460</v>
      </c>
      <c r="G285" s="109" t="s">
        <v>124</v>
      </c>
      <c r="H285" s="109" t="s">
        <v>2461</v>
      </c>
      <c r="I285" s="109" t="s">
        <v>2462</v>
      </c>
      <c r="J285" s="113" t="s">
        <v>2463</v>
      </c>
      <c r="K285" s="109" t="s">
        <v>2460</v>
      </c>
      <c r="L285" s="109" t="s">
        <v>2460</v>
      </c>
      <c r="M285" s="122" t="s">
        <v>226</v>
      </c>
      <c r="N285" s="122" t="s">
        <v>274</v>
      </c>
      <c r="O285" s="109" t="s">
        <v>2464</v>
      </c>
      <c r="P285" s="109" t="s">
        <v>2465</v>
      </c>
      <c r="Q285" s="109" t="s">
        <v>2466</v>
      </c>
      <c r="R285" s="111" t="s">
        <v>1501</v>
      </c>
      <c r="S285" s="131" t="s">
        <v>171</v>
      </c>
      <c r="T285" s="113" t="s">
        <v>70</v>
      </c>
      <c r="U285" s="132" t="s">
        <v>2409</v>
      </c>
      <c r="V285" s="132">
        <v>2024</v>
      </c>
      <c r="W285" s="132">
        <v>2024.01</v>
      </c>
      <c r="X285" s="132">
        <v>2024.12</v>
      </c>
      <c r="Y285" s="137">
        <f t="shared" si="7"/>
        <v>60</v>
      </c>
      <c r="Z285" s="109">
        <v>30</v>
      </c>
      <c r="AA285" s="109">
        <v>0</v>
      </c>
      <c r="AB285" s="109">
        <v>0</v>
      </c>
      <c r="AC285" s="111">
        <v>30</v>
      </c>
      <c r="AD285" s="109">
        <v>5</v>
      </c>
      <c r="AE285" s="109">
        <v>1</v>
      </c>
      <c r="AF285" s="111" t="s">
        <v>73</v>
      </c>
      <c r="AG285" s="111" t="s">
        <v>73</v>
      </c>
      <c r="AH285" s="113" t="s">
        <v>73</v>
      </c>
      <c r="AI285" s="135" t="s">
        <v>74</v>
      </c>
      <c r="AJ285" s="111" t="s">
        <v>74</v>
      </c>
      <c r="AK285" s="111" t="s">
        <v>73</v>
      </c>
      <c r="AL285" s="138" t="s">
        <v>75</v>
      </c>
      <c r="AM285" s="110" t="s">
        <v>74</v>
      </c>
      <c r="AN285" s="110" t="s">
        <v>2467</v>
      </c>
      <c r="AO285" s="109" t="s">
        <v>2411</v>
      </c>
      <c r="AP285" s="171">
        <v>13452668345</v>
      </c>
      <c r="AQ285" s="77" t="str">
        <f>VLOOKUP("*"&amp;B285&amp;"*",[1]项目信息综合查询_1!$I$4:$I$562,1,FALSE)</f>
        <v>云阳县-泥溪镇_产业发展_加工流通项目_云阳县2024年泥溪镇融合园柑橘洗选加工项目</v>
      </c>
      <c r="AR285" s="33">
        <v>1</v>
      </c>
    </row>
    <row r="286" s="32" customFormat="1" ht="180" spans="1:44">
      <c r="A286" s="108">
        <v>279</v>
      </c>
      <c r="B286" s="109" t="s">
        <v>2468</v>
      </c>
      <c r="C286" s="112" t="s">
        <v>54</v>
      </c>
      <c r="D286" s="109" t="s">
        <v>91</v>
      </c>
      <c r="E286" s="109" t="s">
        <v>92</v>
      </c>
      <c r="F286" s="109" t="s">
        <v>2469</v>
      </c>
      <c r="G286" s="109" t="s">
        <v>124</v>
      </c>
      <c r="H286" s="109" t="s">
        <v>2470</v>
      </c>
      <c r="I286" s="109" t="s">
        <v>2471</v>
      </c>
      <c r="J286" s="113" t="s">
        <v>2472</v>
      </c>
      <c r="K286" s="109" t="s">
        <v>2469</v>
      </c>
      <c r="L286" s="109" t="s">
        <v>2469</v>
      </c>
      <c r="M286" s="122" t="s">
        <v>226</v>
      </c>
      <c r="N286" s="122" t="s">
        <v>274</v>
      </c>
      <c r="O286" s="109" t="s">
        <v>2473</v>
      </c>
      <c r="P286" s="109" t="s">
        <v>2474</v>
      </c>
      <c r="Q286" s="109" t="s">
        <v>2475</v>
      </c>
      <c r="R286" s="111" t="s">
        <v>1133</v>
      </c>
      <c r="S286" s="131" t="s">
        <v>171</v>
      </c>
      <c r="T286" s="113" t="s">
        <v>70</v>
      </c>
      <c r="U286" s="132" t="s">
        <v>2409</v>
      </c>
      <c r="V286" s="132">
        <v>2024</v>
      </c>
      <c r="W286" s="132">
        <v>2024.01</v>
      </c>
      <c r="X286" s="132">
        <v>2024.12</v>
      </c>
      <c r="Y286" s="137">
        <f t="shared" si="7"/>
        <v>37.53</v>
      </c>
      <c r="Z286" s="109">
        <v>25.02</v>
      </c>
      <c r="AA286" s="109">
        <v>0</v>
      </c>
      <c r="AB286" s="109">
        <v>0</v>
      </c>
      <c r="AC286" s="111">
        <v>12.51</v>
      </c>
      <c r="AD286" s="109">
        <v>6</v>
      </c>
      <c r="AE286" s="109">
        <v>1</v>
      </c>
      <c r="AF286" s="111" t="s">
        <v>73</v>
      </c>
      <c r="AG286" s="111" t="s">
        <v>73</v>
      </c>
      <c r="AH286" s="113" t="s">
        <v>73</v>
      </c>
      <c r="AI286" s="135" t="s">
        <v>74</v>
      </c>
      <c r="AJ286" s="111" t="s">
        <v>74</v>
      </c>
      <c r="AK286" s="111" t="s">
        <v>73</v>
      </c>
      <c r="AL286" s="138" t="s">
        <v>75</v>
      </c>
      <c r="AM286" s="110" t="s">
        <v>74</v>
      </c>
      <c r="AN286" s="110" t="s">
        <v>2476</v>
      </c>
      <c r="AO286" s="109" t="s">
        <v>2411</v>
      </c>
      <c r="AP286" s="171">
        <v>13452668345</v>
      </c>
      <c r="AQ286" s="77" t="str">
        <f>VLOOKUP("*"&amp;B286&amp;"*",[1]项目信息综合查询_1!$I$4:$I$562,1,FALSE)</f>
        <v>云阳县-泥溪镇_产业发展_生产项目_云阳县2024年泥溪镇胜利村蔬菜基地建设项目</v>
      </c>
      <c r="AR286" s="33">
        <v>1</v>
      </c>
    </row>
    <row r="287" s="32" customFormat="1" ht="144" spans="1:44">
      <c r="A287" s="108">
        <v>280</v>
      </c>
      <c r="B287" s="109" t="s">
        <v>2477</v>
      </c>
      <c r="C287" s="109" t="s">
        <v>54</v>
      </c>
      <c r="D287" s="109" t="s">
        <v>91</v>
      </c>
      <c r="E287" s="109" t="s">
        <v>92</v>
      </c>
      <c r="F287" s="109" t="s">
        <v>2478</v>
      </c>
      <c r="G287" s="109" t="s">
        <v>124</v>
      </c>
      <c r="H287" s="109" t="s">
        <v>2479</v>
      </c>
      <c r="I287" s="109" t="s">
        <v>2480</v>
      </c>
      <c r="J287" s="113" t="s">
        <v>2481</v>
      </c>
      <c r="K287" s="109" t="s">
        <v>2478</v>
      </c>
      <c r="L287" s="109" t="s">
        <v>2478</v>
      </c>
      <c r="M287" s="122" t="s">
        <v>226</v>
      </c>
      <c r="N287" s="122" t="s">
        <v>274</v>
      </c>
      <c r="O287" s="109" t="s">
        <v>2482</v>
      </c>
      <c r="P287" s="109" t="s">
        <v>2483</v>
      </c>
      <c r="Q287" s="109" t="s">
        <v>2438</v>
      </c>
      <c r="R287" s="111" t="s">
        <v>1145</v>
      </c>
      <c r="S287" s="131" t="s">
        <v>171</v>
      </c>
      <c r="T287" s="113" t="s">
        <v>70</v>
      </c>
      <c r="U287" s="132" t="s">
        <v>2409</v>
      </c>
      <c r="V287" s="132">
        <v>2024</v>
      </c>
      <c r="W287" s="132">
        <v>2024.01</v>
      </c>
      <c r="X287" s="132">
        <v>2024.12</v>
      </c>
      <c r="Y287" s="137">
        <f t="shared" ref="Y287:Y317" si="8">Z287+AA287+AB287+AC287</f>
        <v>24.78</v>
      </c>
      <c r="Z287" s="109">
        <v>21.52</v>
      </c>
      <c r="AA287" s="109">
        <v>0</v>
      </c>
      <c r="AB287" s="109">
        <v>0</v>
      </c>
      <c r="AC287" s="111">
        <v>3.26</v>
      </c>
      <c r="AD287" s="109">
        <v>10</v>
      </c>
      <c r="AE287" s="109">
        <v>2</v>
      </c>
      <c r="AF287" s="111" t="s">
        <v>73</v>
      </c>
      <c r="AG287" s="111" t="s">
        <v>73</v>
      </c>
      <c r="AH287" s="113" t="s">
        <v>73</v>
      </c>
      <c r="AI287" s="135" t="s">
        <v>74</v>
      </c>
      <c r="AJ287" s="111" t="s">
        <v>74</v>
      </c>
      <c r="AK287" s="111" t="s">
        <v>73</v>
      </c>
      <c r="AL287" s="138" t="s">
        <v>75</v>
      </c>
      <c r="AM287" s="110" t="s">
        <v>74</v>
      </c>
      <c r="AN287" s="110" t="s">
        <v>2484</v>
      </c>
      <c r="AO287" s="109" t="s">
        <v>2411</v>
      </c>
      <c r="AP287" s="171">
        <v>13452668345</v>
      </c>
      <c r="AQ287" s="77" t="str">
        <f>VLOOKUP("*"&amp;B287&amp;"*",[1]项目信息综合查询_1!$I$4:$I$562,1,FALSE)</f>
        <v>云阳县-泥溪镇_产业发展_生产项目_云阳县2024年泥溪镇撂荒地复种项目</v>
      </c>
      <c r="AR287" s="33">
        <v>1</v>
      </c>
    </row>
    <row r="288" s="32" customFormat="1" ht="324" spans="1:44">
      <c r="A288" s="108">
        <v>281</v>
      </c>
      <c r="B288" s="111" t="s">
        <v>2485</v>
      </c>
      <c r="C288" s="112" t="s">
        <v>78</v>
      </c>
      <c r="D288" s="109" t="s">
        <v>121</v>
      </c>
      <c r="E288" s="113" t="s">
        <v>209</v>
      </c>
      <c r="F288" s="111" t="s">
        <v>2486</v>
      </c>
      <c r="G288" s="111" t="s">
        <v>124</v>
      </c>
      <c r="H288" s="111" t="s">
        <v>2487</v>
      </c>
      <c r="I288" s="111" t="s">
        <v>2488</v>
      </c>
      <c r="J288" s="113" t="s">
        <v>2489</v>
      </c>
      <c r="K288" s="111" t="s">
        <v>2490</v>
      </c>
      <c r="L288" s="111" t="s">
        <v>2491</v>
      </c>
      <c r="M288" s="122" t="s">
        <v>453</v>
      </c>
      <c r="N288" s="122" t="s">
        <v>274</v>
      </c>
      <c r="O288" s="111" t="s">
        <v>375</v>
      </c>
      <c r="P288" s="113" t="s">
        <v>1559</v>
      </c>
      <c r="Q288" s="111" t="s">
        <v>2490</v>
      </c>
      <c r="R288" s="111" t="s">
        <v>2492</v>
      </c>
      <c r="S288" s="131" t="s">
        <v>171</v>
      </c>
      <c r="T288" s="113" t="s">
        <v>218</v>
      </c>
      <c r="U288" s="132" t="s">
        <v>2493</v>
      </c>
      <c r="V288" s="132">
        <v>2024</v>
      </c>
      <c r="W288" s="132">
        <v>2024.01</v>
      </c>
      <c r="X288" s="132">
        <v>2024.12</v>
      </c>
      <c r="Y288" s="137">
        <f t="shared" si="8"/>
        <v>102</v>
      </c>
      <c r="Z288" s="137">
        <v>102</v>
      </c>
      <c r="AA288" s="111">
        <v>0</v>
      </c>
      <c r="AB288" s="111">
        <v>0</v>
      </c>
      <c r="AC288" s="111">
        <v>0</v>
      </c>
      <c r="AD288" s="111">
        <v>1670</v>
      </c>
      <c r="AE288" s="111">
        <v>178</v>
      </c>
      <c r="AF288" s="111" t="s">
        <v>73</v>
      </c>
      <c r="AG288" s="111" t="s">
        <v>73</v>
      </c>
      <c r="AH288" s="113" t="s">
        <v>73</v>
      </c>
      <c r="AI288" s="135" t="s">
        <v>74</v>
      </c>
      <c r="AJ288" s="111" t="s">
        <v>73</v>
      </c>
      <c r="AK288" s="111" t="s">
        <v>73</v>
      </c>
      <c r="AL288" s="109" t="s">
        <v>75</v>
      </c>
      <c r="AM288" s="109" t="s">
        <v>73</v>
      </c>
      <c r="AN288" s="109" t="s">
        <v>75</v>
      </c>
      <c r="AO288" s="113" t="s">
        <v>378</v>
      </c>
      <c r="AP288" s="141">
        <v>18323671123</v>
      </c>
      <c r="AQ288" s="77" t="str">
        <f>VLOOKUP("*"&amp;B288&amp;"*",[1]项目信息综合查询_1!$I$4:$I$562,1,FALSE)</f>
        <v>云阳县-普安乡_乡村建设行动_农村基础设施（含产业配套基础设施）_云阳县2024年普安乡老君村水厂新建项目</v>
      </c>
      <c r="AR288" s="33">
        <v>1</v>
      </c>
    </row>
    <row r="289" s="32" customFormat="1" ht="108" spans="1:44">
      <c r="A289" s="108">
        <v>282</v>
      </c>
      <c r="B289" s="111" t="s">
        <v>2494</v>
      </c>
      <c r="C289" s="112" t="s">
        <v>54</v>
      </c>
      <c r="D289" s="109" t="s">
        <v>55</v>
      </c>
      <c r="E289" s="109" t="s">
        <v>56</v>
      </c>
      <c r="F289" s="111" t="s">
        <v>2495</v>
      </c>
      <c r="G289" s="111" t="s">
        <v>124</v>
      </c>
      <c r="H289" s="111" t="s">
        <v>2496</v>
      </c>
      <c r="I289" s="111" t="s">
        <v>2497</v>
      </c>
      <c r="J289" s="113" t="s">
        <v>2498</v>
      </c>
      <c r="K289" s="111" t="s">
        <v>2499</v>
      </c>
      <c r="L289" s="111" t="s">
        <v>2500</v>
      </c>
      <c r="M289" s="122" t="s">
        <v>130</v>
      </c>
      <c r="N289" s="122" t="s">
        <v>274</v>
      </c>
      <c r="O289" s="111" t="s">
        <v>2501</v>
      </c>
      <c r="P289" s="113" t="s">
        <v>2502</v>
      </c>
      <c r="Q289" s="111" t="s">
        <v>2503</v>
      </c>
      <c r="R289" s="111" t="s">
        <v>2504</v>
      </c>
      <c r="S289" s="131" t="s">
        <v>171</v>
      </c>
      <c r="T289" s="113" t="s">
        <v>70</v>
      </c>
      <c r="U289" s="132" t="s">
        <v>2493</v>
      </c>
      <c r="V289" s="132">
        <v>2024</v>
      </c>
      <c r="W289" s="132">
        <v>2024.01</v>
      </c>
      <c r="X289" s="132">
        <v>2024.12</v>
      </c>
      <c r="Y289" s="137">
        <f t="shared" si="8"/>
        <v>26.4</v>
      </c>
      <c r="Z289" s="137">
        <v>26.4</v>
      </c>
      <c r="AA289" s="111">
        <v>0</v>
      </c>
      <c r="AB289" s="111">
        <v>0</v>
      </c>
      <c r="AC289" s="111">
        <v>0</v>
      </c>
      <c r="AD289" s="111">
        <v>10</v>
      </c>
      <c r="AE289" s="111">
        <v>4</v>
      </c>
      <c r="AF289" s="111" t="s">
        <v>73</v>
      </c>
      <c r="AG289" s="111" t="s">
        <v>73</v>
      </c>
      <c r="AH289" s="113" t="s">
        <v>73</v>
      </c>
      <c r="AI289" s="135" t="s">
        <v>74</v>
      </c>
      <c r="AJ289" s="111" t="s">
        <v>73</v>
      </c>
      <c r="AK289" s="111" t="s">
        <v>73</v>
      </c>
      <c r="AL289" s="109" t="s">
        <v>75</v>
      </c>
      <c r="AM289" s="109" t="s">
        <v>73</v>
      </c>
      <c r="AN289" s="109" t="s">
        <v>75</v>
      </c>
      <c r="AO289" s="113" t="s">
        <v>2505</v>
      </c>
      <c r="AP289" s="141">
        <v>15870587052</v>
      </c>
      <c r="AQ289" s="77" t="str">
        <f>VLOOKUP("*"&amp;B289&amp;"*",[1]项目信息综合查询_1!$I$4:$I$562,1,FALSE)</f>
        <v>云阳县-普安乡_产业发展_配套设施项目_云阳县2024年普安乡共和村博冠农业轨道车项目</v>
      </c>
      <c r="AR289" s="33">
        <v>1</v>
      </c>
    </row>
    <row r="290" s="32" customFormat="1" ht="156" spans="1:44">
      <c r="A290" s="108">
        <v>283</v>
      </c>
      <c r="B290" s="111" t="s">
        <v>2506</v>
      </c>
      <c r="C290" s="112" t="s">
        <v>78</v>
      </c>
      <c r="D290" s="112" t="s">
        <v>1367</v>
      </c>
      <c r="E290" s="113" t="s">
        <v>1368</v>
      </c>
      <c r="F290" s="111" t="s">
        <v>2507</v>
      </c>
      <c r="G290" s="111" t="s">
        <v>58</v>
      </c>
      <c r="H290" s="111" t="s">
        <v>2508</v>
      </c>
      <c r="I290" s="111" t="s">
        <v>2509</v>
      </c>
      <c r="J290" s="113" t="s">
        <v>2510</v>
      </c>
      <c r="K290" s="111" t="s">
        <v>2511</v>
      </c>
      <c r="L290" s="111" t="s">
        <v>2512</v>
      </c>
      <c r="M290" s="122" t="s">
        <v>453</v>
      </c>
      <c r="N290" s="122" t="s">
        <v>274</v>
      </c>
      <c r="O290" s="111" t="s">
        <v>2513</v>
      </c>
      <c r="P290" s="113" t="s">
        <v>2514</v>
      </c>
      <c r="Q290" s="111" t="s">
        <v>2515</v>
      </c>
      <c r="R290" s="111" t="s">
        <v>2492</v>
      </c>
      <c r="S290" s="131" t="s">
        <v>171</v>
      </c>
      <c r="T290" s="109" t="s">
        <v>1378</v>
      </c>
      <c r="U290" s="132" t="s">
        <v>2493</v>
      </c>
      <c r="V290" s="132">
        <v>2024</v>
      </c>
      <c r="W290" s="132">
        <v>2024.01</v>
      </c>
      <c r="X290" s="132">
        <v>2024.12</v>
      </c>
      <c r="Y290" s="137">
        <f t="shared" si="8"/>
        <v>80</v>
      </c>
      <c r="Z290" s="137">
        <v>80</v>
      </c>
      <c r="AA290" s="111">
        <v>0</v>
      </c>
      <c r="AB290" s="111">
        <v>0</v>
      </c>
      <c r="AC290" s="111">
        <v>0</v>
      </c>
      <c r="AD290" s="111">
        <v>1995</v>
      </c>
      <c r="AE290" s="111">
        <v>219</v>
      </c>
      <c r="AF290" s="111" t="s">
        <v>73</v>
      </c>
      <c r="AG290" s="111" t="s">
        <v>73</v>
      </c>
      <c r="AH290" s="113" t="s">
        <v>73</v>
      </c>
      <c r="AI290" s="135" t="s">
        <v>74</v>
      </c>
      <c r="AJ290" s="111" t="s">
        <v>73</v>
      </c>
      <c r="AK290" s="111" t="s">
        <v>73</v>
      </c>
      <c r="AL290" s="109" t="s">
        <v>75</v>
      </c>
      <c r="AM290" s="109" t="s">
        <v>73</v>
      </c>
      <c r="AN290" s="109" t="s">
        <v>75</v>
      </c>
      <c r="AO290" s="113" t="s">
        <v>2516</v>
      </c>
      <c r="AP290" s="141">
        <v>13996613158</v>
      </c>
      <c r="AQ290" s="77" t="str">
        <f>VLOOKUP("*"&amp;B290&amp;"*",[1]项目信息综合查询_1!$I$4:$I$562,1,FALSE)</f>
        <v>云阳县-普安乡_乡村建设行动_农村公共服务_云阳县2024年普安乡佛手村养老服务中心建设项目</v>
      </c>
      <c r="AR290" s="33">
        <v>1</v>
      </c>
    </row>
    <row r="291" s="32" customFormat="1" ht="144" spans="1:44">
      <c r="A291" s="108">
        <v>284</v>
      </c>
      <c r="B291" s="111" t="s">
        <v>2517</v>
      </c>
      <c r="C291" s="109" t="s">
        <v>54</v>
      </c>
      <c r="D291" s="109" t="s">
        <v>91</v>
      </c>
      <c r="E291" s="109" t="s">
        <v>92</v>
      </c>
      <c r="F291" s="111" t="s">
        <v>2518</v>
      </c>
      <c r="G291" s="111" t="s">
        <v>124</v>
      </c>
      <c r="H291" s="111" t="s">
        <v>2519</v>
      </c>
      <c r="I291" s="111" t="s">
        <v>2520</v>
      </c>
      <c r="J291" s="113" t="s">
        <v>2521</v>
      </c>
      <c r="K291" s="111" t="s">
        <v>2520</v>
      </c>
      <c r="L291" s="111" t="s">
        <v>2518</v>
      </c>
      <c r="M291" s="122" t="s">
        <v>130</v>
      </c>
      <c r="N291" s="122" t="s">
        <v>274</v>
      </c>
      <c r="O291" s="111" t="s">
        <v>2522</v>
      </c>
      <c r="P291" s="113" t="s">
        <v>2523</v>
      </c>
      <c r="Q291" s="111" t="s">
        <v>2524</v>
      </c>
      <c r="R291" s="111" t="s">
        <v>2525</v>
      </c>
      <c r="S291" s="131" t="s">
        <v>171</v>
      </c>
      <c r="T291" s="113" t="s">
        <v>70</v>
      </c>
      <c r="U291" s="132" t="s">
        <v>2493</v>
      </c>
      <c r="V291" s="132">
        <v>2024</v>
      </c>
      <c r="W291" s="132">
        <v>2024.01</v>
      </c>
      <c r="X291" s="132">
        <v>2024.12</v>
      </c>
      <c r="Y291" s="137">
        <f t="shared" si="8"/>
        <v>2.3</v>
      </c>
      <c r="Z291" s="137">
        <v>2.3</v>
      </c>
      <c r="AA291" s="111">
        <v>0</v>
      </c>
      <c r="AB291" s="111">
        <v>0</v>
      </c>
      <c r="AC291" s="111">
        <v>0</v>
      </c>
      <c r="AD291" s="111">
        <v>42</v>
      </c>
      <c r="AE291" s="111">
        <v>11</v>
      </c>
      <c r="AF291" s="111" t="s">
        <v>73</v>
      </c>
      <c r="AG291" s="111" t="s">
        <v>73</v>
      </c>
      <c r="AH291" s="113" t="s">
        <v>73</v>
      </c>
      <c r="AI291" s="135" t="s">
        <v>74</v>
      </c>
      <c r="AJ291" s="111" t="s">
        <v>103</v>
      </c>
      <c r="AK291" s="111" t="s">
        <v>2526</v>
      </c>
      <c r="AL291" s="132" t="s">
        <v>2527</v>
      </c>
      <c r="AM291" s="109" t="s">
        <v>73</v>
      </c>
      <c r="AN291" s="109" t="s">
        <v>75</v>
      </c>
      <c r="AO291" s="113" t="s">
        <v>2528</v>
      </c>
      <c r="AP291" s="141">
        <v>15870526600</v>
      </c>
      <c r="AQ291" s="77" t="str">
        <f>VLOOKUP("*"&amp;B291&amp;"*",[1]项目信息综合查询_1!$I$4:$I$562,1,FALSE)</f>
        <v>云阳县-普安乡_产业发展_生产项目_云阳县2024年普安乡郎家村粮油种植产业建设项目</v>
      </c>
      <c r="AR291" s="33">
        <v>1</v>
      </c>
    </row>
    <row r="292" s="32" customFormat="1" ht="132" spans="1:44">
      <c r="A292" s="108">
        <v>285</v>
      </c>
      <c r="B292" s="109" t="s">
        <v>2529</v>
      </c>
      <c r="C292" s="109" t="s">
        <v>54</v>
      </c>
      <c r="D292" s="110" t="s">
        <v>144</v>
      </c>
      <c r="E292" s="109" t="s">
        <v>145</v>
      </c>
      <c r="F292" s="109" t="s">
        <v>2530</v>
      </c>
      <c r="G292" s="109" t="s">
        <v>124</v>
      </c>
      <c r="H292" s="109" t="s">
        <v>2531</v>
      </c>
      <c r="I292" s="109" t="s">
        <v>2532</v>
      </c>
      <c r="J292" s="113" t="s">
        <v>2533</v>
      </c>
      <c r="K292" s="109" t="s">
        <v>2534</v>
      </c>
      <c r="L292" s="109" t="s">
        <v>2535</v>
      </c>
      <c r="M292" s="122" t="s">
        <v>453</v>
      </c>
      <c r="N292" s="122" t="s">
        <v>274</v>
      </c>
      <c r="O292" s="109" t="s">
        <v>2536</v>
      </c>
      <c r="P292" s="109" t="s">
        <v>2537</v>
      </c>
      <c r="Q292" s="111" t="s">
        <v>2538</v>
      </c>
      <c r="R292" s="111" t="s">
        <v>2525</v>
      </c>
      <c r="S292" s="131" t="s">
        <v>171</v>
      </c>
      <c r="T292" s="109" t="s">
        <v>172</v>
      </c>
      <c r="U292" s="132" t="s">
        <v>2493</v>
      </c>
      <c r="V292" s="109">
        <v>2024</v>
      </c>
      <c r="W292" s="109">
        <v>2024.01</v>
      </c>
      <c r="X292" s="109">
        <v>2024.12</v>
      </c>
      <c r="Y292" s="137">
        <f t="shared" si="8"/>
        <v>50</v>
      </c>
      <c r="Z292" s="109">
        <v>50</v>
      </c>
      <c r="AA292" s="109">
        <v>0</v>
      </c>
      <c r="AB292" s="109">
        <v>0</v>
      </c>
      <c r="AC292" s="111">
        <v>0</v>
      </c>
      <c r="AD292" s="109">
        <v>48</v>
      </c>
      <c r="AE292" s="109">
        <v>12</v>
      </c>
      <c r="AF292" s="109" t="s">
        <v>73</v>
      </c>
      <c r="AG292" s="109" t="s">
        <v>73</v>
      </c>
      <c r="AH292" s="113" t="s">
        <v>73</v>
      </c>
      <c r="AI292" s="113" t="s">
        <v>73</v>
      </c>
      <c r="AJ292" s="113" t="s">
        <v>73</v>
      </c>
      <c r="AK292" s="109" t="s">
        <v>73</v>
      </c>
      <c r="AL292" s="109" t="s">
        <v>75</v>
      </c>
      <c r="AM292" s="109" t="s">
        <v>73</v>
      </c>
      <c r="AN292" s="109" t="s">
        <v>75</v>
      </c>
      <c r="AO292" s="109" t="s">
        <v>2539</v>
      </c>
      <c r="AP292" s="171">
        <v>18102311988</v>
      </c>
      <c r="AQ292" s="77" t="str">
        <f>VLOOKUP("*"&amp;B292&amp;"*",[1]项目信息综合查询_1!$I$4:$I$562,1,FALSE)</f>
        <v>云阳县-普安乡_产业发展_加工流通项目_云阳县2024年普安乡回龙村香农面业项目</v>
      </c>
      <c r="AR292" s="33">
        <v>1</v>
      </c>
    </row>
    <row r="293" s="87" customFormat="1" ht="120" spans="1:44">
      <c r="A293" s="108">
        <v>286</v>
      </c>
      <c r="B293" s="111" t="s">
        <v>2540</v>
      </c>
      <c r="C293" s="112" t="s">
        <v>54</v>
      </c>
      <c r="D293" s="115" t="s">
        <v>308</v>
      </c>
      <c r="E293" s="109" t="s">
        <v>309</v>
      </c>
      <c r="F293" s="111" t="s">
        <v>2541</v>
      </c>
      <c r="G293" s="111" t="s">
        <v>124</v>
      </c>
      <c r="H293" s="111" t="s">
        <v>2542</v>
      </c>
      <c r="I293" s="111" t="s">
        <v>2543</v>
      </c>
      <c r="J293" s="113" t="s">
        <v>2544</v>
      </c>
      <c r="K293" s="111" t="s">
        <v>2545</v>
      </c>
      <c r="L293" s="111" t="s">
        <v>2546</v>
      </c>
      <c r="M293" s="122" t="s">
        <v>453</v>
      </c>
      <c r="N293" s="122" t="s">
        <v>274</v>
      </c>
      <c r="O293" s="111" t="s">
        <v>2547</v>
      </c>
      <c r="P293" s="113" t="s">
        <v>2548</v>
      </c>
      <c r="Q293" s="111" t="s">
        <v>2549</v>
      </c>
      <c r="R293" s="111" t="s">
        <v>1133</v>
      </c>
      <c r="S293" s="131" t="s">
        <v>171</v>
      </c>
      <c r="T293" s="113" t="s">
        <v>70</v>
      </c>
      <c r="U293" s="132" t="s">
        <v>2550</v>
      </c>
      <c r="V293" s="132">
        <v>2024</v>
      </c>
      <c r="W293" s="132">
        <v>2024.01</v>
      </c>
      <c r="X293" s="132">
        <v>2024.12</v>
      </c>
      <c r="Y293" s="137">
        <f t="shared" si="8"/>
        <v>31.2</v>
      </c>
      <c r="Z293" s="137">
        <v>15.6</v>
      </c>
      <c r="AA293" s="111">
        <v>0</v>
      </c>
      <c r="AB293" s="111">
        <v>0</v>
      </c>
      <c r="AC293" s="111">
        <v>15.6</v>
      </c>
      <c r="AD293" s="111">
        <v>200</v>
      </c>
      <c r="AE293" s="111">
        <v>26</v>
      </c>
      <c r="AF293" s="111" t="s">
        <v>73</v>
      </c>
      <c r="AG293" s="111" t="s">
        <v>73</v>
      </c>
      <c r="AH293" s="113" t="s">
        <v>73</v>
      </c>
      <c r="AI293" s="135" t="s">
        <v>74</v>
      </c>
      <c r="AJ293" s="111" t="s">
        <v>73</v>
      </c>
      <c r="AK293" s="109" t="s">
        <v>73</v>
      </c>
      <c r="AL293" s="109" t="s">
        <v>75</v>
      </c>
      <c r="AM293" s="111" t="s">
        <v>73</v>
      </c>
      <c r="AN293" s="109" t="s">
        <v>75</v>
      </c>
      <c r="AO293" s="113" t="s">
        <v>2551</v>
      </c>
      <c r="AP293" s="141">
        <v>13594330666</v>
      </c>
      <c r="AQ293" s="77" t="str">
        <f>VLOOKUP("*"&amp;B293&amp;"*",[1]项目信息综合查询_1!$I$4:$I$562,1,FALSE)</f>
        <v>云阳县-栖霞镇_产业发展_生产项目_云阳县2024年栖霞镇古城村林顺柑橘园水肥药一体化项目</v>
      </c>
      <c r="AR293" s="33">
        <v>1</v>
      </c>
    </row>
    <row r="294" s="87" customFormat="1" ht="216" spans="1:44">
      <c r="A294" s="108">
        <v>287</v>
      </c>
      <c r="B294" s="111" t="s">
        <v>2552</v>
      </c>
      <c r="C294" s="148" t="s">
        <v>78</v>
      </c>
      <c r="D294" s="109" t="s">
        <v>121</v>
      </c>
      <c r="E294" s="119" t="s">
        <v>209</v>
      </c>
      <c r="F294" s="220" t="s">
        <v>2553</v>
      </c>
      <c r="G294" s="111" t="s">
        <v>124</v>
      </c>
      <c r="H294" s="111" t="s">
        <v>2554</v>
      </c>
      <c r="I294" s="111" t="s">
        <v>2555</v>
      </c>
      <c r="J294" s="111" t="s">
        <v>2556</v>
      </c>
      <c r="K294" s="111" t="s">
        <v>2555</v>
      </c>
      <c r="L294" s="111" t="s">
        <v>2557</v>
      </c>
      <c r="M294" s="122" t="s">
        <v>226</v>
      </c>
      <c r="N294" s="122" t="s">
        <v>528</v>
      </c>
      <c r="O294" s="220" t="s">
        <v>2558</v>
      </c>
      <c r="P294" s="111" t="s">
        <v>75</v>
      </c>
      <c r="Q294" s="111" t="s">
        <v>306</v>
      </c>
      <c r="R294" s="111" t="s">
        <v>2559</v>
      </c>
      <c r="S294" s="131" t="s">
        <v>171</v>
      </c>
      <c r="T294" s="113" t="s">
        <v>218</v>
      </c>
      <c r="U294" s="132" t="s">
        <v>2550</v>
      </c>
      <c r="V294" s="132">
        <v>2024</v>
      </c>
      <c r="W294" s="132">
        <v>2024.01</v>
      </c>
      <c r="X294" s="132">
        <v>2024.12</v>
      </c>
      <c r="Y294" s="137">
        <f t="shared" si="8"/>
        <v>15</v>
      </c>
      <c r="Z294" s="137">
        <v>15</v>
      </c>
      <c r="AA294" s="111">
        <v>0</v>
      </c>
      <c r="AB294" s="111">
        <v>0</v>
      </c>
      <c r="AC294" s="111">
        <v>0</v>
      </c>
      <c r="AD294" s="109">
        <v>20</v>
      </c>
      <c r="AE294" s="109">
        <v>5</v>
      </c>
      <c r="AF294" s="111" t="s">
        <v>73</v>
      </c>
      <c r="AG294" s="111" t="s">
        <v>73</v>
      </c>
      <c r="AH294" s="204" t="s">
        <v>73</v>
      </c>
      <c r="AI294" s="109" t="s">
        <v>74</v>
      </c>
      <c r="AJ294" s="111" t="s">
        <v>73</v>
      </c>
      <c r="AK294" s="109" t="s">
        <v>73</v>
      </c>
      <c r="AL294" s="109" t="s">
        <v>75</v>
      </c>
      <c r="AM294" s="109" t="s">
        <v>73</v>
      </c>
      <c r="AN294" s="109" t="s">
        <v>75</v>
      </c>
      <c r="AO294" s="109" t="s">
        <v>2551</v>
      </c>
      <c r="AP294" s="171">
        <v>13594330666</v>
      </c>
      <c r="AQ294" s="77" t="str">
        <f>VLOOKUP("*"&amp;B294&amp;"*",[1]项目信息综合查询_1!$I$4:$I$562,1,FALSE)</f>
        <v>云阳县-栖霞镇_乡村建设行动_农村基础设施（含产业配套基础设施）_云阳县2024年栖霞镇古城村9组抗旱水源工程</v>
      </c>
      <c r="AR294" s="33">
        <v>1</v>
      </c>
    </row>
    <row r="295" s="87" customFormat="1" ht="216" spans="1:44">
      <c r="A295" s="108">
        <v>288</v>
      </c>
      <c r="B295" s="111" t="s">
        <v>2560</v>
      </c>
      <c r="C295" s="148" t="s">
        <v>78</v>
      </c>
      <c r="D295" s="109" t="s">
        <v>121</v>
      </c>
      <c r="E295" s="119" t="s">
        <v>209</v>
      </c>
      <c r="F295" s="220" t="s">
        <v>2553</v>
      </c>
      <c r="G295" s="111" t="s">
        <v>124</v>
      </c>
      <c r="H295" s="111" t="s">
        <v>2561</v>
      </c>
      <c r="I295" s="111" t="s">
        <v>2562</v>
      </c>
      <c r="J295" s="111" t="s">
        <v>2563</v>
      </c>
      <c r="K295" s="111" t="s">
        <v>2562</v>
      </c>
      <c r="L295" s="111" t="s">
        <v>2557</v>
      </c>
      <c r="M295" s="122" t="s">
        <v>226</v>
      </c>
      <c r="N295" s="122" t="s">
        <v>528</v>
      </c>
      <c r="O295" s="220" t="s">
        <v>2558</v>
      </c>
      <c r="P295" s="111" t="s">
        <v>75</v>
      </c>
      <c r="Q295" s="111" t="s">
        <v>2261</v>
      </c>
      <c r="R295" s="111" t="s">
        <v>2559</v>
      </c>
      <c r="S295" s="131" t="s">
        <v>171</v>
      </c>
      <c r="T295" s="113" t="s">
        <v>218</v>
      </c>
      <c r="U295" s="132" t="s">
        <v>2550</v>
      </c>
      <c r="V295" s="132">
        <v>2024</v>
      </c>
      <c r="W295" s="132">
        <v>2024.01</v>
      </c>
      <c r="X295" s="132">
        <v>2024.12</v>
      </c>
      <c r="Y295" s="137">
        <f t="shared" si="8"/>
        <v>15</v>
      </c>
      <c r="Z295" s="137">
        <v>15</v>
      </c>
      <c r="AA295" s="111">
        <v>0</v>
      </c>
      <c r="AB295" s="111">
        <v>0</v>
      </c>
      <c r="AC295" s="111">
        <v>0</v>
      </c>
      <c r="AD295" s="109">
        <v>10</v>
      </c>
      <c r="AE295" s="109">
        <v>2</v>
      </c>
      <c r="AF295" s="111" t="s">
        <v>73</v>
      </c>
      <c r="AG295" s="111" t="s">
        <v>73</v>
      </c>
      <c r="AH295" s="204" t="s">
        <v>73</v>
      </c>
      <c r="AI295" s="109" t="s">
        <v>74</v>
      </c>
      <c r="AJ295" s="111" t="s">
        <v>73</v>
      </c>
      <c r="AK295" s="109" t="s">
        <v>73</v>
      </c>
      <c r="AL295" s="109" t="s">
        <v>75</v>
      </c>
      <c r="AM295" s="109" t="s">
        <v>73</v>
      </c>
      <c r="AN295" s="109" t="s">
        <v>75</v>
      </c>
      <c r="AO295" s="109" t="s">
        <v>2551</v>
      </c>
      <c r="AP295" s="171">
        <v>13594330666</v>
      </c>
      <c r="AQ295" s="77" t="str">
        <f>VLOOKUP("*"&amp;B295&amp;"*",[1]项目信息综合查询_1!$I$4:$I$562,1,FALSE)</f>
        <v>云阳县-栖霞镇_乡村建设行动_农村基础设施（含产业配套基础设施）_云阳县2024年栖霞镇古城3组抗旱水源工程</v>
      </c>
      <c r="AR295" s="33">
        <v>1</v>
      </c>
    </row>
    <row r="296" s="87" customFormat="1" ht="252" spans="1:44">
      <c r="A296" s="108">
        <v>289</v>
      </c>
      <c r="B296" s="111" t="s">
        <v>2564</v>
      </c>
      <c r="C296" s="112" t="s">
        <v>78</v>
      </c>
      <c r="D296" s="109" t="s">
        <v>121</v>
      </c>
      <c r="E296" s="113" t="s">
        <v>209</v>
      </c>
      <c r="F296" s="109" t="s">
        <v>2565</v>
      </c>
      <c r="G296" s="111" t="s">
        <v>124</v>
      </c>
      <c r="H296" s="109" t="s">
        <v>2566</v>
      </c>
      <c r="I296" s="111" t="s">
        <v>2567</v>
      </c>
      <c r="J296" s="111" t="s">
        <v>2568</v>
      </c>
      <c r="K296" s="111" t="s">
        <v>2569</v>
      </c>
      <c r="L296" s="111" t="s">
        <v>2570</v>
      </c>
      <c r="M296" s="122" t="s">
        <v>226</v>
      </c>
      <c r="N296" s="122" t="s">
        <v>528</v>
      </c>
      <c r="O296" s="109" t="s">
        <v>2571</v>
      </c>
      <c r="P296" s="109" t="s">
        <v>75</v>
      </c>
      <c r="Q296" s="111" t="s">
        <v>2572</v>
      </c>
      <c r="R296" s="111" t="s">
        <v>2559</v>
      </c>
      <c r="S296" s="131" t="s">
        <v>171</v>
      </c>
      <c r="T296" s="113" t="s">
        <v>218</v>
      </c>
      <c r="U296" s="132" t="s">
        <v>2550</v>
      </c>
      <c r="V296" s="132">
        <v>2024</v>
      </c>
      <c r="W296" s="132">
        <v>2024.01</v>
      </c>
      <c r="X296" s="132">
        <v>2024.12</v>
      </c>
      <c r="Y296" s="137">
        <f t="shared" si="8"/>
        <v>12</v>
      </c>
      <c r="Z296" s="137">
        <v>12</v>
      </c>
      <c r="AA296" s="111">
        <v>0</v>
      </c>
      <c r="AB296" s="111">
        <v>0</v>
      </c>
      <c r="AC296" s="111">
        <v>0</v>
      </c>
      <c r="AD296" s="109">
        <v>65</v>
      </c>
      <c r="AE296" s="109">
        <v>3</v>
      </c>
      <c r="AF296" s="111" t="s">
        <v>73</v>
      </c>
      <c r="AG296" s="111" t="s">
        <v>73</v>
      </c>
      <c r="AH296" s="204" t="s">
        <v>73</v>
      </c>
      <c r="AI296" s="109" t="s">
        <v>74</v>
      </c>
      <c r="AJ296" s="111" t="s">
        <v>73</v>
      </c>
      <c r="AK296" s="109" t="s">
        <v>73</v>
      </c>
      <c r="AL296" s="109" t="s">
        <v>75</v>
      </c>
      <c r="AM296" s="109" t="s">
        <v>73</v>
      </c>
      <c r="AN296" s="109" t="s">
        <v>75</v>
      </c>
      <c r="AO296" s="109" t="s">
        <v>2551</v>
      </c>
      <c r="AP296" s="171">
        <v>13594330666</v>
      </c>
      <c r="AQ296" s="77" t="str">
        <f>VLOOKUP("*"&amp;B296&amp;"*",[1]项目信息综合查询_1!$I$4:$I$562,1,FALSE)</f>
        <v>云阳县-栖霞镇_乡村建设行动_农村基础设施（含产业配套基础设施）_云阳县2024年栖霞镇小山村整修抗旱水源工程</v>
      </c>
      <c r="AR296" s="33">
        <v>1</v>
      </c>
    </row>
    <row r="297" s="87" customFormat="1" ht="240" spans="1:44">
      <c r="A297" s="108">
        <v>290</v>
      </c>
      <c r="B297" s="111" t="s">
        <v>2573</v>
      </c>
      <c r="C297" s="148" t="s">
        <v>78</v>
      </c>
      <c r="D297" s="109" t="s">
        <v>121</v>
      </c>
      <c r="E297" s="119" t="s">
        <v>209</v>
      </c>
      <c r="F297" s="109" t="s">
        <v>2574</v>
      </c>
      <c r="G297" s="220" t="s">
        <v>124</v>
      </c>
      <c r="H297" s="109" t="s">
        <v>2575</v>
      </c>
      <c r="I297" s="111" t="s">
        <v>2576</v>
      </c>
      <c r="J297" s="111" t="s">
        <v>2577</v>
      </c>
      <c r="K297" s="111" t="s">
        <v>2578</v>
      </c>
      <c r="L297" s="111" t="s">
        <v>2579</v>
      </c>
      <c r="M297" s="122" t="s">
        <v>226</v>
      </c>
      <c r="N297" s="122" t="s">
        <v>528</v>
      </c>
      <c r="O297" s="109" t="s">
        <v>2580</v>
      </c>
      <c r="P297" s="109" t="s">
        <v>75</v>
      </c>
      <c r="Q297" s="111" t="s">
        <v>2581</v>
      </c>
      <c r="R297" s="111" t="s">
        <v>2559</v>
      </c>
      <c r="S297" s="131" t="s">
        <v>171</v>
      </c>
      <c r="T297" s="113" t="s">
        <v>218</v>
      </c>
      <c r="U297" s="132" t="s">
        <v>2550</v>
      </c>
      <c r="V297" s="132">
        <v>2024</v>
      </c>
      <c r="W297" s="132">
        <v>2024.01</v>
      </c>
      <c r="X297" s="132">
        <v>2024.12</v>
      </c>
      <c r="Y297" s="137">
        <f t="shared" si="8"/>
        <v>20</v>
      </c>
      <c r="Z297" s="137">
        <v>20</v>
      </c>
      <c r="AA297" s="111">
        <v>0</v>
      </c>
      <c r="AB297" s="111">
        <v>0</v>
      </c>
      <c r="AC297" s="111">
        <v>0</v>
      </c>
      <c r="AD297" s="109">
        <v>30</v>
      </c>
      <c r="AE297" s="109">
        <v>6</v>
      </c>
      <c r="AF297" s="111" t="s">
        <v>73</v>
      </c>
      <c r="AG297" s="111" t="s">
        <v>73</v>
      </c>
      <c r="AH297" s="204" t="s">
        <v>73</v>
      </c>
      <c r="AI297" s="109" t="s">
        <v>74</v>
      </c>
      <c r="AJ297" s="111" t="s">
        <v>73</v>
      </c>
      <c r="AK297" s="109" t="s">
        <v>73</v>
      </c>
      <c r="AL297" s="109" t="s">
        <v>75</v>
      </c>
      <c r="AM297" s="109" t="s">
        <v>73</v>
      </c>
      <c r="AN297" s="109" t="s">
        <v>75</v>
      </c>
      <c r="AO297" s="109" t="s">
        <v>2551</v>
      </c>
      <c r="AP297" s="171">
        <v>13594330666</v>
      </c>
      <c r="AQ297" s="77" t="str">
        <f>VLOOKUP("*"&amp;B297&amp;"*",[1]项目信息综合查询_1!$I$4:$I$562,1,FALSE)</f>
        <v>云阳县-栖霞镇_乡村建设行动_农村基础设施（含产业配套基础设施）_云阳县2024年栖霞镇吉平村应急抗旱水源工程</v>
      </c>
      <c r="AR297" s="33">
        <v>1</v>
      </c>
    </row>
    <row r="298" s="87" customFormat="1" ht="216" spans="1:44">
      <c r="A298" s="108">
        <v>291</v>
      </c>
      <c r="B298" s="111" t="s">
        <v>2582</v>
      </c>
      <c r="C298" s="148" t="s">
        <v>78</v>
      </c>
      <c r="D298" s="109" t="s">
        <v>121</v>
      </c>
      <c r="E298" s="119" t="s">
        <v>209</v>
      </c>
      <c r="F298" s="109" t="s">
        <v>2583</v>
      </c>
      <c r="G298" s="220" t="s">
        <v>124</v>
      </c>
      <c r="H298" s="109" t="s">
        <v>2584</v>
      </c>
      <c r="I298" s="111" t="s">
        <v>2585</v>
      </c>
      <c r="J298" s="111" t="s">
        <v>2586</v>
      </c>
      <c r="K298" s="111" t="s">
        <v>2585</v>
      </c>
      <c r="L298" s="111" t="s">
        <v>2587</v>
      </c>
      <c r="M298" s="122" t="s">
        <v>226</v>
      </c>
      <c r="N298" s="122" t="s">
        <v>528</v>
      </c>
      <c r="O298" s="220" t="s">
        <v>2588</v>
      </c>
      <c r="P298" s="109" t="s">
        <v>2589</v>
      </c>
      <c r="Q298" s="111" t="s">
        <v>2261</v>
      </c>
      <c r="R298" s="111" t="s">
        <v>2559</v>
      </c>
      <c r="S298" s="131" t="s">
        <v>171</v>
      </c>
      <c r="T298" s="113" t="s">
        <v>218</v>
      </c>
      <c r="U298" s="132" t="s">
        <v>2550</v>
      </c>
      <c r="V298" s="132">
        <v>2024</v>
      </c>
      <c r="W298" s="132">
        <v>2024.01</v>
      </c>
      <c r="X298" s="132">
        <v>2024.12</v>
      </c>
      <c r="Y298" s="137">
        <f t="shared" si="8"/>
        <v>12</v>
      </c>
      <c r="Z298" s="137">
        <v>12</v>
      </c>
      <c r="AA298" s="111">
        <v>0</v>
      </c>
      <c r="AB298" s="111">
        <v>0</v>
      </c>
      <c r="AC298" s="111"/>
      <c r="AD298" s="109">
        <v>10</v>
      </c>
      <c r="AE298" s="109">
        <v>2</v>
      </c>
      <c r="AF298" s="111" t="s">
        <v>73</v>
      </c>
      <c r="AG298" s="111" t="s">
        <v>73</v>
      </c>
      <c r="AH298" s="204" t="s">
        <v>73</v>
      </c>
      <c r="AI298" s="109" t="s">
        <v>74</v>
      </c>
      <c r="AJ298" s="111" t="s">
        <v>73</v>
      </c>
      <c r="AK298" s="109" t="s">
        <v>73</v>
      </c>
      <c r="AL298" s="109" t="s">
        <v>75</v>
      </c>
      <c r="AM298" s="109" t="s">
        <v>73</v>
      </c>
      <c r="AN298" s="109" t="s">
        <v>75</v>
      </c>
      <c r="AO298" s="109" t="s">
        <v>2551</v>
      </c>
      <c r="AP298" s="171">
        <v>13594330666</v>
      </c>
      <c r="AQ298" s="77" t="str">
        <f>VLOOKUP("*"&amp;B298&amp;"*",[1]项目信息综合查询_1!$I$4:$I$562,1,FALSE)</f>
        <v>云阳县-栖霞镇_乡村建设行动_农村基础设施（含产业配套基础设施）_云阳县2024年栖霞镇红龙村亿亨柑橘园抗旱水源工程</v>
      </c>
      <c r="AR298" s="33">
        <v>1</v>
      </c>
    </row>
    <row r="299" s="87" customFormat="1" ht="216" spans="1:44">
      <c r="A299" s="108">
        <v>292</v>
      </c>
      <c r="B299" s="111" t="s">
        <v>2590</v>
      </c>
      <c r="C299" s="148" t="s">
        <v>78</v>
      </c>
      <c r="D299" s="109" t="s">
        <v>121</v>
      </c>
      <c r="E299" s="121" t="s">
        <v>209</v>
      </c>
      <c r="F299" s="109" t="s">
        <v>2591</v>
      </c>
      <c r="G299" s="220" t="s">
        <v>124</v>
      </c>
      <c r="H299" s="109" t="s">
        <v>2592</v>
      </c>
      <c r="I299" s="111" t="s">
        <v>2593</v>
      </c>
      <c r="J299" s="111" t="s">
        <v>2594</v>
      </c>
      <c r="K299" s="111" t="s">
        <v>2593</v>
      </c>
      <c r="L299" s="111" t="s">
        <v>2595</v>
      </c>
      <c r="M299" s="122" t="s">
        <v>226</v>
      </c>
      <c r="N299" s="122" t="s">
        <v>528</v>
      </c>
      <c r="O299" s="109" t="s">
        <v>2596</v>
      </c>
      <c r="P299" s="111" t="s">
        <v>75</v>
      </c>
      <c r="Q299" s="111" t="s">
        <v>2597</v>
      </c>
      <c r="R299" s="111" t="s">
        <v>2559</v>
      </c>
      <c r="S299" s="131" t="s">
        <v>171</v>
      </c>
      <c r="T299" s="113" t="s">
        <v>218</v>
      </c>
      <c r="U299" s="132" t="s">
        <v>2550</v>
      </c>
      <c r="V299" s="132">
        <v>2024</v>
      </c>
      <c r="W299" s="132">
        <v>2024.01</v>
      </c>
      <c r="X299" s="132">
        <v>2024.12</v>
      </c>
      <c r="Y299" s="137">
        <f t="shared" si="8"/>
        <v>70</v>
      </c>
      <c r="Z299" s="137">
        <v>70</v>
      </c>
      <c r="AA299" s="111">
        <v>0</v>
      </c>
      <c r="AB299" s="111">
        <v>0</v>
      </c>
      <c r="AC299" s="111">
        <v>0</v>
      </c>
      <c r="AD299" s="109">
        <v>800</v>
      </c>
      <c r="AE299" s="109">
        <v>100</v>
      </c>
      <c r="AF299" s="111" t="s">
        <v>73</v>
      </c>
      <c r="AG299" s="111" t="s">
        <v>73</v>
      </c>
      <c r="AH299" s="204" t="s">
        <v>73</v>
      </c>
      <c r="AI299" s="109" t="s">
        <v>74</v>
      </c>
      <c r="AJ299" s="111" t="s">
        <v>73</v>
      </c>
      <c r="AK299" s="109" t="s">
        <v>73</v>
      </c>
      <c r="AL299" s="109" t="s">
        <v>75</v>
      </c>
      <c r="AM299" s="109" t="s">
        <v>73</v>
      </c>
      <c r="AN299" s="109" t="s">
        <v>75</v>
      </c>
      <c r="AO299" s="109" t="s">
        <v>2551</v>
      </c>
      <c r="AP299" s="171">
        <v>13594330666</v>
      </c>
      <c r="AQ299" s="77" t="str">
        <f>VLOOKUP("*"&amp;B299&amp;"*",[1]项目信息综合查询_1!$I$4:$I$562,1,FALSE)</f>
        <v>云阳县-栖霞镇_乡村建设行动_农村基础设施（含产业配套基础设施）_云阳县2024年栖霞镇水库进水堰整治工程</v>
      </c>
      <c r="AR299" s="33">
        <v>1</v>
      </c>
    </row>
    <row r="300" s="87" customFormat="1" ht="204" spans="1:44">
      <c r="A300" s="108">
        <v>293</v>
      </c>
      <c r="B300" s="111" t="s">
        <v>2598</v>
      </c>
      <c r="C300" s="112" t="s">
        <v>78</v>
      </c>
      <c r="D300" s="109" t="s">
        <v>121</v>
      </c>
      <c r="E300" s="113" t="s">
        <v>209</v>
      </c>
      <c r="F300" s="109" t="s">
        <v>2599</v>
      </c>
      <c r="G300" s="220" t="s">
        <v>124</v>
      </c>
      <c r="H300" s="109" t="s">
        <v>2600</v>
      </c>
      <c r="I300" s="111" t="s">
        <v>2601</v>
      </c>
      <c r="J300" s="111" t="s">
        <v>2602</v>
      </c>
      <c r="K300" s="111" t="s">
        <v>2601</v>
      </c>
      <c r="L300" s="111" t="s">
        <v>2603</v>
      </c>
      <c r="M300" s="122" t="s">
        <v>226</v>
      </c>
      <c r="N300" s="122" t="s">
        <v>528</v>
      </c>
      <c r="O300" s="220" t="s">
        <v>2604</v>
      </c>
      <c r="P300" s="109" t="s">
        <v>75</v>
      </c>
      <c r="Q300" s="111" t="s">
        <v>2605</v>
      </c>
      <c r="R300" s="111" t="s">
        <v>2559</v>
      </c>
      <c r="S300" s="131" t="s">
        <v>171</v>
      </c>
      <c r="T300" s="113" t="s">
        <v>218</v>
      </c>
      <c r="U300" s="132" t="s">
        <v>2550</v>
      </c>
      <c r="V300" s="132">
        <v>2024</v>
      </c>
      <c r="W300" s="132">
        <v>2024.01</v>
      </c>
      <c r="X300" s="132">
        <v>2024.12</v>
      </c>
      <c r="Y300" s="137">
        <f t="shared" si="8"/>
        <v>300</v>
      </c>
      <c r="Z300" s="137">
        <v>300</v>
      </c>
      <c r="AA300" s="111">
        <v>0</v>
      </c>
      <c r="AB300" s="111">
        <v>0</v>
      </c>
      <c r="AC300" s="111">
        <v>0</v>
      </c>
      <c r="AD300" s="109">
        <v>1500</v>
      </c>
      <c r="AE300" s="109">
        <v>200</v>
      </c>
      <c r="AF300" s="111" t="s">
        <v>73</v>
      </c>
      <c r="AG300" s="111" t="s">
        <v>73</v>
      </c>
      <c r="AH300" s="204" t="s">
        <v>73</v>
      </c>
      <c r="AI300" s="109" t="s">
        <v>74</v>
      </c>
      <c r="AJ300" s="111" t="s">
        <v>73</v>
      </c>
      <c r="AK300" s="109" t="s">
        <v>73</v>
      </c>
      <c r="AL300" s="109" t="s">
        <v>75</v>
      </c>
      <c r="AM300" s="109" t="s">
        <v>73</v>
      </c>
      <c r="AN300" s="109" t="s">
        <v>75</v>
      </c>
      <c r="AO300" s="109" t="s">
        <v>2551</v>
      </c>
      <c r="AP300" s="171">
        <v>13594330666</v>
      </c>
      <c r="AQ300" s="77" t="str">
        <f>VLOOKUP("*"&amp;B300&amp;"*",[1]项目信息综合查询_1!$I$4:$I$562,1,FALSE)</f>
        <v>云阳县-栖霞镇_乡村建设行动_农村基础设施（含产业配套基础设施）_云阳县2024年栖霞镇山坪塘进水堰整治工程</v>
      </c>
      <c r="AR300" s="33">
        <v>1</v>
      </c>
    </row>
    <row r="301" s="87" customFormat="1" ht="192" spans="1:44">
      <c r="A301" s="108">
        <v>294</v>
      </c>
      <c r="B301" s="109" t="s">
        <v>2606</v>
      </c>
      <c r="C301" s="110" t="s">
        <v>54</v>
      </c>
      <c r="D301" s="110" t="s">
        <v>144</v>
      </c>
      <c r="E301" s="109" t="s">
        <v>145</v>
      </c>
      <c r="F301" s="109" t="s">
        <v>2607</v>
      </c>
      <c r="G301" s="109" t="s">
        <v>324</v>
      </c>
      <c r="H301" s="109" t="s">
        <v>2608</v>
      </c>
      <c r="I301" s="111" t="s">
        <v>2609</v>
      </c>
      <c r="J301" s="111" t="s">
        <v>2610</v>
      </c>
      <c r="K301" s="111" t="s">
        <v>2609</v>
      </c>
      <c r="L301" s="111" t="s">
        <v>2611</v>
      </c>
      <c r="M301" s="122" t="s">
        <v>226</v>
      </c>
      <c r="N301" s="122" t="s">
        <v>528</v>
      </c>
      <c r="O301" s="109" t="s">
        <v>2612</v>
      </c>
      <c r="P301" s="109" t="s">
        <v>2613</v>
      </c>
      <c r="Q301" s="109" t="s">
        <v>2261</v>
      </c>
      <c r="R301" s="111" t="s">
        <v>2559</v>
      </c>
      <c r="S301" s="131" t="s">
        <v>171</v>
      </c>
      <c r="T301" s="113" t="s">
        <v>70</v>
      </c>
      <c r="U301" s="132" t="s">
        <v>2550</v>
      </c>
      <c r="V301" s="132">
        <v>2024</v>
      </c>
      <c r="W301" s="132">
        <v>2024.01</v>
      </c>
      <c r="X301" s="132">
        <v>2024.12</v>
      </c>
      <c r="Y301" s="137">
        <f t="shared" si="8"/>
        <v>50</v>
      </c>
      <c r="Z301" s="116">
        <v>25</v>
      </c>
      <c r="AA301" s="111">
        <v>0</v>
      </c>
      <c r="AB301" s="111">
        <v>0</v>
      </c>
      <c r="AC301" s="111">
        <v>25</v>
      </c>
      <c r="AD301" s="109">
        <v>20</v>
      </c>
      <c r="AE301" s="109">
        <v>2</v>
      </c>
      <c r="AF301" s="111" t="s">
        <v>73</v>
      </c>
      <c r="AG301" s="111" t="s">
        <v>73</v>
      </c>
      <c r="AH301" s="113" t="s">
        <v>73</v>
      </c>
      <c r="AI301" s="109" t="s">
        <v>74</v>
      </c>
      <c r="AJ301" s="111" t="s">
        <v>73</v>
      </c>
      <c r="AK301" s="109" t="s">
        <v>73</v>
      </c>
      <c r="AL301" s="109" t="s">
        <v>75</v>
      </c>
      <c r="AM301" s="109" t="s">
        <v>73</v>
      </c>
      <c r="AN301" s="109" t="s">
        <v>75</v>
      </c>
      <c r="AO301" s="109" t="s">
        <v>2551</v>
      </c>
      <c r="AP301" s="171">
        <v>13594330666</v>
      </c>
      <c r="AQ301" s="77" t="str">
        <f>VLOOKUP("*"&amp;B301&amp;"*",[1]项目信息综合查询_1!$I$4:$I$562,1,FALSE)</f>
        <v>云阳县-栖霞镇_产业发展_加工流通项目_云阳县2024年栖霞镇莱悦枳壳园枳壳烘干加工项目</v>
      </c>
      <c r="AR301" s="33">
        <v>1</v>
      </c>
    </row>
    <row r="302" s="87" customFormat="1" ht="300" spans="1:44">
      <c r="A302" s="108">
        <v>295</v>
      </c>
      <c r="B302" s="109" t="s">
        <v>2614</v>
      </c>
      <c r="C302" s="109" t="s">
        <v>54</v>
      </c>
      <c r="D302" s="110" t="s">
        <v>144</v>
      </c>
      <c r="E302" s="109" t="s">
        <v>145</v>
      </c>
      <c r="F302" s="109" t="s">
        <v>2615</v>
      </c>
      <c r="G302" s="109" t="s">
        <v>324</v>
      </c>
      <c r="H302" s="109" t="s">
        <v>2575</v>
      </c>
      <c r="I302" s="111" t="s">
        <v>2616</v>
      </c>
      <c r="J302" s="111" t="s">
        <v>2617</v>
      </c>
      <c r="K302" s="111" t="s">
        <v>2616</v>
      </c>
      <c r="L302" s="111" t="s">
        <v>2618</v>
      </c>
      <c r="M302" s="122" t="s">
        <v>226</v>
      </c>
      <c r="N302" s="122" t="s">
        <v>528</v>
      </c>
      <c r="O302" s="109" t="s">
        <v>2619</v>
      </c>
      <c r="P302" s="109" t="s">
        <v>2620</v>
      </c>
      <c r="Q302" s="109" t="s">
        <v>2242</v>
      </c>
      <c r="R302" s="111" t="s">
        <v>2559</v>
      </c>
      <c r="S302" s="131" t="s">
        <v>171</v>
      </c>
      <c r="T302" s="113" t="s">
        <v>70</v>
      </c>
      <c r="U302" s="132" t="s">
        <v>2550</v>
      </c>
      <c r="V302" s="132">
        <v>2024</v>
      </c>
      <c r="W302" s="132">
        <v>2024.01</v>
      </c>
      <c r="X302" s="132">
        <v>2024.12</v>
      </c>
      <c r="Y302" s="137">
        <f t="shared" si="8"/>
        <v>83</v>
      </c>
      <c r="Z302" s="116">
        <v>40</v>
      </c>
      <c r="AA302" s="111">
        <v>0</v>
      </c>
      <c r="AB302" s="111">
        <v>0</v>
      </c>
      <c r="AC302" s="111">
        <v>43</v>
      </c>
      <c r="AD302" s="109">
        <v>15</v>
      </c>
      <c r="AE302" s="109">
        <v>3</v>
      </c>
      <c r="AF302" s="111" t="s">
        <v>73</v>
      </c>
      <c r="AG302" s="111" t="s">
        <v>73</v>
      </c>
      <c r="AH302" s="113" t="s">
        <v>73</v>
      </c>
      <c r="AI302" s="109" t="s">
        <v>74</v>
      </c>
      <c r="AJ302" s="111" t="s">
        <v>73</v>
      </c>
      <c r="AK302" s="109" t="s">
        <v>73</v>
      </c>
      <c r="AL302" s="109" t="s">
        <v>73</v>
      </c>
      <c r="AM302" s="109" t="s">
        <v>74</v>
      </c>
      <c r="AN302" s="109" t="s">
        <v>2621</v>
      </c>
      <c r="AO302" s="109" t="s">
        <v>2551</v>
      </c>
      <c r="AP302" s="171">
        <v>13594330666</v>
      </c>
      <c r="AQ302" s="77" t="str">
        <f>VLOOKUP("*"&amp;B302&amp;"*",[1]项目信息综合查询_1!$I$4:$I$562,1,FALSE)</f>
        <v>云阳县-栖霞镇_产业发展_加工流通项目_云阳县2024年栖霞镇植物油厂提档升级项目</v>
      </c>
      <c r="AR302" s="33">
        <v>1</v>
      </c>
    </row>
    <row r="303" s="87" customFormat="1" ht="288" spans="1:44">
      <c r="A303" s="108">
        <v>296</v>
      </c>
      <c r="B303" s="109" t="s">
        <v>2622</v>
      </c>
      <c r="C303" s="109" t="s">
        <v>54</v>
      </c>
      <c r="D303" s="110" t="s">
        <v>144</v>
      </c>
      <c r="E303" s="109" t="s">
        <v>145</v>
      </c>
      <c r="F303" s="109" t="s">
        <v>2623</v>
      </c>
      <c r="G303" s="109" t="s">
        <v>324</v>
      </c>
      <c r="H303" s="109" t="s">
        <v>2575</v>
      </c>
      <c r="I303" s="111" t="s">
        <v>2624</v>
      </c>
      <c r="J303" s="111" t="s">
        <v>2625</v>
      </c>
      <c r="K303" s="111" t="s">
        <v>2624</v>
      </c>
      <c r="L303" s="111" t="s">
        <v>2626</v>
      </c>
      <c r="M303" s="122" t="s">
        <v>226</v>
      </c>
      <c r="N303" s="122" t="s">
        <v>528</v>
      </c>
      <c r="O303" s="109" t="s">
        <v>2627</v>
      </c>
      <c r="P303" s="109" t="s">
        <v>2628</v>
      </c>
      <c r="Q303" s="109" t="s">
        <v>2242</v>
      </c>
      <c r="R303" s="111" t="s">
        <v>2559</v>
      </c>
      <c r="S303" s="131" t="s">
        <v>171</v>
      </c>
      <c r="T303" s="113" t="s">
        <v>70</v>
      </c>
      <c r="U303" s="132" t="s">
        <v>2550</v>
      </c>
      <c r="V303" s="132">
        <v>2024</v>
      </c>
      <c r="W303" s="132">
        <v>2024.01</v>
      </c>
      <c r="X303" s="132">
        <v>2024.12</v>
      </c>
      <c r="Y303" s="137">
        <f t="shared" si="8"/>
        <v>93</v>
      </c>
      <c r="Z303" s="116">
        <v>40</v>
      </c>
      <c r="AA303" s="111">
        <v>0</v>
      </c>
      <c r="AB303" s="111">
        <v>0</v>
      </c>
      <c r="AC303" s="111">
        <v>53</v>
      </c>
      <c r="AD303" s="109">
        <v>15</v>
      </c>
      <c r="AE303" s="109">
        <v>3</v>
      </c>
      <c r="AF303" s="111" t="s">
        <v>73</v>
      </c>
      <c r="AG303" s="111" t="s">
        <v>73</v>
      </c>
      <c r="AH303" s="113" t="s">
        <v>73</v>
      </c>
      <c r="AI303" s="109" t="s">
        <v>74</v>
      </c>
      <c r="AJ303" s="111" t="s">
        <v>73</v>
      </c>
      <c r="AK303" s="109" t="s">
        <v>73</v>
      </c>
      <c r="AL303" s="109" t="s">
        <v>73</v>
      </c>
      <c r="AM303" s="109" t="s">
        <v>74</v>
      </c>
      <c r="AN303" s="109" t="s">
        <v>2621</v>
      </c>
      <c r="AO303" s="109" t="s">
        <v>2551</v>
      </c>
      <c r="AP303" s="171">
        <v>13594330666</v>
      </c>
      <c r="AQ303" s="77" t="str">
        <f>VLOOKUP("*"&amp;B303&amp;"*",[1]项目信息综合查询_1!$I$4:$I$562,1,FALSE)</f>
        <v>云阳县-栖霞镇_产业发展_加工流通项目_云阳县2024年栖霞镇面厂提档升级项目</v>
      </c>
      <c r="AR303" s="33">
        <v>1</v>
      </c>
    </row>
    <row r="304" s="87" customFormat="1" ht="228" spans="1:44">
      <c r="A304" s="108">
        <v>297</v>
      </c>
      <c r="B304" s="109" t="s">
        <v>2629</v>
      </c>
      <c r="C304" s="109" t="s">
        <v>54</v>
      </c>
      <c r="D304" s="109" t="s">
        <v>91</v>
      </c>
      <c r="E304" s="109" t="s">
        <v>92</v>
      </c>
      <c r="F304" s="109" t="s">
        <v>2630</v>
      </c>
      <c r="G304" s="109" t="s">
        <v>324</v>
      </c>
      <c r="H304" s="109" t="s">
        <v>2631</v>
      </c>
      <c r="I304" s="111" t="s">
        <v>2632</v>
      </c>
      <c r="J304" s="111" t="s">
        <v>2633</v>
      </c>
      <c r="K304" s="111" t="s">
        <v>2632</v>
      </c>
      <c r="L304" s="111" t="s">
        <v>2634</v>
      </c>
      <c r="M304" s="122" t="s">
        <v>226</v>
      </c>
      <c r="N304" s="122" t="s">
        <v>528</v>
      </c>
      <c r="O304" s="109" t="s">
        <v>2635</v>
      </c>
      <c r="P304" s="109" t="s">
        <v>2636</v>
      </c>
      <c r="Q304" s="109" t="s">
        <v>2261</v>
      </c>
      <c r="R304" s="111" t="s">
        <v>2559</v>
      </c>
      <c r="S304" s="131" t="s">
        <v>171</v>
      </c>
      <c r="T304" s="113" t="s">
        <v>70</v>
      </c>
      <c r="U304" s="132" t="s">
        <v>2550</v>
      </c>
      <c r="V304" s="132">
        <v>2024</v>
      </c>
      <c r="W304" s="132">
        <v>2024.01</v>
      </c>
      <c r="X304" s="132">
        <v>2024.12</v>
      </c>
      <c r="Y304" s="137">
        <f t="shared" si="8"/>
        <v>3</v>
      </c>
      <c r="Z304" s="109">
        <v>1.5</v>
      </c>
      <c r="AA304" s="111">
        <v>0</v>
      </c>
      <c r="AB304" s="111">
        <v>0</v>
      </c>
      <c r="AC304" s="111">
        <v>1.5</v>
      </c>
      <c r="AD304" s="109">
        <v>10</v>
      </c>
      <c r="AE304" s="109">
        <v>2</v>
      </c>
      <c r="AF304" s="111" t="s">
        <v>73</v>
      </c>
      <c r="AG304" s="111" t="s">
        <v>73</v>
      </c>
      <c r="AH304" s="113" t="s">
        <v>73</v>
      </c>
      <c r="AI304" s="109" t="s">
        <v>74</v>
      </c>
      <c r="AJ304" s="111" t="s">
        <v>73</v>
      </c>
      <c r="AK304" s="109" t="s">
        <v>73</v>
      </c>
      <c r="AL304" s="109" t="s">
        <v>75</v>
      </c>
      <c r="AM304" s="109" t="s">
        <v>73</v>
      </c>
      <c r="AN304" s="109" t="s">
        <v>75</v>
      </c>
      <c r="AO304" s="109" t="s">
        <v>2551</v>
      </c>
      <c r="AP304" s="171">
        <v>13594330666</v>
      </c>
      <c r="AQ304" s="77" t="str">
        <f>VLOOKUP("*"&amp;B304&amp;"*",[1]项目信息综合查询_1!$I$4:$I$562,1,FALSE)</f>
        <v>云阳县-栖霞镇_产业发展_生产项目_云阳县2024年栖霞镇林顺柑橘园补植提质增效项目</v>
      </c>
      <c r="AR304" s="33">
        <v>1</v>
      </c>
    </row>
    <row r="305" s="87" customFormat="1" ht="216" spans="1:44">
      <c r="A305" s="108">
        <v>298</v>
      </c>
      <c r="B305" s="109" t="s">
        <v>2637</v>
      </c>
      <c r="C305" s="109" t="s">
        <v>54</v>
      </c>
      <c r="D305" s="109" t="s">
        <v>91</v>
      </c>
      <c r="E305" s="109" t="s">
        <v>92</v>
      </c>
      <c r="F305" s="109" t="s">
        <v>2638</v>
      </c>
      <c r="G305" s="109" t="s">
        <v>324</v>
      </c>
      <c r="H305" s="109" t="s">
        <v>2631</v>
      </c>
      <c r="I305" s="111" t="s">
        <v>2639</v>
      </c>
      <c r="J305" s="111" t="s">
        <v>2640</v>
      </c>
      <c r="K305" s="111" t="s">
        <v>2641</v>
      </c>
      <c r="L305" s="111" t="s">
        <v>2642</v>
      </c>
      <c r="M305" s="122" t="s">
        <v>226</v>
      </c>
      <c r="N305" s="122" t="s">
        <v>528</v>
      </c>
      <c r="O305" s="109" t="s">
        <v>2635</v>
      </c>
      <c r="P305" s="109" t="s">
        <v>2636</v>
      </c>
      <c r="Q305" s="109" t="s">
        <v>306</v>
      </c>
      <c r="R305" s="111" t="s">
        <v>2559</v>
      </c>
      <c r="S305" s="131" t="s">
        <v>171</v>
      </c>
      <c r="T305" s="113" t="s">
        <v>70</v>
      </c>
      <c r="U305" s="132" t="s">
        <v>2550</v>
      </c>
      <c r="V305" s="132">
        <v>2024</v>
      </c>
      <c r="W305" s="132">
        <v>2024.01</v>
      </c>
      <c r="X305" s="132">
        <v>2024.12</v>
      </c>
      <c r="Y305" s="137">
        <f t="shared" si="8"/>
        <v>2</v>
      </c>
      <c r="Z305" s="109">
        <v>1</v>
      </c>
      <c r="AA305" s="111">
        <v>0</v>
      </c>
      <c r="AB305" s="111">
        <v>0</v>
      </c>
      <c r="AC305" s="111">
        <v>1</v>
      </c>
      <c r="AD305" s="109">
        <v>20</v>
      </c>
      <c r="AE305" s="109">
        <v>5</v>
      </c>
      <c r="AF305" s="111" t="s">
        <v>73</v>
      </c>
      <c r="AG305" s="111" t="s">
        <v>73</v>
      </c>
      <c r="AH305" s="113" t="s">
        <v>73</v>
      </c>
      <c r="AI305" s="109" t="s">
        <v>74</v>
      </c>
      <c r="AJ305" s="111" t="s">
        <v>73</v>
      </c>
      <c r="AK305" s="109" t="s">
        <v>73</v>
      </c>
      <c r="AL305" s="109" t="s">
        <v>75</v>
      </c>
      <c r="AM305" s="109" t="s">
        <v>73</v>
      </c>
      <c r="AN305" s="109" t="s">
        <v>75</v>
      </c>
      <c r="AO305" s="109" t="s">
        <v>2551</v>
      </c>
      <c r="AP305" s="171">
        <v>13594330666</v>
      </c>
      <c r="AQ305" s="77" t="str">
        <f>VLOOKUP("*"&amp;B305&amp;"*",[1]项目信息综合查询_1!$I$4:$I$562,1,FALSE)</f>
        <v>云阳县-栖霞镇_产业发展_生产项目_云阳县2024年栖霞镇德旺柑橘园补植提质增效项目</v>
      </c>
      <c r="AR305" s="33">
        <v>1</v>
      </c>
    </row>
    <row r="306" s="87" customFormat="1" ht="216" spans="1:44">
      <c r="A306" s="108">
        <v>299</v>
      </c>
      <c r="B306" s="109" t="s">
        <v>2643</v>
      </c>
      <c r="C306" s="109" t="s">
        <v>54</v>
      </c>
      <c r="D306" s="109" t="s">
        <v>91</v>
      </c>
      <c r="E306" s="109" t="s">
        <v>92</v>
      </c>
      <c r="F306" s="109" t="s">
        <v>2644</v>
      </c>
      <c r="G306" s="109" t="s">
        <v>324</v>
      </c>
      <c r="H306" s="109" t="s">
        <v>2645</v>
      </c>
      <c r="I306" s="111" t="s">
        <v>2646</v>
      </c>
      <c r="J306" s="111" t="s">
        <v>2647</v>
      </c>
      <c r="K306" s="111" t="s">
        <v>2648</v>
      </c>
      <c r="L306" s="111" t="s">
        <v>2649</v>
      </c>
      <c r="M306" s="122" t="s">
        <v>226</v>
      </c>
      <c r="N306" s="122" t="s">
        <v>528</v>
      </c>
      <c r="O306" s="109" t="s">
        <v>2635</v>
      </c>
      <c r="P306" s="109" t="s">
        <v>2636</v>
      </c>
      <c r="Q306" s="109" t="s">
        <v>2261</v>
      </c>
      <c r="R306" s="111" t="s">
        <v>2559</v>
      </c>
      <c r="S306" s="131" t="s">
        <v>171</v>
      </c>
      <c r="T306" s="113" t="s">
        <v>70</v>
      </c>
      <c r="U306" s="132" t="s">
        <v>2550</v>
      </c>
      <c r="V306" s="132">
        <v>2024</v>
      </c>
      <c r="W306" s="132">
        <v>2024.01</v>
      </c>
      <c r="X306" s="132">
        <v>2024.12</v>
      </c>
      <c r="Y306" s="137">
        <f t="shared" si="8"/>
        <v>20</v>
      </c>
      <c r="Z306" s="109">
        <v>10</v>
      </c>
      <c r="AA306" s="111">
        <v>0</v>
      </c>
      <c r="AB306" s="111">
        <v>0</v>
      </c>
      <c r="AC306" s="111">
        <v>10</v>
      </c>
      <c r="AD306" s="109">
        <v>15</v>
      </c>
      <c r="AE306" s="109">
        <v>2</v>
      </c>
      <c r="AF306" s="111" t="s">
        <v>73</v>
      </c>
      <c r="AG306" s="111" t="s">
        <v>73</v>
      </c>
      <c r="AH306" s="113" t="s">
        <v>73</v>
      </c>
      <c r="AI306" s="109" t="s">
        <v>74</v>
      </c>
      <c r="AJ306" s="111" t="s">
        <v>73</v>
      </c>
      <c r="AK306" s="109" t="s">
        <v>73</v>
      </c>
      <c r="AL306" s="109" t="s">
        <v>75</v>
      </c>
      <c r="AM306" s="109" t="s">
        <v>73</v>
      </c>
      <c r="AN306" s="109" t="s">
        <v>75</v>
      </c>
      <c r="AO306" s="109" t="s">
        <v>2551</v>
      </c>
      <c r="AP306" s="171">
        <v>13594330666</v>
      </c>
      <c r="AQ306" s="77" t="str">
        <f>VLOOKUP("*"&amp;B306&amp;"*",[1]项目信息综合查询_1!$I$4:$I$562,1,FALSE)</f>
        <v>云阳县-栖霞镇_产业发展_生产项目_云阳县2024年栖霞镇煌坤柑橘园补植提质增效项目</v>
      </c>
      <c r="AR306" s="33">
        <v>1</v>
      </c>
    </row>
    <row r="307" s="87" customFormat="1" ht="192" spans="1:44">
      <c r="A307" s="108">
        <v>300</v>
      </c>
      <c r="B307" s="109" t="s">
        <v>2650</v>
      </c>
      <c r="C307" s="109" t="s">
        <v>54</v>
      </c>
      <c r="D307" s="109" t="s">
        <v>2651</v>
      </c>
      <c r="E307" s="109" t="s">
        <v>2652</v>
      </c>
      <c r="F307" s="109" t="s">
        <v>2653</v>
      </c>
      <c r="G307" s="109" t="s">
        <v>324</v>
      </c>
      <c r="H307" s="109" t="s">
        <v>2645</v>
      </c>
      <c r="I307" s="111" t="s">
        <v>2654</v>
      </c>
      <c r="J307" s="111" t="s">
        <v>2655</v>
      </c>
      <c r="K307" s="111" t="s">
        <v>2654</v>
      </c>
      <c r="L307" s="111" t="s">
        <v>2656</v>
      </c>
      <c r="M307" s="122" t="s">
        <v>226</v>
      </c>
      <c r="N307" s="122" t="s">
        <v>528</v>
      </c>
      <c r="O307" s="109" t="s">
        <v>2657</v>
      </c>
      <c r="P307" s="109" t="s">
        <v>2658</v>
      </c>
      <c r="Q307" s="109" t="s">
        <v>75</v>
      </c>
      <c r="R307" s="111" t="s">
        <v>2559</v>
      </c>
      <c r="S307" s="131" t="s">
        <v>171</v>
      </c>
      <c r="T307" s="113" t="s">
        <v>70</v>
      </c>
      <c r="U307" s="132" t="s">
        <v>2550</v>
      </c>
      <c r="V307" s="132">
        <v>2024</v>
      </c>
      <c r="W307" s="132">
        <v>2024.01</v>
      </c>
      <c r="X307" s="132">
        <v>2024.12</v>
      </c>
      <c r="Y307" s="137">
        <f t="shared" si="8"/>
        <v>4</v>
      </c>
      <c r="Z307" s="109">
        <v>2</v>
      </c>
      <c r="AA307" s="111">
        <v>0</v>
      </c>
      <c r="AB307" s="111">
        <v>0</v>
      </c>
      <c r="AC307" s="111">
        <v>2</v>
      </c>
      <c r="AD307" s="109">
        <v>3</v>
      </c>
      <c r="AE307" s="109">
        <v>1</v>
      </c>
      <c r="AF307" s="111" t="s">
        <v>73</v>
      </c>
      <c r="AG307" s="111" t="s">
        <v>73</v>
      </c>
      <c r="AH307" s="113" t="s">
        <v>73</v>
      </c>
      <c r="AI307" s="109" t="s">
        <v>74</v>
      </c>
      <c r="AJ307" s="111" t="s">
        <v>73</v>
      </c>
      <c r="AK307" s="109" t="s">
        <v>73</v>
      </c>
      <c r="AL307" s="109" t="s">
        <v>75</v>
      </c>
      <c r="AM307" s="109" t="s">
        <v>73</v>
      </c>
      <c r="AN307" s="109" t="s">
        <v>75</v>
      </c>
      <c r="AO307" s="109" t="s">
        <v>2551</v>
      </c>
      <c r="AP307" s="171">
        <v>13594330666</v>
      </c>
      <c r="AQ307" s="77" t="str">
        <f>VLOOKUP("*"&amp;B307&amp;"*",[1]项目信息综合查询_1!$I$4:$I$562,1,FALSE)</f>
        <v>云阳县-栖霞镇_产业发展_金融保险配套项目_云阳县2024年栖霞镇农科畜牧发展有限公司能繁母猪补助项目</v>
      </c>
      <c r="AR307" s="33">
        <v>1</v>
      </c>
    </row>
    <row r="308" s="87" customFormat="1" ht="192" spans="1:44">
      <c r="A308" s="108">
        <v>301</v>
      </c>
      <c r="B308" s="109" t="s">
        <v>2659</v>
      </c>
      <c r="C308" s="109" t="s">
        <v>54</v>
      </c>
      <c r="D308" s="109" t="s">
        <v>2651</v>
      </c>
      <c r="E308" s="109" t="s">
        <v>2652</v>
      </c>
      <c r="F308" s="109" t="s">
        <v>2660</v>
      </c>
      <c r="G308" s="109" t="s">
        <v>324</v>
      </c>
      <c r="H308" s="109" t="s">
        <v>2575</v>
      </c>
      <c r="I308" s="111" t="s">
        <v>2654</v>
      </c>
      <c r="J308" s="111" t="s">
        <v>2661</v>
      </c>
      <c r="K308" s="111" t="s">
        <v>2654</v>
      </c>
      <c r="L308" s="111" t="s">
        <v>2662</v>
      </c>
      <c r="M308" s="122" t="s">
        <v>226</v>
      </c>
      <c r="N308" s="122" t="s">
        <v>528</v>
      </c>
      <c r="O308" s="109" t="s">
        <v>2657</v>
      </c>
      <c r="P308" s="109" t="s">
        <v>2658</v>
      </c>
      <c r="Q308" s="109" t="s">
        <v>75</v>
      </c>
      <c r="R308" s="111" t="s">
        <v>2559</v>
      </c>
      <c r="S308" s="131" t="s">
        <v>171</v>
      </c>
      <c r="T308" s="113" t="s">
        <v>70</v>
      </c>
      <c r="U308" s="132" t="s">
        <v>2550</v>
      </c>
      <c r="V308" s="132">
        <v>2024</v>
      </c>
      <c r="W308" s="132">
        <v>2024.01</v>
      </c>
      <c r="X308" s="132">
        <v>2024.12</v>
      </c>
      <c r="Y308" s="137">
        <f t="shared" si="8"/>
        <v>3.6</v>
      </c>
      <c r="Z308" s="109">
        <v>1.8</v>
      </c>
      <c r="AA308" s="111">
        <v>0</v>
      </c>
      <c r="AB308" s="111">
        <v>0</v>
      </c>
      <c r="AC308" s="111">
        <v>1.8</v>
      </c>
      <c r="AD308" s="109">
        <v>4</v>
      </c>
      <c r="AE308" s="109">
        <v>1</v>
      </c>
      <c r="AF308" s="111" t="s">
        <v>73</v>
      </c>
      <c r="AG308" s="111" t="s">
        <v>73</v>
      </c>
      <c r="AH308" s="113" t="s">
        <v>73</v>
      </c>
      <c r="AI308" s="109" t="s">
        <v>74</v>
      </c>
      <c r="AJ308" s="111" t="s">
        <v>73</v>
      </c>
      <c r="AK308" s="109" t="s">
        <v>73</v>
      </c>
      <c r="AL308" s="109" t="s">
        <v>75</v>
      </c>
      <c r="AM308" s="109" t="s">
        <v>73</v>
      </c>
      <c r="AN308" s="109" t="s">
        <v>75</v>
      </c>
      <c r="AO308" s="109" t="s">
        <v>2551</v>
      </c>
      <c r="AP308" s="171">
        <v>13594330666</v>
      </c>
      <c r="AQ308" s="77" t="str">
        <f>VLOOKUP("*"&amp;B308&amp;"*",[1]项目信息综合查询_1!$I$4:$I$562,1,FALSE)</f>
        <v>云阳县-栖霞镇_产业发展_金融保险配套项目_云阳县2024年栖霞镇云阳县攀亚生态农业有限公司能繁母猪补助项目</v>
      </c>
      <c r="AR308" s="33">
        <v>1</v>
      </c>
    </row>
    <row r="309" s="87" customFormat="1" ht="192" spans="1:44">
      <c r="A309" s="108">
        <v>302</v>
      </c>
      <c r="B309" s="109" t="s">
        <v>2663</v>
      </c>
      <c r="C309" s="109" t="s">
        <v>54</v>
      </c>
      <c r="D309" s="109" t="s">
        <v>2651</v>
      </c>
      <c r="E309" s="109" t="s">
        <v>2652</v>
      </c>
      <c r="F309" s="109" t="s">
        <v>2664</v>
      </c>
      <c r="G309" s="109" t="s">
        <v>324</v>
      </c>
      <c r="H309" s="109" t="s">
        <v>2645</v>
      </c>
      <c r="I309" s="111" t="s">
        <v>2654</v>
      </c>
      <c r="J309" s="111" t="s">
        <v>2665</v>
      </c>
      <c r="K309" s="111" t="s">
        <v>2654</v>
      </c>
      <c r="L309" s="111" t="s">
        <v>2666</v>
      </c>
      <c r="M309" s="122" t="s">
        <v>226</v>
      </c>
      <c r="N309" s="122" t="s">
        <v>528</v>
      </c>
      <c r="O309" s="109" t="s">
        <v>2657</v>
      </c>
      <c r="P309" s="109" t="s">
        <v>2658</v>
      </c>
      <c r="Q309" s="109" t="s">
        <v>75</v>
      </c>
      <c r="R309" s="111" t="s">
        <v>2559</v>
      </c>
      <c r="S309" s="131" t="s">
        <v>171</v>
      </c>
      <c r="T309" s="113" t="s">
        <v>70</v>
      </c>
      <c r="U309" s="132" t="s">
        <v>2550</v>
      </c>
      <c r="V309" s="132">
        <v>2024</v>
      </c>
      <c r="W309" s="132">
        <v>2024.01</v>
      </c>
      <c r="X309" s="132">
        <v>2024.12</v>
      </c>
      <c r="Y309" s="137">
        <f t="shared" si="8"/>
        <v>3.8</v>
      </c>
      <c r="Z309" s="109">
        <v>1.9</v>
      </c>
      <c r="AA309" s="111">
        <v>0</v>
      </c>
      <c r="AB309" s="111">
        <v>0</v>
      </c>
      <c r="AC309" s="111">
        <v>1.9</v>
      </c>
      <c r="AD309" s="109">
        <v>5</v>
      </c>
      <c r="AE309" s="109">
        <v>1</v>
      </c>
      <c r="AF309" s="111" t="s">
        <v>73</v>
      </c>
      <c r="AG309" s="111" t="s">
        <v>73</v>
      </c>
      <c r="AH309" s="113" t="s">
        <v>73</v>
      </c>
      <c r="AI309" s="109" t="s">
        <v>74</v>
      </c>
      <c r="AJ309" s="111" t="s">
        <v>73</v>
      </c>
      <c r="AK309" s="109" t="s">
        <v>73</v>
      </c>
      <c r="AL309" s="109" t="s">
        <v>75</v>
      </c>
      <c r="AM309" s="109" t="s">
        <v>73</v>
      </c>
      <c r="AN309" s="109" t="s">
        <v>75</v>
      </c>
      <c r="AO309" s="109" t="s">
        <v>2551</v>
      </c>
      <c r="AP309" s="171">
        <v>13594330666</v>
      </c>
      <c r="AQ309" s="77" t="str">
        <f>VLOOKUP("*"&amp;B309&amp;"*",[1]项目信息综合查询_1!$I$4:$I$562,1,FALSE)</f>
        <v>云阳县-栖霞镇_产业发展_金融保险配套项目_云阳县2024年栖霞镇刘毅生猪养猪场能繁母猪补助项目</v>
      </c>
      <c r="AR309" s="33">
        <v>1</v>
      </c>
    </row>
    <row r="310" s="32" customFormat="1" ht="192" spans="1:44">
      <c r="A310" s="108">
        <v>303</v>
      </c>
      <c r="B310" s="111" t="s">
        <v>2667</v>
      </c>
      <c r="C310" s="112" t="s">
        <v>54</v>
      </c>
      <c r="D310" s="115" t="s">
        <v>308</v>
      </c>
      <c r="E310" s="113" t="s">
        <v>309</v>
      </c>
      <c r="F310" s="111" t="s">
        <v>2668</v>
      </c>
      <c r="G310" s="111" t="s">
        <v>299</v>
      </c>
      <c r="H310" s="111" t="s">
        <v>2669</v>
      </c>
      <c r="I310" s="111" t="s">
        <v>2670</v>
      </c>
      <c r="J310" s="113" t="s">
        <v>2671</v>
      </c>
      <c r="K310" s="111" t="s">
        <v>2672</v>
      </c>
      <c r="L310" s="111" t="s">
        <v>2673</v>
      </c>
      <c r="M310" s="122" t="s">
        <v>226</v>
      </c>
      <c r="N310" s="122" t="s">
        <v>528</v>
      </c>
      <c r="O310" s="111" t="s">
        <v>2674</v>
      </c>
      <c r="P310" s="113" t="s">
        <v>2675</v>
      </c>
      <c r="Q310" s="111" t="s">
        <v>2676</v>
      </c>
      <c r="R310" s="111" t="s">
        <v>1133</v>
      </c>
      <c r="S310" s="131" t="s">
        <v>171</v>
      </c>
      <c r="T310" s="113" t="s">
        <v>70</v>
      </c>
      <c r="U310" s="132" t="s">
        <v>2677</v>
      </c>
      <c r="V310" s="132">
        <v>2024</v>
      </c>
      <c r="W310" s="132">
        <v>2024.01</v>
      </c>
      <c r="X310" s="132">
        <v>2024.12</v>
      </c>
      <c r="Y310" s="137">
        <f t="shared" si="8"/>
        <v>700</v>
      </c>
      <c r="Z310" s="137">
        <v>350</v>
      </c>
      <c r="AA310" s="111">
        <v>0</v>
      </c>
      <c r="AB310" s="111">
        <v>0</v>
      </c>
      <c r="AC310" s="111">
        <v>350</v>
      </c>
      <c r="AD310" s="111">
        <v>30</v>
      </c>
      <c r="AE310" s="111">
        <v>5</v>
      </c>
      <c r="AF310" s="111" t="s">
        <v>73</v>
      </c>
      <c r="AG310" s="111" t="s">
        <v>73</v>
      </c>
      <c r="AH310" s="111" t="s">
        <v>73</v>
      </c>
      <c r="AI310" s="135" t="s">
        <v>74</v>
      </c>
      <c r="AJ310" s="111" t="s">
        <v>73</v>
      </c>
      <c r="AK310" s="111" t="s">
        <v>73</v>
      </c>
      <c r="AL310" s="138" t="s">
        <v>75</v>
      </c>
      <c r="AM310" s="138" t="s">
        <v>74</v>
      </c>
      <c r="AN310" s="109" t="s">
        <v>2678</v>
      </c>
      <c r="AO310" s="138" t="s">
        <v>2679</v>
      </c>
      <c r="AP310" s="171">
        <v>13896390888</v>
      </c>
      <c r="AQ310" s="77" t="str">
        <f>VLOOKUP("*"&amp;B310&amp;"*",[1]项目信息综合查询_1!$I$4:$I$562,1,FALSE)</f>
        <v>云阳县-青龙街道办事处_产业发展_加工流通项目_云阳县2024年青龙街道中药智慧煎煮智能化升级异地改造项目</v>
      </c>
      <c r="AR310" s="33">
        <v>1</v>
      </c>
    </row>
    <row r="311" s="32" customFormat="1" ht="192" spans="1:44">
      <c r="A311" s="108">
        <v>304</v>
      </c>
      <c r="B311" s="111" t="s">
        <v>2680</v>
      </c>
      <c r="C311" s="112" t="s">
        <v>54</v>
      </c>
      <c r="D311" s="115" t="s">
        <v>308</v>
      </c>
      <c r="E311" s="113" t="s">
        <v>309</v>
      </c>
      <c r="F311" s="111" t="s">
        <v>2681</v>
      </c>
      <c r="G311" s="111" t="s">
        <v>299</v>
      </c>
      <c r="H311" s="111" t="s">
        <v>2682</v>
      </c>
      <c r="I311" s="111" t="s">
        <v>2683</v>
      </c>
      <c r="J311" s="113" t="s">
        <v>2684</v>
      </c>
      <c r="K311" s="111" t="s">
        <v>2685</v>
      </c>
      <c r="L311" s="111" t="s">
        <v>2685</v>
      </c>
      <c r="M311" s="122" t="s">
        <v>226</v>
      </c>
      <c r="N311" s="122" t="s">
        <v>528</v>
      </c>
      <c r="O311" s="111" t="s">
        <v>2686</v>
      </c>
      <c r="P311" s="113" t="s">
        <v>2687</v>
      </c>
      <c r="Q311" s="111" t="s">
        <v>2688</v>
      </c>
      <c r="R311" s="111" t="s">
        <v>1133</v>
      </c>
      <c r="S311" s="131" t="s">
        <v>171</v>
      </c>
      <c r="T311" s="113" t="s">
        <v>70</v>
      </c>
      <c r="U311" s="132" t="s">
        <v>2677</v>
      </c>
      <c r="V311" s="132">
        <v>2024</v>
      </c>
      <c r="W311" s="132">
        <v>2024.01</v>
      </c>
      <c r="X311" s="132">
        <v>2024.12</v>
      </c>
      <c r="Y311" s="137">
        <f t="shared" si="8"/>
        <v>42</v>
      </c>
      <c r="Z311" s="137">
        <v>22</v>
      </c>
      <c r="AA311" s="111">
        <v>0</v>
      </c>
      <c r="AB311" s="111">
        <v>0</v>
      </c>
      <c r="AC311" s="111">
        <v>20</v>
      </c>
      <c r="AD311" s="111">
        <v>5</v>
      </c>
      <c r="AE311" s="111">
        <v>1</v>
      </c>
      <c r="AF311" s="111" t="s">
        <v>73</v>
      </c>
      <c r="AG311" s="111" t="s">
        <v>73</v>
      </c>
      <c r="AH311" s="111" t="s">
        <v>73</v>
      </c>
      <c r="AI311" s="135" t="s">
        <v>74</v>
      </c>
      <c r="AJ311" s="111" t="s">
        <v>73</v>
      </c>
      <c r="AK311" s="111" t="s">
        <v>73</v>
      </c>
      <c r="AL311" s="138" t="s">
        <v>75</v>
      </c>
      <c r="AM311" s="138" t="s">
        <v>73</v>
      </c>
      <c r="AN311" s="138" t="s">
        <v>75</v>
      </c>
      <c r="AO311" s="138" t="s">
        <v>2689</v>
      </c>
      <c r="AP311" s="171">
        <v>15084366488</v>
      </c>
      <c r="AQ311" s="77" t="str">
        <f>VLOOKUP("*"&amp;B311&amp;"*",[1]项目信息综合查询_1!$I$4:$I$562,1,FALSE)</f>
        <v>云阳县-青龙街道办事处_产业发展_生产项目_云阳县2024年青龙街道蔬菜基地育苗大棚设施升级改造项目</v>
      </c>
      <c r="AR311" s="33">
        <v>1</v>
      </c>
    </row>
    <row r="312" s="34" customFormat="1" ht="252" spans="1:44">
      <c r="A312" s="108">
        <v>305</v>
      </c>
      <c r="B312" s="111" t="s">
        <v>2690</v>
      </c>
      <c r="C312" s="110" t="s">
        <v>54</v>
      </c>
      <c r="D312" s="115" t="s">
        <v>144</v>
      </c>
      <c r="E312" s="115" t="s">
        <v>145</v>
      </c>
      <c r="F312" s="111" t="s">
        <v>2691</v>
      </c>
      <c r="G312" s="111" t="s">
        <v>124</v>
      </c>
      <c r="H312" s="111" t="s">
        <v>2692</v>
      </c>
      <c r="I312" s="111" t="s">
        <v>2693</v>
      </c>
      <c r="J312" s="113" t="s">
        <v>2694</v>
      </c>
      <c r="K312" s="111" t="s">
        <v>2693</v>
      </c>
      <c r="L312" s="111" t="s">
        <v>2695</v>
      </c>
      <c r="M312" s="122" t="s">
        <v>130</v>
      </c>
      <c r="N312" s="122" t="s">
        <v>385</v>
      </c>
      <c r="O312" s="111" t="s">
        <v>2696</v>
      </c>
      <c r="P312" s="113" t="s">
        <v>2697</v>
      </c>
      <c r="Q312" s="111" t="s">
        <v>2698</v>
      </c>
      <c r="R312" s="111" t="s">
        <v>847</v>
      </c>
      <c r="S312" s="131" t="s">
        <v>171</v>
      </c>
      <c r="T312" s="113" t="s">
        <v>70</v>
      </c>
      <c r="U312" s="132" t="s">
        <v>2699</v>
      </c>
      <c r="V312" s="132">
        <v>2024</v>
      </c>
      <c r="W312" s="132">
        <v>2024.01</v>
      </c>
      <c r="X312" s="132">
        <v>2024.12</v>
      </c>
      <c r="Y312" s="137">
        <f t="shared" si="8"/>
        <v>120</v>
      </c>
      <c r="Z312" s="137">
        <v>120</v>
      </c>
      <c r="AA312" s="111">
        <v>0</v>
      </c>
      <c r="AB312" s="111">
        <v>0</v>
      </c>
      <c r="AC312" s="111">
        <v>0</v>
      </c>
      <c r="AD312" s="111">
        <v>3275</v>
      </c>
      <c r="AE312" s="111">
        <v>16</v>
      </c>
      <c r="AF312" s="111" t="s">
        <v>73</v>
      </c>
      <c r="AG312" s="111" t="s">
        <v>73</v>
      </c>
      <c r="AH312" s="113" t="s">
        <v>73</v>
      </c>
      <c r="AI312" s="135" t="s">
        <v>74</v>
      </c>
      <c r="AJ312" s="111" t="s">
        <v>73</v>
      </c>
      <c r="AK312" s="109" t="s">
        <v>73</v>
      </c>
      <c r="AL312" s="109" t="s">
        <v>75</v>
      </c>
      <c r="AM312" s="111" t="s">
        <v>74</v>
      </c>
      <c r="AN312" s="111" t="s">
        <v>2700</v>
      </c>
      <c r="AO312" s="113" t="s">
        <v>2701</v>
      </c>
      <c r="AP312" s="141">
        <v>15923894333</v>
      </c>
      <c r="AQ312" s="77" t="str">
        <f>VLOOKUP("*"&amp;B312&amp;"*",[1]项目信息综合查询_1!$I$4:$I$562,1,FALSE)</f>
        <v>云阳县-水口镇_产业发展_加工流通项目_云阳县2024年水口镇佛安村秸秆回收加工项目</v>
      </c>
      <c r="AR312" s="33">
        <v>1</v>
      </c>
    </row>
    <row r="313" s="34" customFormat="1" ht="252" spans="1:44">
      <c r="A313" s="108">
        <v>306</v>
      </c>
      <c r="B313" s="111" t="s">
        <v>2702</v>
      </c>
      <c r="C313" s="112" t="s">
        <v>78</v>
      </c>
      <c r="D313" s="109" t="s">
        <v>121</v>
      </c>
      <c r="E313" s="113" t="s">
        <v>209</v>
      </c>
      <c r="F313" s="111" t="s">
        <v>2703</v>
      </c>
      <c r="G313" s="111" t="s">
        <v>124</v>
      </c>
      <c r="H313" s="111" t="s">
        <v>2704</v>
      </c>
      <c r="I313" s="111" t="s">
        <v>2705</v>
      </c>
      <c r="J313" s="113" t="s">
        <v>2706</v>
      </c>
      <c r="K313" s="111" t="s">
        <v>2705</v>
      </c>
      <c r="L313" s="111" t="s">
        <v>2703</v>
      </c>
      <c r="M313" s="122" t="s">
        <v>226</v>
      </c>
      <c r="N313" s="122" t="s">
        <v>528</v>
      </c>
      <c r="O313" s="111" t="s">
        <v>2707</v>
      </c>
      <c r="P313" s="113" t="s">
        <v>75</v>
      </c>
      <c r="Q313" s="111" t="s">
        <v>2708</v>
      </c>
      <c r="R313" s="111" t="s">
        <v>1089</v>
      </c>
      <c r="S313" s="131" t="s">
        <v>171</v>
      </c>
      <c r="T313" s="113" t="s">
        <v>218</v>
      </c>
      <c r="U313" s="132" t="s">
        <v>2699</v>
      </c>
      <c r="V313" s="132">
        <v>2024</v>
      </c>
      <c r="W313" s="132">
        <v>2024.03</v>
      </c>
      <c r="X313" s="132">
        <v>2024.09</v>
      </c>
      <c r="Y313" s="137">
        <f t="shared" si="8"/>
        <v>36</v>
      </c>
      <c r="Z313" s="137">
        <v>36</v>
      </c>
      <c r="AA313" s="111"/>
      <c r="AB313" s="111"/>
      <c r="AC313" s="111">
        <v>0</v>
      </c>
      <c r="AD313" s="109">
        <v>1546</v>
      </c>
      <c r="AE313" s="109">
        <v>146</v>
      </c>
      <c r="AF313" s="111" t="s">
        <v>73</v>
      </c>
      <c r="AG313" s="109" t="s">
        <v>73</v>
      </c>
      <c r="AH313" s="109" t="s">
        <v>73</v>
      </c>
      <c r="AI313" s="109" t="s">
        <v>74</v>
      </c>
      <c r="AJ313" s="109" t="s">
        <v>74</v>
      </c>
      <c r="AK313" s="109" t="s">
        <v>73</v>
      </c>
      <c r="AL313" s="112" t="s">
        <v>75</v>
      </c>
      <c r="AM313" s="109" t="s">
        <v>73</v>
      </c>
      <c r="AN313" s="112" t="s">
        <v>75</v>
      </c>
      <c r="AO313" s="113" t="s">
        <v>2701</v>
      </c>
      <c r="AP313" s="141">
        <v>15923894333</v>
      </c>
      <c r="AQ313" s="77" t="str">
        <f>VLOOKUP("*"&amp;B313&amp;"*",[1]项目信息综合查询_1!$I$4:$I$562,1,FALSE)</f>
        <v>云阳县-水口镇_乡村建设行动_农村基础设施（含产业配套基础设施）_云阳县2024年水口镇枣子村饮水减压池项目</v>
      </c>
      <c r="AR313" s="33">
        <v>1</v>
      </c>
    </row>
    <row r="314" s="34" customFormat="1" ht="348" spans="1:44">
      <c r="A314" s="108">
        <v>307</v>
      </c>
      <c r="B314" s="111" t="s">
        <v>2709</v>
      </c>
      <c r="C314" s="112" t="s">
        <v>78</v>
      </c>
      <c r="D314" s="109" t="s">
        <v>121</v>
      </c>
      <c r="E314" s="113" t="s">
        <v>209</v>
      </c>
      <c r="F314" s="111" t="s">
        <v>2710</v>
      </c>
      <c r="G314" s="111" t="s">
        <v>299</v>
      </c>
      <c r="H314" s="111" t="s">
        <v>2711</v>
      </c>
      <c r="I314" s="111" t="s">
        <v>2712</v>
      </c>
      <c r="J314" s="223" t="s">
        <v>2713</v>
      </c>
      <c r="K314" s="111" t="s">
        <v>2714</v>
      </c>
      <c r="L314" s="111" t="s">
        <v>2710</v>
      </c>
      <c r="M314" s="122" t="s">
        <v>226</v>
      </c>
      <c r="N314" s="122" t="s">
        <v>227</v>
      </c>
      <c r="O314" s="111" t="s">
        <v>2715</v>
      </c>
      <c r="P314" s="113" t="s">
        <v>75</v>
      </c>
      <c r="Q314" s="111" t="s">
        <v>2716</v>
      </c>
      <c r="R314" s="111" t="s">
        <v>560</v>
      </c>
      <c r="S314" s="131" t="s">
        <v>1772</v>
      </c>
      <c r="T314" s="113" t="s">
        <v>70</v>
      </c>
      <c r="U314" s="132" t="s">
        <v>2699</v>
      </c>
      <c r="V314" s="132">
        <v>2024</v>
      </c>
      <c r="W314" s="132">
        <v>2024.03</v>
      </c>
      <c r="X314" s="132">
        <v>2024.09</v>
      </c>
      <c r="Y314" s="137">
        <f t="shared" si="8"/>
        <v>24</v>
      </c>
      <c r="Z314" s="137">
        <v>24</v>
      </c>
      <c r="AA314" s="111"/>
      <c r="AB314" s="111"/>
      <c r="AC314" s="111">
        <v>0</v>
      </c>
      <c r="AD314" s="109">
        <v>596</v>
      </c>
      <c r="AE314" s="109">
        <v>52</v>
      </c>
      <c r="AF314" s="111" t="s">
        <v>73</v>
      </c>
      <c r="AG314" s="109" t="s">
        <v>73</v>
      </c>
      <c r="AH314" s="109" t="s">
        <v>73</v>
      </c>
      <c r="AI314" s="109" t="s">
        <v>74</v>
      </c>
      <c r="AJ314" s="109" t="s">
        <v>74</v>
      </c>
      <c r="AK314" s="109" t="s">
        <v>73</v>
      </c>
      <c r="AL314" s="112" t="s">
        <v>75</v>
      </c>
      <c r="AM314" s="109" t="s">
        <v>73</v>
      </c>
      <c r="AN314" s="112" t="s">
        <v>75</v>
      </c>
      <c r="AO314" s="113" t="s">
        <v>2701</v>
      </c>
      <c r="AP314" s="141">
        <v>15923894333</v>
      </c>
      <c r="AQ314" s="77" t="str">
        <f>VLOOKUP("*"&amp;B314&amp;"*",[1]项目信息综合查询_1!$I$4:$I$562,1,FALSE)</f>
        <v>云阳县-水口镇_乡村建设行动_农村基础设施（含产业配套基础设施）_云阳县2024年水口镇枣子村山坪塘整治项目</v>
      </c>
      <c r="AR314" s="33">
        <v>1</v>
      </c>
    </row>
    <row r="315" s="88" customFormat="1" ht="409.5" spans="1:44">
      <c r="A315" s="108">
        <v>308</v>
      </c>
      <c r="B315" s="109" t="s">
        <v>2717</v>
      </c>
      <c r="C315" s="117" t="s">
        <v>78</v>
      </c>
      <c r="D315" s="109" t="s">
        <v>79</v>
      </c>
      <c r="E315" s="117" t="s">
        <v>80</v>
      </c>
      <c r="F315" s="109" t="s">
        <v>2718</v>
      </c>
      <c r="G315" s="109" t="s">
        <v>124</v>
      </c>
      <c r="H315" s="109" t="s">
        <v>2719</v>
      </c>
      <c r="I315" s="109" t="s">
        <v>2720</v>
      </c>
      <c r="J315" s="224" t="s">
        <v>2721</v>
      </c>
      <c r="K315" s="109" t="s">
        <v>2720</v>
      </c>
      <c r="L315" s="109" t="s">
        <v>2722</v>
      </c>
      <c r="M315" s="111" t="s">
        <v>2723</v>
      </c>
      <c r="N315" s="225" t="s">
        <v>227</v>
      </c>
      <c r="O315" s="109" t="s">
        <v>2724</v>
      </c>
      <c r="P315" s="109" t="s">
        <v>2725</v>
      </c>
      <c r="Q315" s="225" t="s">
        <v>2726</v>
      </c>
      <c r="R315" s="225" t="s">
        <v>2050</v>
      </c>
      <c r="S315" s="222" t="s">
        <v>2727</v>
      </c>
      <c r="T315" s="109" t="s">
        <v>218</v>
      </c>
      <c r="U315" s="109" t="s">
        <v>2728</v>
      </c>
      <c r="V315" s="109">
        <v>2024</v>
      </c>
      <c r="W315" s="109" t="s">
        <v>2729</v>
      </c>
      <c r="X315" s="109" t="s">
        <v>2730</v>
      </c>
      <c r="Y315" s="137">
        <f t="shared" si="8"/>
        <v>380</v>
      </c>
      <c r="Z315" s="109">
        <v>380</v>
      </c>
      <c r="AA315" s="111">
        <v>0</v>
      </c>
      <c r="AB315" s="111">
        <v>0</v>
      </c>
      <c r="AC315" s="111">
        <v>0</v>
      </c>
      <c r="AD315" s="109">
        <v>75</v>
      </c>
      <c r="AE315" s="109">
        <v>7</v>
      </c>
      <c r="AF315" s="111" t="s">
        <v>73</v>
      </c>
      <c r="AG315" s="111" t="s">
        <v>73</v>
      </c>
      <c r="AH315" s="111" t="s">
        <v>73</v>
      </c>
      <c r="AI315" s="111" t="s">
        <v>74</v>
      </c>
      <c r="AJ315" s="111" t="s">
        <v>73</v>
      </c>
      <c r="AK315" s="111" t="s">
        <v>73</v>
      </c>
      <c r="AL315" s="109"/>
      <c r="AM315" s="111" t="s">
        <v>74</v>
      </c>
      <c r="AN315" s="109"/>
      <c r="AO315" s="109" t="s">
        <v>2731</v>
      </c>
      <c r="AP315" s="109">
        <v>15223550002</v>
      </c>
      <c r="AQ315" s="77" t="str">
        <f>VLOOKUP("*"&amp;B315&amp;"*",[1]项目信息综合查询_1!$I$4:$I$562,1,FALSE)</f>
        <v>云阳县-云安镇_乡村建设行动_人居环境整治_云阳县2024年度云安镇人居环境整治（老云安）项目</v>
      </c>
      <c r="AR315" s="33">
        <v>1</v>
      </c>
    </row>
    <row r="316" s="88" customFormat="1" ht="409.5" spans="1:44">
      <c r="A316" s="108">
        <v>309</v>
      </c>
      <c r="B316" s="109" t="s">
        <v>2732</v>
      </c>
      <c r="C316" s="117" t="s">
        <v>78</v>
      </c>
      <c r="D316" s="109" t="s">
        <v>79</v>
      </c>
      <c r="E316" s="117" t="s">
        <v>80</v>
      </c>
      <c r="F316" s="115" t="s">
        <v>2733</v>
      </c>
      <c r="G316" s="109" t="s">
        <v>124</v>
      </c>
      <c r="H316" s="109" t="s">
        <v>2719</v>
      </c>
      <c r="I316" s="109" t="s">
        <v>2734</v>
      </c>
      <c r="J316" s="226" t="s">
        <v>2735</v>
      </c>
      <c r="K316" s="109" t="s">
        <v>2734</v>
      </c>
      <c r="L316" s="221" t="s">
        <v>2736</v>
      </c>
      <c r="M316" s="111" t="s">
        <v>2723</v>
      </c>
      <c r="N316" s="225" t="s">
        <v>227</v>
      </c>
      <c r="O316" s="221" t="s">
        <v>2737</v>
      </c>
      <c r="P316" s="109" t="s">
        <v>2738</v>
      </c>
      <c r="Q316" s="225" t="s">
        <v>2739</v>
      </c>
      <c r="R316" s="225" t="s">
        <v>2050</v>
      </c>
      <c r="S316" s="222" t="s">
        <v>2727</v>
      </c>
      <c r="T316" s="221" t="s">
        <v>70</v>
      </c>
      <c r="U316" s="109" t="s">
        <v>2728</v>
      </c>
      <c r="V316" s="109">
        <v>2024</v>
      </c>
      <c r="W316" s="109" t="s">
        <v>2729</v>
      </c>
      <c r="X316" s="109" t="s">
        <v>2730</v>
      </c>
      <c r="Y316" s="137">
        <f t="shared" si="8"/>
        <v>130</v>
      </c>
      <c r="Z316" s="115">
        <v>130</v>
      </c>
      <c r="AA316" s="111">
        <v>0</v>
      </c>
      <c r="AB316" s="111">
        <v>0</v>
      </c>
      <c r="AC316" s="111">
        <v>0</v>
      </c>
      <c r="AD316" s="115">
        <v>57</v>
      </c>
      <c r="AE316" s="115">
        <v>7</v>
      </c>
      <c r="AF316" s="111" t="s">
        <v>73</v>
      </c>
      <c r="AG316" s="111" t="s">
        <v>73</v>
      </c>
      <c r="AH316" s="111" t="s">
        <v>73</v>
      </c>
      <c r="AI316" s="111" t="s">
        <v>74</v>
      </c>
      <c r="AJ316" s="111" t="s">
        <v>73</v>
      </c>
      <c r="AK316" s="111" t="s">
        <v>73</v>
      </c>
      <c r="AL316" s="111"/>
      <c r="AM316" s="111" t="s">
        <v>74</v>
      </c>
      <c r="AN316" s="115"/>
      <c r="AO316" s="111" t="s">
        <v>2740</v>
      </c>
      <c r="AP316" s="111">
        <v>15826152266</v>
      </c>
      <c r="AQ316" s="77" t="str">
        <f>VLOOKUP("*"&amp;B316&amp;"*",[1]项目信息综合查询_1!$I$4:$I$562,1,FALSE)</f>
        <v>云阳县-云安镇_乡村建设行动_人居环境整治_云阳县2024年度云安镇杉树林社区人居环境提升项目</v>
      </c>
      <c r="AR316" s="33">
        <v>1</v>
      </c>
    </row>
    <row r="317" s="88" customFormat="1" ht="264" spans="1:44">
      <c r="A317" s="108">
        <v>310</v>
      </c>
      <c r="B317" s="221" t="s">
        <v>2741</v>
      </c>
      <c r="C317" s="117" t="s">
        <v>54</v>
      </c>
      <c r="D317" s="109" t="s">
        <v>91</v>
      </c>
      <c r="E317" s="109" t="s">
        <v>92</v>
      </c>
      <c r="F317" s="115" t="s">
        <v>2742</v>
      </c>
      <c r="G317" s="222" t="s">
        <v>124</v>
      </c>
      <c r="H317" s="109" t="s">
        <v>2743</v>
      </c>
      <c r="I317" s="221" t="s">
        <v>2744</v>
      </c>
      <c r="J317" s="226" t="s">
        <v>2745</v>
      </c>
      <c r="K317" s="221" t="s">
        <v>2744</v>
      </c>
      <c r="L317" s="221" t="s">
        <v>2746</v>
      </c>
      <c r="M317" s="111" t="s">
        <v>2723</v>
      </c>
      <c r="N317" s="222" t="s">
        <v>528</v>
      </c>
      <c r="O317" s="221" t="s">
        <v>2747</v>
      </c>
      <c r="P317" s="221" t="s">
        <v>2748</v>
      </c>
      <c r="Q317" s="225" t="s">
        <v>2749</v>
      </c>
      <c r="R317" s="225" t="s">
        <v>2050</v>
      </c>
      <c r="S317" s="222" t="s">
        <v>2727</v>
      </c>
      <c r="T317" s="221" t="s">
        <v>70</v>
      </c>
      <c r="U317" s="222" t="s">
        <v>2728</v>
      </c>
      <c r="V317" s="221">
        <v>2024</v>
      </c>
      <c r="W317" s="222" t="s">
        <v>2729</v>
      </c>
      <c r="X317" s="222" t="s">
        <v>2730</v>
      </c>
      <c r="Y317" s="137">
        <f t="shared" si="8"/>
        <v>80</v>
      </c>
      <c r="Z317" s="115">
        <v>80</v>
      </c>
      <c r="AA317" s="111">
        <v>0</v>
      </c>
      <c r="AB317" s="115">
        <v>0</v>
      </c>
      <c r="AC317" s="115">
        <v>0</v>
      </c>
      <c r="AD317" s="115">
        <v>129</v>
      </c>
      <c r="AE317" s="115">
        <v>25</v>
      </c>
      <c r="AF317" s="111" t="s">
        <v>73</v>
      </c>
      <c r="AG317" s="111" t="s">
        <v>73</v>
      </c>
      <c r="AH317" s="111" t="s">
        <v>73</v>
      </c>
      <c r="AI317" s="111" t="s">
        <v>74</v>
      </c>
      <c r="AJ317" s="111" t="s">
        <v>73</v>
      </c>
      <c r="AK317" s="111" t="s">
        <v>73</v>
      </c>
      <c r="AL317" s="111"/>
      <c r="AM317" s="111" t="s">
        <v>73</v>
      </c>
      <c r="AN317" s="115"/>
      <c r="AO317" s="109" t="s">
        <v>2750</v>
      </c>
      <c r="AP317" s="109">
        <v>13668454192</v>
      </c>
      <c r="AQ317" s="77" t="str">
        <f>VLOOKUP("*"&amp;B317&amp;"*",[1]项目信息综合查询_1!$I$4:$I$562,1,FALSE)</f>
        <v>云阳县-云安镇_产业发展_生产项目_云阳县2024年度云安镇毛坝村柚子园水果精选厂改造提升项目</v>
      </c>
      <c r="AR317" s="33">
        <v>1</v>
      </c>
    </row>
    <row r="318" s="88" customFormat="1" ht="372" spans="1:44">
      <c r="A318" s="108">
        <v>311</v>
      </c>
      <c r="B318" s="221" t="s">
        <v>2751</v>
      </c>
      <c r="C318" s="117" t="s">
        <v>54</v>
      </c>
      <c r="D318" s="109" t="s">
        <v>91</v>
      </c>
      <c r="E318" s="109" t="s">
        <v>92</v>
      </c>
      <c r="F318" s="222" t="s">
        <v>2752</v>
      </c>
      <c r="G318" s="222" t="s">
        <v>124</v>
      </c>
      <c r="H318" s="222" t="s">
        <v>2753</v>
      </c>
      <c r="I318" s="222" t="s">
        <v>2754</v>
      </c>
      <c r="J318" s="226" t="s">
        <v>2755</v>
      </c>
      <c r="K318" s="222" t="s">
        <v>2754</v>
      </c>
      <c r="L318" s="222" t="s">
        <v>2756</v>
      </c>
      <c r="M318" s="111" t="s">
        <v>2723</v>
      </c>
      <c r="N318" s="222" t="s">
        <v>528</v>
      </c>
      <c r="O318" s="222" t="s">
        <v>2757</v>
      </c>
      <c r="P318" s="222" t="s">
        <v>2758</v>
      </c>
      <c r="Q318" s="222" t="s">
        <v>2759</v>
      </c>
      <c r="R318" s="225" t="s">
        <v>2050</v>
      </c>
      <c r="S318" s="222" t="s">
        <v>2727</v>
      </c>
      <c r="T318" s="109" t="s">
        <v>70</v>
      </c>
      <c r="U318" s="109" t="s">
        <v>2728</v>
      </c>
      <c r="V318" s="227">
        <v>2024</v>
      </c>
      <c r="W318" s="228" t="s">
        <v>2729</v>
      </c>
      <c r="X318" s="228" t="s">
        <v>2730</v>
      </c>
      <c r="Y318" s="137">
        <f t="shared" ref="Y318:Y381" si="9">Z318+AA318+AB318+AC318</f>
        <v>32</v>
      </c>
      <c r="Z318" s="109">
        <v>16</v>
      </c>
      <c r="AA318" s="111">
        <v>0</v>
      </c>
      <c r="AB318" s="109">
        <v>0</v>
      </c>
      <c r="AC318" s="222">
        <v>16</v>
      </c>
      <c r="AD318" s="222">
        <v>86</v>
      </c>
      <c r="AE318" s="222">
        <v>6</v>
      </c>
      <c r="AF318" s="230" t="s">
        <v>73</v>
      </c>
      <c r="AG318" s="109" t="s">
        <v>73</v>
      </c>
      <c r="AH318" s="109" t="s">
        <v>73</v>
      </c>
      <c r="AI318" s="109" t="s">
        <v>74</v>
      </c>
      <c r="AJ318" s="109" t="s">
        <v>73</v>
      </c>
      <c r="AK318" s="109" t="s">
        <v>73</v>
      </c>
      <c r="AL318" s="109"/>
      <c r="AM318" s="109" t="s">
        <v>73</v>
      </c>
      <c r="AN318" s="222"/>
      <c r="AO318" s="109" t="s">
        <v>2750</v>
      </c>
      <c r="AP318" s="109">
        <v>13668454192</v>
      </c>
      <c r="AQ318" s="77" t="str">
        <f>VLOOKUP("*"&amp;B318&amp;"*",[1]项目信息综合查询_1!$I$4:$I$562,1,FALSE)</f>
        <v>云阳县-云安镇_产业发展_生产项目_云阳县2024年云安镇毛坝村柑橘园提质增效项目</v>
      </c>
      <c r="AR318" s="33">
        <v>1</v>
      </c>
    </row>
    <row r="319" s="88" customFormat="1" ht="409.5" spans="1:44">
      <c r="A319" s="108">
        <v>312</v>
      </c>
      <c r="B319" s="111" t="s">
        <v>2760</v>
      </c>
      <c r="C319" s="117" t="s">
        <v>54</v>
      </c>
      <c r="D319" s="117" t="s">
        <v>144</v>
      </c>
      <c r="E319" s="111" t="s">
        <v>145</v>
      </c>
      <c r="F319" s="111" t="s">
        <v>2761</v>
      </c>
      <c r="G319" s="111" t="s">
        <v>58</v>
      </c>
      <c r="H319" s="111" t="s">
        <v>2762</v>
      </c>
      <c r="I319" s="111" t="s">
        <v>2763</v>
      </c>
      <c r="J319" s="126" t="s">
        <v>2764</v>
      </c>
      <c r="K319" s="111" t="s">
        <v>2763</v>
      </c>
      <c r="L319" s="111" t="s">
        <v>2765</v>
      </c>
      <c r="M319" s="111" t="s">
        <v>2723</v>
      </c>
      <c r="N319" s="222" t="s">
        <v>528</v>
      </c>
      <c r="O319" s="221" t="s">
        <v>2766</v>
      </c>
      <c r="P319" s="111" t="s">
        <v>2767</v>
      </c>
      <c r="Q319" s="222" t="s">
        <v>2768</v>
      </c>
      <c r="R319" s="225" t="s">
        <v>2050</v>
      </c>
      <c r="S319" s="222" t="s">
        <v>2727</v>
      </c>
      <c r="T319" s="109" t="s">
        <v>70</v>
      </c>
      <c r="U319" s="109" t="s">
        <v>2728</v>
      </c>
      <c r="V319" s="227">
        <v>2024</v>
      </c>
      <c r="W319" s="228" t="s">
        <v>2729</v>
      </c>
      <c r="X319" s="228" t="s">
        <v>2730</v>
      </c>
      <c r="Y319" s="137">
        <f t="shared" si="9"/>
        <v>50</v>
      </c>
      <c r="Z319" s="111">
        <v>50</v>
      </c>
      <c r="AA319" s="111">
        <v>0</v>
      </c>
      <c r="AB319" s="111">
        <v>0</v>
      </c>
      <c r="AC319" s="111">
        <v>0</v>
      </c>
      <c r="AD319" s="111">
        <v>168</v>
      </c>
      <c r="AE319" s="111">
        <v>18</v>
      </c>
      <c r="AF319" s="111" t="s">
        <v>73</v>
      </c>
      <c r="AG319" s="111" t="s">
        <v>73</v>
      </c>
      <c r="AH319" s="111" t="s">
        <v>73</v>
      </c>
      <c r="AI319" s="111" t="s">
        <v>74</v>
      </c>
      <c r="AJ319" s="111" t="s">
        <v>73</v>
      </c>
      <c r="AK319" s="111" t="s">
        <v>73</v>
      </c>
      <c r="AL319" s="109"/>
      <c r="AM319" s="111" t="s">
        <v>74</v>
      </c>
      <c r="AN319" s="111"/>
      <c r="AO319" s="111" t="s">
        <v>2769</v>
      </c>
      <c r="AP319" s="111">
        <v>13452781111</v>
      </c>
      <c r="AQ319" s="77" t="str">
        <f>VLOOKUP("*"&amp;B319&amp;"*",[1]项目信息综合查询_1!$I$4:$I$562,1,FALSE)</f>
        <v>云阳县-云安镇_产业发展_加工流通项目_云阳县2024年度云安镇大华村油茶加工发展项目</v>
      </c>
      <c r="AR319" s="33">
        <v>1</v>
      </c>
    </row>
    <row r="320" s="88" customFormat="1" ht="409.5" spans="1:44">
      <c r="A320" s="108">
        <v>313</v>
      </c>
      <c r="B320" s="111" t="s">
        <v>2770</v>
      </c>
      <c r="C320" s="111" t="s">
        <v>54</v>
      </c>
      <c r="D320" s="109" t="s">
        <v>55</v>
      </c>
      <c r="E320" s="109" t="s">
        <v>56</v>
      </c>
      <c r="F320" s="111" t="s">
        <v>2771</v>
      </c>
      <c r="G320" s="111" t="s">
        <v>58</v>
      </c>
      <c r="H320" s="111" t="s">
        <v>2753</v>
      </c>
      <c r="I320" s="126" t="s">
        <v>2772</v>
      </c>
      <c r="J320" s="126" t="s">
        <v>2773</v>
      </c>
      <c r="K320" s="126" t="s">
        <v>2772</v>
      </c>
      <c r="L320" s="111" t="s">
        <v>2771</v>
      </c>
      <c r="M320" s="111" t="s">
        <v>2723</v>
      </c>
      <c r="N320" s="222" t="s">
        <v>528</v>
      </c>
      <c r="O320" s="111" t="s">
        <v>2774</v>
      </c>
      <c r="P320" s="111" t="s">
        <v>2775</v>
      </c>
      <c r="Q320" s="222" t="s">
        <v>2776</v>
      </c>
      <c r="R320" s="225" t="s">
        <v>2050</v>
      </c>
      <c r="S320" s="222" t="s">
        <v>2727</v>
      </c>
      <c r="T320" s="109" t="s">
        <v>218</v>
      </c>
      <c r="U320" s="109" t="s">
        <v>2728</v>
      </c>
      <c r="V320" s="227">
        <v>2024</v>
      </c>
      <c r="W320" s="228" t="s">
        <v>2729</v>
      </c>
      <c r="X320" s="228" t="s">
        <v>2730</v>
      </c>
      <c r="Y320" s="137">
        <f t="shared" si="9"/>
        <v>500</v>
      </c>
      <c r="Z320" s="111">
        <v>500</v>
      </c>
      <c r="AA320" s="111">
        <v>0</v>
      </c>
      <c r="AB320" s="111">
        <v>0</v>
      </c>
      <c r="AC320" s="111">
        <v>0</v>
      </c>
      <c r="AD320" s="111">
        <v>3289</v>
      </c>
      <c r="AE320" s="111">
        <v>142</v>
      </c>
      <c r="AF320" s="111" t="s">
        <v>73</v>
      </c>
      <c r="AG320" s="111" t="s">
        <v>73</v>
      </c>
      <c r="AH320" s="111" t="s">
        <v>73</v>
      </c>
      <c r="AI320" s="111" t="s">
        <v>74</v>
      </c>
      <c r="AJ320" s="111" t="s">
        <v>73</v>
      </c>
      <c r="AK320" s="111" t="s">
        <v>73</v>
      </c>
      <c r="AL320" s="111"/>
      <c r="AM320" s="111" t="s">
        <v>73</v>
      </c>
      <c r="AN320" s="111"/>
      <c r="AO320" s="111" t="s">
        <v>2740</v>
      </c>
      <c r="AP320" s="111">
        <v>15826152266</v>
      </c>
      <c r="AQ320" s="77" t="str">
        <f>VLOOKUP("*"&amp;B320&amp;"*",[1]项目信息综合查询_1!$I$4:$I$562,1,FALSE)</f>
        <v>云阳县-云安镇_产业发展_配套设施项目_云阳县2024年度云安镇公堰塘美丽河库公园水土保持项目</v>
      </c>
      <c r="AR320" s="33">
        <v>1</v>
      </c>
    </row>
    <row r="321" s="88" customFormat="1" ht="409.5" spans="1:44">
      <c r="A321" s="108">
        <v>314</v>
      </c>
      <c r="B321" s="111" t="s">
        <v>2777</v>
      </c>
      <c r="C321" s="117" t="s">
        <v>54</v>
      </c>
      <c r="D321" s="109" t="s">
        <v>91</v>
      </c>
      <c r="E321" s="109" t="s">
        <v>92</v>
      </c>
      <c r="F321" s="111" t="s">
        <v>2778</v>
      </c>
      <c r="G321" s="111" t="s">
        <v>58</v>
      </c>
      <c r="H321" s="111" t="s">
        <v>2779</v>
      </c>
      <c r="I321" s="222" t="s">
        <v>2780</v>
      </c>
      <c r="J321" s="126" t="s">
        <v>2781</v>
      </c>
      <c r="K321" s="222" t="s">
        <v>2780</v>
      </c>
      <c r="L321" s="111" t="s">
        <v>2778</v>
      </c>
      <c r="M321" s="111" t="s">
        <v>2723</v>
      </c>
      <c r="N321" s="222" t="s">
        <v>528</v>
      </c>
      <c r="O321" s="111" t="s">
        <v>2782</v>
      </c>
      <c r="P321" s="111" t="s">
        <v>2775</v>
      </c>
      <c r="Q321" s="111" t="s">
        <v>2783</v>
      </c>
      <c r="R321" s="225" t="s">
        <v>2050</v>
      </c>
      <c r="S321" s="222" t="s">
        <v>2727</v>
      </c>
      <c r="T321" s="109" t="s">
        <v>70</v>
      </c>
      <c r="U321" s="109" t="s">
        <v>2728</v>
      </c>
      <c r="V321" s="227">
        <v>2024</v>
      </c>
      <c r="W321" s="228" t="s">
        <v>2729</v>
      </c>
      <c r="X321" s="228" t="s">
        <v>2730</v>
      </c>
      <c r="Y321" s="137">
        <f t="shared" si="9"/>
        <v>90</v>
      </c>
      <c r="Z321" s="111">
        <v>80</v>
      </c>
      <c r="AA321" s="111">
        <v>0</v>
      </c>
      <c r="AB321" s="111">
        <v>0</v>
      </c>
      <c r="AC321" s="111">
        <v>10</v>
      </c>
      <c r="AD321" s="111">
        <v>296</v>
      </c>
      <c r="AE321" s="111">
        <v>26</v>
      </c>
      <c r="AF321" s="111" t="s">
        <v>73</v>
      </c>
      <c r="AG321" s="111" t="s">
        <v>73</v>
      </c>
      <c r="AH321" s="111" t="s">
        <v>73</v>
      </c>
      <c r="AI321" s="111" t="s">
        <v>74</v>
      </c>
      <c r="AJ321" s="111" t="s">
        <v>74</v>
      </c>
      <c r="AK321" s="111" t="s">
        <v>73</v>
      </c>
      <c r="AL321" s="111"/>
      <c r="AM321" s="111" t="s">
        <v>73</v>
      </c>
      <c r="AN321" s="111"/>
      <c r="AO321" s="111" t="s">
        <v>2740</v>
      </c>
      <c r="AP321" s="111">
        <v>15826152266</v>
      </c>
      <c r="AQ321" s="77" t="str">
        <f>VLOOKUP("*"&amp;B321&amp;"*",[1]项目信息综合查询_1!$I$4:$I$562,1,FALSE)</f>
        <v>云阳县-云安镇_产业发展_生产项目_云阳县2024年度云安镇黄桃基地提档升级项目</v>
      </c>
      <c r="AR321" s="33">
        <v>1</v>
      </c>
    </row>
    <row r="322" s="88" customFormat="1" ht="360" spans="1:44">
      <c r="A322" s="108">
        <v>315</v>
      </c>
      <c r="B322" s="115" t="s">
        <v>2784</v>
      </c>
      <c r="C322" s="117" t="s">
        <v>78</v>
      </c>
      <c r="D322" s="109" t="s">
        <v>79</v>
      </c>
      <c r="E322" s="117" t="s">
        <v>80</v>
      </c>
      <c r="F322" s="109" t="s">
        <v>2785</v>
      </c>
      <c r="G322" s="115" t="s">
        <v>124</v>
      </c>
      <c r="H322" s="111" t="s">
        <v>2779</v>
      </c>
      <c r="I322" s="115" t="s">
        <v>2786</v>
      </c>
      <c r="J322" s="224" t="s">
        <v>2787</v>
      </c>
      <c r="K322" s="115" t="s">
        <v>2786</v>
      </c>
      <c r="L322" s="221" t="s">
        <v>2785</v>
      </c>
      <c r="M322" s="111" t="s">
        <v>2723</v>
      </c>
      <c r="N322" s="222" t="s">
        <v>528</v>
      </c>
      <c r="O322" s="109" t="s">
        <v>2788</v>
      </c>
      <c r="P322" s="111" t="s">
        <v>2775</v>
      </c>
      <c r="Q322" s="111" t="s">
        <v>2783</v>
      </c>
      <c r="R322" s="225" t="s">
        <v>2050</v>
      </c>
      <c r="S322" s="222" t="s">
        <v>2727</v>
      </c>
      <c r="T322" s="115" t="s">
        <v>293</v>
      </c>
      <c r="U322" s="109" t="s">
        <v>2728</v>
      </c>
      <c r="V322" s="109">
        <v>2024</v>
      </c>
      <c r="W322" s="228" t="s">
        <v>2729</v>
      </c>
      <c r="X322" s="228" t="s">
        <v>2730</v>
      </c>
      <c r="Y322" s="137">
        <f t="shared" si="9"/>
        <v>130</v>
      </c>
      <c r="Z322" s="111">
        <v>130</v>
      </c>
      <c r="AA322" s="111">
        <v>0</v>
      </c>
      <c r="AB322" s="111">
        <v>0</v>
      </c>
      <c r="AC322" s="111">
        <v>0</v>
      </c>
      <c r="AD322" s="111">
        <v>176</v>
      </c>
      <c r="AE322" s="111">
        <v>26</v>
      </c>
      <c r="AF322" s="111" t="s">
        <v>73</v>
      </c>
      <c r="AG322" s="111" t="s">
        <v>73</v>
      </c>
      <c r="AH322" s="111" t="s">
        <v>73</v>
      </c>
      <c r="AI322" s="111" t="s">
        <v>74</v>
      </c>
      <c r="AJ322" s="111" t="s">
        <v>73</v>
      </c>
      <c r="AK322" s="111" t="s">
        <v>73</v>
      </c>
      <c r="AL322" s="111"/>
      <c r="AM322" s="111" t="s">
        <v>73</v>
      </c>
      <c r="AN322" s="111"/>
      <c r="AO322" s="111" t="s">
        <v>2740</v>
      </c>
      <c r="AP322" s="111">
        <v>15826152266</v>
      </c>
      <c r="AQ322" s="77" t="str">
        <f>VLOOKUP("*"&amp;B322&amp;"*",[1]项目信息综合查询_1!$I$4:$I$562,1,FALSE)</f>
        <v>云阳县-云安镇_乡村建设行动_人居环境整治_云阳县2024年云安镇铜鼓村人居环境综合整治项目</v>
      </c>
      <c r="AR322" s="33">
        <v>1</v>
      </c>
    </row>
    <row r="323" s="88" customFormat="1" ht="384" spans="1:44">
      <c r="A323" s="108">
        <v>316</v>
      </c>
      <c r="B323" s="115" t="s">
        <v>2789</v>
      </c>
      <c r="C323" s="117" t="s">
        <v>78</v>
      </c>
      <c r="D323" s="109" t="s">
        <v>121</v>
      </c>
      <c r="E323" s="117" t="s">
        <v>122</v>
      </c>
      <c r="F323" s="109" t="s">
        <v>2790</v>
      </c>
      <c r="G323" s="115" t="s">
        <v>124</v>
      </c>
      <c r="H323" s="115" t="s">
        <v>2753</v>
      </c>
      <c r="I323" s="115" t="s">
        <v>2791</v>
      </c>
      <c r="J323" s="221" t="s">
        <v>2792</v>
      </c>
      <c r="K323" s="115" t="s">
        <v>2791</v>
      </c>
      <c r="L323" s="115" t="s">
        <v>2790</v>
      </c>
      <c r="M323" s="111" t="s">
        <v>2723</v>
      </c>
      <c r="N323" s="222" t="s">
        <v>528</v>
      </c>
      <c r="O323" s="109" t="s">
        <v>2793</v>
      </c>
      <c r="P323" s="111" t="s">
        <v>2794</v>
      </c>
      <c r="Q323" s="111" t="s">
        <v>2795</v>
      </c>
      <c r="R323" s="225" t="s">
        <v>2050</v>
      </c>
      <c r="S323" s="222" t="s">
        <v>2727</v>
      </c>
      <c r="T323" s="115" t="s">
        <v>293</v>
      </c>
      <c r="U323" s="109" t="s">
        <v>2728</v>
      </c>
      <c r="V323" s="109">
        <v>2024</v>
      </c>
      <c r="W323" s="222" t="s">
        <v>2729</v>
      </c>
      <c r="X323" s="222" t="s">
        <v>2730</v>
      </c>
      <c r="Y323" s="137">
        <f t="shared" si="9"/>
        <v>24</v>
      </c>
      <c r="Z323" s="111">
        <v>24</v>
      </c>
      <c r="AA323" s="111">
        <v>0</v>
      </c>
      <c r="AB323" s="111">
        <v>0</v>
      </c>
      <c r="AC323" s="111">
        <v>0</v>
      </c>
      <c r="AD323" s="111">
        <v>268</v>
      </c>
      <c r="AE323" s="111">
        <v>38</v>
      </c>
      <c r="AF323" s="111" t="s">
        <v>73</v>
      </c>
      <c r="AG323" s="111" t="s">
        <v>73</v>
      </c>
      <c r="AH323" s="111" t="s">
        <v>73</v>
      </c>
      <c r="AI323" s="111" t="s">
        <v>74</v>
      </c>
      <c r="AJ323" s="111" t="s">
        <v>73</v>
      </c>
      <c r="AK323" s="111" t="s">
        <v>73</v>
      </c>
      <c r="AL323" s="111"/>
      <c r="AM323" s="111" t="s">
        <v>73</v>
      </c>
      <c r="AN323" s="111"/>
      <c r="AO323" s="111" t="s">
        <v>2740</v>
      </c>
      <c r="AP323" s="111">
        <v>15826152266</v>
      </c>
      <c r="AQ323" s="77" t="str">
        <f>VLOOKUP("*"&amp;B323&amp;"*",[1]项目信息综合查询_1!$I$4:$I$562,1,FALSE)</f>
        <v>云阳县-云安镇_乡村建设行动_农村基础设施（含产业配套基础设施）_云阳县2024年云安镇毛坝村柑橘园人行便道建设项目</v>
      </c>
      <c r="AR323" s="33">
        <v>1</v>
      </c>
    </row>
    <row r="324" s="32" customFormat="1" ht="144" spans="1:44">
      <c r="A324" s="108">
        <v>317</v>
      </c>
      <c r="B324" s="232" t="s">
        <v>2796</v>
      </c>
      <c r="C324" s="112" t="s">
        <v>78</v>
      </c>
      <c r="D324" s="109" t="s">
        <v>121</v>
      </c>
      <c r="E324" s="133" t="s">
        <v>209</v>
      </c>
      <c r="F324" s="118" t="s">
        <v>2797</v>
      </c>
      <c r="G324" s="118" t="s">
        <v>124</v>
      </c>
      <c r="H324" s="118" t="s">
        <v>2798</v>
      </c>
      <c r="I324" s="232" t="s">
        <v>2799</v>
      </c>
      <c r="J324" s="235" t="s">
        <v>216</v>
      </c>
      <c r="K324" s="118" t="s">
        <v>2800</v>
      </c>
      <c r="L324" s="232" t="s">
        <v>2801</v>
      </c>
      <c r="M324" s="122" t="s">
        <v>226</v>
      </c>
      <c r="N324" s="122" t="s">
        <v>528</v>
      </c>
      <c r="O324" s="118" t="s">
        <v>2802</v>
      </c>
      <c r="P324" s="235" t="s">
        <v>216</v>
      </c>
      <c r="Q324" s="118" t="s">
        <v>2803</v>
      </c>
      <c r="R324" s="111" t="s">
        <v>377</v>
      </c>
      <c r="S324" s="163" t="s">
        <v>171</v>
      </c>
      <c r="T324" s="113" t="s">
        <v>342</v>
      </c>
      <c r="U324" s="132" t="s">
        <v>2804</v>
      </c>
      <c r="V324" s="134">
        <v>2024</v>
      </c>
      <c r="W324" s="134">
        <v>2024.01</v>
      </c>
      <c r="X324" s="134">
        <v>2024.12</v>
      </c>
      <c r="Y324" s="137">
        <f t="shared" si="9"/>
        <v>68</v>
      </c>
      <c r="Z324" s="195">
        <v>68</v>
      </c>
      <c r="AA324" s="118">
        <v>0</v>
      </c>
      <c r="AB324" s="118">
        <v>0</v>
      </c>
      <c r="AC324" s="118">
        <v>0</v>
      </c>
      <c r="AD324" s="118">
        <v>2246</v>
      </c>
      <c r="AE324" s="118">
        <v>224</v>
      </c>
      <c r="AF324" s="118" t="s">
        <v>73</v>
      </c>
      <c r="AG324" s="118" t="s">
        <v>73</v>
      </c>
      <c r="AH324" s="241" t="s">
        <v>74</v>
      </c>
      <c r="AI324" s="135" t="s">
        <v>74</v>
      </c>
      <c r="AJ324" s="118" t="s">
        <v>73</v>
      </c>
      <c r="AK324" s="118" t="s">
        <v>73</v>
      </c>
      <c r="AL324" s="138"/>
      <c r="AM324" s="118" t="s">
        <v>73</v>
      </c>
      <c r="AN324" s="118"/>
      <c r="AO324" s="113" t="s">
        <v>378</v>
      </c>
      <c r="AP324" s="141">
        <v>18323671123</v>
      </c>
      <c r="AQ324" s="77" t="str">
        <f>VLOOKUP("*"&amp;B324&amp;"*",[1]项目信息综合查询_1!$I$4:$I$562,1,FALSE)</f>
        <v>云阳县-江口镇_乡村建设行动_农村基础设施（含产业配套基础设施）_云阳县2024年江口镇金子村水厂新建项目</v>
      </c>
      <c r="AR324" s="33">
        <v>1</v>
      </c>
    </row>
    <row r="325" s="32" customFormat="1" ht="120" spans="1:44">
      <c r="A325" s="108">
        <v>318</v>
      </c>
      <c r="B325" s="232" t="s">
        <v>2805</v>
      </c>
      <c r="C325" s="112" t="s">
        <v>78</v>
      </c>
      <c r="D325" s="109" t="s">
        <v>121</v>
      </c>
      <c r="E325" s="133" t="s">
        <v>209</v>
      </c>
      <c r="F325" s="118" t="s">
        <v>2806</v>
      </c>
      <c r="G325" s="118" t="s">
        <v>124</v>
      </c>
      <c r="H325" s="118" t="s">
        <v>2807</v>
      </c>
      <c r="I325" s="232" t="s">
        <v>2808</v>
      </c>
      <c r="J325" s="235" t="s">
        <v>216</v>
      </c>
      <c r="K325" s="118" t="s">
        <v>2809</v>
      </c>
      <c r="L325" s="232" t="s">
        <v>2810</v>
      </c>
      <c r="M325" s="122" t="s">
        <v>226</v>
      </c>
      <c r="N325" s="122" t="s">
        <v>528</v>
      </c>
      <c r="O325" s="118" t="s">
        <v>2811</v>
      </c>
      <c r="P325" s="235" t="s">
        <v>216</v>
      </c>
      <c r="Q325" s="118" t="s">
        <v>2812</v>
      </c>
      <c r="R325" s="111" t="s">
        <v>377</v>
      </c>
      <c r="S325" s="163" t="s">
        <v>171</v>
      </c>
      <c r="T325" s="113" t="s">
        <v>342</v>
      </c>
      <c r="U325" s="132" t="s">
        <v>2804</v>
      </c>
      <c r="V325" s="134">
        <v>2024</v>
      </c>
      <c r="W325" s="134">
        <v>2024.01</v>
      </c>
      <c r="X325" s="134">
        <v>2024.12</v>
      </c>
      <c r="Y325" s="137">
        <f t="shared" si="9"/>
        <v>75</v>
      </c>
      <c r="Z325" s="195">
        <v>75</v>
      </c>
      <c r="AA325" s="118">
        <v>0</v>
      </c>
      <c r="AB325" s="118">
        <v>0</v>
      </c>
      <c r="AC325" s="118">
        <v>0</v>
      </c>
      <c r="AD325" s="118">
        <v>2550</v>
      </c>
      <c r="AE325" s="118">
        <v>234</v>
      </c>
      <c r="AF325" s="118" t="s">
        <v>73</v>
      </c>
      <c r="AG325" s="118" t="s">
        <v>73</v>
      </c>
      <c r="AH325" s="241" t="s">
        <v>74</v>
      </c>
      <c r="AI325" s="135" t="s">
        <v>74</v>
      </c>
      <c r="AJ325" s="118" t="s">
        <v>73</v>
      </c>
      <c r="AK325" s="118" t="s">
        <v>73</v>
      </c>
      <c r="AL325" s="138"/>
      <c r="AM325" s="118" t="s">
        <v>73</v>
      </c>
      <c r="AN325" s="118"/>
      <c r="AO325" s="113" t="s">
        <v>378</v>
      </c>
      <c r="AP325" s="141">
        <v>18323671123</v>
      </c>
      <c r="AQ325" s="77" t="str">
        <f>VLOOKUP("*"&amp;B325&amp;"*",[1]项目信息综合查询_1!$I$4:$I$562,1,FALSE)</f>
        <v>云阳县-江口镇_乡村建设行动_农村基础设施（含产业配套基础设施）_云阳县2024年江口镇九龙村水厂新建项目</v>
      </c>
      <c r="AR325" s="33">
        <v>1</v>
      </c>
    </row>
    <row r="326" s="32" customFormat="1" ht="108" spans="1:44">
      <c r="A326" s="108">
        <v>319</v>
      </c>
      <c r="B326" s="232" t="s">
        <v>2813</v>
      </c>
      <c r="C326" s="112" t="s">
        <v>78</v>
      </c>
      <c r="D326" s="109" t="s">
        <v>121</v>
      </c>
      <c r="E326" s="133" t="s">
        <v>209</v>
      </c>
      <c r="F326" s="118" t="s">
        <v>2814</v>
      </c>
      <c r="G326" s="118" t="s">
        <v>124</v>
      </c>
      <c r="H326" s="118" t="s">
        <v>2815</v>
      </c>
      <c r="I326" s="232" t="s">
        <v>2816</v>
      </c>
      <c r="J326" s="235" t="s">
        <v>216</v>
      </c>
      <c r="K326" s="118" t="s">
        <v>2817</v>
      </c>
      <c r="L326" s="232" t="s">
        <v>2818</v>
      </c>
      <c r="M326" s="122" t="s">
        <v>226</v>
      </c>
      <c r="N326" s="122" t="s">
        <v>528</v>
      </c>
      <c r="O326" s="118" t="s">
        <v>2819</v>
      </c>
      <c r="P326" s="235" t="s">
        <v>216</v>
      </c>
      <c r="Q326" s="118" t="s">
        <v>2820</v>
      </c>
      <c r="R326" s="111" t="s">
        <v>377</v>
      </c>
      <c r="S326" s="163" t="s">
        <v>171</v>
      </c>
      <c r="T326" s="113" t="s">
        <v>342</v>
      </c>
      <c r="U326" s="132" t="s">
        <v>2804</v>
      </c>
      <c r="V326" s="134">
        <v>2024</v>
      </c>
      <c r="W326" s="134">
        <v>2024.01</v>
      </c>
      <c r="X326" s="134">
        <v>2024.12</v>
      </c>
      <c r="Y326" s="137">
        <f t="shared" si="9"/>
        <v>76</v>
      </c>
      <c r="Z326" s="195">
        <v>76</v>
      </c>
      <c r="AA326" s="118">
        <v>0</v>
      </c>
      <c r="AB326" s="118">
        <v>0</v>
      </c>
      <c r="AC326" s="118">
        <v>0</v>
      </c>
      <c r="AD326" s="118">
        <v>2200</v>
      </c>
      <c r="AE326" s="118">
        <v>200</v>
      </c>
      <c r="AF326" s="118" t="s">
        <v>73</v>
      </c>
      <c r="AG326" s="118" t="s">
        <v>73</v>
      </c>
      <c r="AH326" s="241" t="s">
        <v>74</v>
      </c>
      <c r="AI326" s="135" t="s">
        <v>74</v>
      </c>
      <c r="AJ326" s="118" t="s">
        <v>73</v>
      </c>
      <c r="AK326" s="118" t="s">
        <v>73</v>
      </c>
      <c r="AL326" s="138"/>
      <c r="AM326" s="118" t="s">
        <v>73</v>
      </c>
      <c r="AN326" s="118"/>
      <c r="AO326" s="113" t="s">
        <v>378</v>
      </c>
      <c r="AP326" s="141">
        <v>18323671123</v>
      </c>
      <c r="AQ326" s="77" t="str">
        <f>VLOOKUP("*"&amp;B326&amp;"*",[1]项目信息综合查询_1!$I$4:$I$562,1,FALSE)</f>
        <v>云阳县-江口镇_乡村建设行动_农村基础设施（含产业配套基础设施）_云阳县2024年江口镇蓼叶村水厂新建项目</v>
      </c>
      <c r="AR326" s="33">
        <v>1</v>
      </c>
    </row>
    <row r="327" s="32" customFormat="1" ht="108" spans="1:44">
      <c r="A327" s="108">
        <v>320</v>
      </c>
      <c r="B327" s="232" t="s">
        <v>2821</v>
      </c>
      <c r="C327" s="112" t="s">
        <v>78</v>
      </c>
      <c r="D327" s="109" t="s">
        <v>121</v>
      </c>
      <c r="E327" s="133" t="s">
        <v>209</v>
      </c>
      <c r="F327" s="118" t="s">
        <v>2822</v>
      </c>
      <c r="G327" s="118" t="s">
        <v>124</v>
      </c>
      <c r="H327" s="118" t="s">
        <v>2823</v>
      </c>
      <c r="I327" s="232" t="s">
        <v>2824</v>
      </c>
      <c r="J327" s="235" t="s">
        <v>216</v>
      </c>
      <c r="K327" s="118" t="s">
        <v>2825</v>
      </c>
      <c r="L327" s="232" t="s">
        <v>2826</v>
      </c>
      <c r="M327" s="122" t="s">
        <v>226</v>
      </c>
      <c r="N327" s="122" t="s">
        <v>528</v>
      </c>
      <c r="O327" s="118" t="s">
        <v>2827</v>
      </c>
      <c r="P327" s="235" t="s">
        <v>216</v>
      </c>
      <c r="Q327" s="118" t="s">
        <v>2828</v>
      </c>
      <c r="R327" s="111" t="s">
        <v>377</v>
      </c>
      <c r="S327" s="163" t="s">
        <v>171</v>
      </c>
      <c r="T327" s="113" t="s">
        <v>342</v>
      </c>
      <c r="U327" s="132" t="s">
        <v>2804</v>
      </c>
      <c r="V327" s="134">
        <v>2024</v>
      </c>
      <c r="W327" s="134">
        <v>2024.01</v>
      </c>
      <c r="X327" s="134">
        <v>2024.12</v>
      </c>
      <c r="Y327" s="137">
        <f t="shared" si="9"/>
        <v>72</v>
      </c>
      <c r="Z327" s="195">
        <v>72</v>
      </c>
      <c r="AA327" s="118">
        <v>0</v>
      </c>
      <c r="AB327" s="118">
        <v>0</v>
      </c>
      <c r="AC327" s="118">
        <v>0</v>
      </c>
      <c r="AD327" s="118">
        <v>1984</v>
      </c>
      <c r="AE327" s="118">
        <v>201</v>
      </c>
      <c r="AF327" s="118" t="s">
        <v>73</v>
      </c>
      <c r="AG327" s="118" t="s">
        <v>73</v>
      </c>
      <c r="AH327" s="241" t="s">
        <v>74</v>
      </c>
      <c r="AI327" s="135" t="s">
        <v>74</v>
      </c>
      <c r="AJ327" s="118" t="s">
        <v>73</v>
      </c>
      <c r="AK327" s="118" t="s">
        <v>73</v>
      </c>
      <c r="AL327" s="138"/>
      <c r="AM327" s="118" t="s">
        <v>73</v>
      </c>
      <c r="AN327" s="118"/>
      <c r="AO327" s="113" t="s">
        <v>378</v>
      </c>
      <c r="AP327" s="141">
        <v>18323671123</v>
      </c>
      <c r="AQ327" s="77" t="str">
        <f>VLOOKUP("*"&amp;B327&amp;"*",[1]项目信息综合查询_1!$I$4:$I$562,1,FALSE)</f>
        <v>云阳县-江口镇_乡村建设行动_农村基础设施（含产业配套基础设施）_云阳县2024年江口镇六坪村水厂新建项目</v>
      </c>
      <c r="AR327" s="33">
        <v>1</v>
      </c>
    </row>
    <row r="328" s="32" customFormat="1" ht="108" spans="1:44">
      <c r="A328" s="108">
        <v>321</v>
      </c>
      <c r="B328" s="232" t="s">
        <v>2829</v>
      </c>
      <c r="C328" s="112" t="s">
        <v>78</v>
      </c>
      <c r="D328" s="109" t="s">
        <v>121</v>
      </c>
      <c r="E328" s="133" t="s">
        <v>209</v>
      </c>
      <c r="F328" s="118" t="s">
        <v>2830</v>
      </c>
      <c r="G328" s="118" t="s">
        <v>124</v>
      </c>
      <c r="H328" s="118" t="s">
        <v>2831</v>
      </c>
      <c r="I328" s="232" t="s">
        <v>2832</v>
      </c>
      <c r="J328" s="235" t="s">
        <v>216</v>
      </c>
      <c r="K328" s="118" t="s">
        <v>2833</v>
      </c>
      <c r="L328" s="232" t="s">
        <v>2834</v>
      </c>
      <c r="M328" s="122" t="s">
        <v>226</v>
      </c>
      <c r="N328" s="122" t="s">
        <v>528</v>
      </c>
      <c r="O328" s="118" t="s">
        <v>2835</v>
      </c>
      <c r="P328" s="235" t="s">
        <v>216</v>
      </c>
      <c r="Q328" s="118" t="s">
        <v>2836</v>
      </c>
      <c r="R328" s="111" t="s">
        <v>377</v>
      </c>
      <c r="S328" s="163" t="s">
        <v>171</v>
      </c>
      <c r="T328" s="113" t="s">
        <v>342</v>
      </c>
      <c r="U328" s="132" t="s">
        <v>2804</v>
      </c>
      <c r="V328" s="134">
        <v>2024</v>
      </c>
      <c r="W328" s="134">
        <v>2024.01</v>
      </c>
      <c r="X328" s="134">
        <v>2024.12</v>
      </c>
      <c r="Y328" s="137">
        <f t="shared" si="9"/>
        <v>73</v>
      </c>
      <c r="Z328" s="195">
        <v>73</v>
      </c>
      <c r="AA328" s="118">
        <v>0</v>
      </c>
      <c r="AB328" s="118">
        <v>0</v>
      </c>
      <c r="AC328" s="118">
        <v>0</v>
      </c>
      <c r="AD328" s="118">
        <v>2485</v>
      </c>
      <c r="AE328" s="118">
        <v>216</v>
      </c>
      <c r="AF328" s="118" t="s">
        <v>73</v>
      </c>
      <c r="AG328" s="118" t="s">
        <v>73</v>
      </c>
      <c r="AH328" s="241" t="s">
        <v>74</v>
      </c>
      <c r="AI328" s="135" t="s">
        <v>74</v>
      </c>
      <c r="AJ328" s="118" t="s">
        <v>73</v>
      </c>
      <c r="AK328" s="118" t="s">
        <v>73</v>
      </c>
      <c r="AL328" s="138"/>
      <c r="AM328" s="118" t="s">
        <v>73</v>
      </c>
      <c r="AN328" s="118"/>
      <c r="AO328" s="113" t="s">
        <v>378</v>
      </c>
      <c r="AP328" s="141">
        <v>18323671123</v>
      </c>
      <c r="AQ328" s="77" t="str">
        <f>VLOOKUP("*"&amp;B328&amp;"*",[1]项目信息综合查询_1!$I$4:$I$562,1,FALSE)</f>
        <v>云阳县-江口镇_乡村建设行动_农村基础设施（含产业配套基础设施）_云阳县2024年江口镇马乐村水厂新建项目</v>
      </c>
      <c r="AR328" s="33">
        <v>1</v>
      </c>
    </row>
    <row r="329" s="32" customFormat="1" ht="108" spans="1:44">
      <c r="A329" s="108">
        <v>322</v>
      </c>
      <c r="B329" s="232" t="s">
        <v>2837</v>
      </c>
      <c r="C329" s="112" t="s">
        <v>78</v>
      </c>
      <c r="D329" s="109" t="s">
        <v>121</v>
      </c>
      <c r="E329" s="133" t="s">
        <v>209</v>
      </c>
      <c r="F329" s="118" t="s">
        <v>2838</v>
      </c>
      <c r="G329" s="118" t="s">
        <v>124</v>
      </c>
      <c r="H329" s="118" t="s">
        <v>2839</v>
      </c>
      <c r="I329" s="232" t="s">
        <v>2840</v>
      </c>
      <c r="J329" s="235" t="s">
        <v>1559</v>
      </c>
      <c r="K329" s="118" t="s">
        <v>2841</v>
      </c>
      <c r="L329" s="232" t="s">
        <v>2842</v>
      </c>
      <c r="M329" s="122" t="s">
        <v>226</v>
      </c>
      <c r="N329" s="122" t="s">
        <v>528</v>
      </c>
      <c r="O329" s="118" t="s">
        <v>2843</v>
      </c>
      <c r="P329" s="235" t="s">
        <v>1559</v>
      </c>
      <c r="Q329" s="118" t="s">
        <v>2844</v>
      </c>
      <c r="R329" s="111" t="s">
        <v>377</v>
      </c>
      <c r="S329" s="163" t="s">
        <v>171</v>
      </c>
      <c r="T329" s="113" t="s">
        <v>342</v>
      </c>
      <c r="U329" s="132" t="s">
        <v>2804</v>
      </c>
      <c r="V329" s="134">
        <v>2024</v>
      </c>
      <c r="W329" s="134">
        <v>2024.01</v>
      </c>
      <c r="X329" s="134">
        <v>2024.12</v>
      </c>
      <c r="Y329" s="137">
        <f t="shared" si="9"/>
        <v>53</v>
      </c>
      <c r="Z329" s="195">
        <v>53</v>
      </c>
      <c r="AA329" s="118">
        <v>0</v>
      </c>
      <c r="AB329" s="118">
        <v>0</v>
      </c>
      <c r="AC329" s="118">
        <v>0</v>
      </c>
      <c r="AD329" s="118">
        <v>1193</v>
      </c>
      <c r="AE329" s="118">
        <v>100</v>
      </c>
      <c r="AF329" s="118" t="s">
        <v>73</v>
      </c>
      <c r="AG329" s="118" t="s">
        <v>73</v>
      </c>
      <c r="AH329" s="241" t="s">
        <v>74</v>
      </c>
      <c r="AI329" s="135" t="s">
        <v>74</v>
      </c>
      <c r="AJ329" s="118" t="s">
        <v>73</v>
      </c>
      <c r="AK329" s="118" t="s">
        <v>73</v>
      </c>
      <c r="AL329" s="138"/>
      <c r="AM329" s="118" t="s">
        <v>73</v>
      </c>
      <c r="AN329" s="118"/>
      <c r="AO329" s="113" t="s">
        <v>378</v>
      </c>
      <c r="AP329" s="141">
        <v>18323671123</v>
      </c>
      <c r="AQ329" s="77" t="str">
        <f>VLOOKUP("*"&amp;B329&amp;"*",[1]项目信息综合查询_1!$I$4:$I$562,1,FALSE)</f>
        <v>云阳县-江口镇_乡村建设行动_农村基础设施（含产业配套基础设施）_云阳县2024年江口镇沈家村水厂新建项目</v>
      </c>
      <c r="AR329" s="33">
        <v>1</v>
      </c>
    </row>
    <row r="330" s="32" customFormat="1" ht="192" spans="1:44">
      <c r="A330" s="108">
        <v>323</v>
      </c>
      <c r="B330" s="232" t="s">
        <v>2845</v>
      </c>
      <c r="C330" s="112" t="s">
        <v>78</v>
      </c>
      <c r="D330" s="109" t="s">
        <v>121</v>
      </c>
      <c r="E330" s="133" t="s">
        <v>209</v>
      </c>
      <c r="F330" s="118" t="s">
        <v>2846</v>
      </c>
      <c r="G330" s="118" t="s">
        <v>124</v>
      </c>
      <c r="H330" s="118" t="s">
        <v>2847</v>
      </c>
      <c r="I330" s="232" t="s">
        <v>2848</v>
      </c>
      <c r="J330" s="235" t="s">
        <v>216</v>
      </c>
      <c r="K330" s="118" t="s">
        <v>2849</v>
      </c>
      <c r="L330" s="232" t="s">
        <v>2850</v>
      </c>
      <c r="M330" s="122" t="s">
        <v>226</v>
      </c>
      <c r="N330" s="122" t="s">
        <v>528</v>
      </c>
      <c r="O330" s="118" t="s">
        <v>2851</v>
      </c>
      <c r="P330" s="235" t="s">
        <v>216</v>
      </c>
      <c r="Q330" s="118" t="s">
        <v>2852</v>
      </c>
      <c r="R330" s="111" t="s">
        <v>377</v>
      </c>
      <c r="S330" s="163" t="s">
        <v>171</v>
      </c>
      <c r="T330" s="113" t="s">
        <v>342</v>
      </c>
      <c r="U330" s="132" t="s">
        <v>2804</v>
      </c>
      <c r="V330" s="134">
        <v>2024</v>
      </c>
      <c r="W330" s="134">
        <v>2024.01</v>
      </c>
      <c r="X330" s="134">
        <v>2024.12</v>
      </c>
      <c r="Y330" s="137">
        <f t="shared" si="9"/>
        <v>79</v>
      </c>
      <c r="Z330" s="195">
        <v>79</v>
      </c>
      <c r="AA330" s="118">
        <v>0</v>
      </c>
      <c r="AB330" s="118">
        <v>0</v>
      </c>
      <c r="AC330" s="118">
        <v>0</v>
      </c>
      <c r="AD330" s="118">
        <v>2952</v>
      </c>
      <c r="AE330" s="118">
        <v>219</v>
      </c>
      <c r="AF330" s="118" t="s">
        <v>73</v>
      </c>
      <c r="AG330" s="118" t="s">
        <v>73</v>
      </c>
      <c r="AH330" s="241" t="s">
        <v>74</v>
      </c>
      <c r="AI330" s="135" t="s">
        <v>74</v>
      </c>
      <c r="AJ330" s="118" t="s">
        <v>74</v>
      </c>
      <c r="AK330" s="118" t="s">
        <v>73</v>
      </c>
      <c r="AL330" s="138"/>
      <c r="AM330" s="118" t="s">
        <v>73</v>
      </c>
      <c r="AN330" s="118"/>
      <c r="AO330" s="113" t="s">
        <v>378</v>
      </c>
      <c r="AP330" s="141">
        <v>18323671123</v>
      </c>
      <c r="AQ330" s="77" t="str">
        <f>VLOOKUP("*"&amp;B330&amp;"*",[1]项目信息综合查询_1!$I$4:$I$562,1,FALSE)</f>
        <v>云阳县-江口镇_乡村建设行动_农村基础设施（含产业配套基础设施）_云阳县2024年江口镇双义村水厂新建项目</v>
      </c>
      <c r="AR330" s="33">
        <v>1</v>
      </c>
    </row>
    <row r="331" s="32" customFormat="1" ht="156" spans="1:44">
      <c r="A331" s="108">
        <v>324</v>
      </c>
      <c r="B331" s="232" t="s">
        <v>2853</v>
      </c>
      <c r="C331" s="112" t="s">
        <v>78</v>
      </c>
      <c r="D331" s="109" t="s">
        <v>121</v>
      </c>
      <c r="E331" s="133" t="s">
        <v>209</v>
      </c>
      <c r="F331" s="118" t="s">
        <v>2854</v>
      </c>
      <c r="G331" s="118" t="s">
        <v>124</v>
      </c>
      <c r="H331" s="118" t="s">
        <v>2855</v>
      </c>
      <c r="I331" s="232" t="s">
        <v>2856</v>
      </c>
      <c r="J331" s="235" t="s">
        <v>216</v>
      </c>
      <c r="K331" s="118" t="s">
        <v>2857</v>
      </c>
      <c r="L331" s="232" t="s">
        <v>2858</v>
      </c>
      <c r="M331" s="122" t="s">
        <v>226</v>
      </c>
      <c r="N331" s="122" t="s">
        <v>528</v>
      </c>
      <c r="O331" s="118" t="s">
        <v>2859</v>
      </c>
      <c r="P331" s="235" t="s">
        <v>216</v>
      </c>
      <c r="Q331" s="118" t="s">
        <v>2860</v>
      </c>
      <c r="R331" s="111" t="s">
        <v>377</v>
      </c>
      <c r="S331" s="163" t="s">
        <v>171</v>
      </c>
      <c r="T331" s="113" t="s">
        <v>342</v>
      </c>
      <c r="U331" s="132" t="s">
        <v>2804</v>
      </c>
      <c r="V331" s="134">
        <v>2024</v>
      </c>
      <c r="W331" s="134">
        <v>2024.01</v>
      </c>
      <c r="X331" s="134">
        <v>2024.12</v>
      </c>
      <c r="Y331" s="137">
        <f t="shared" si="9"/>
        <v>73</v>
      </c>
      <c r="Z331" s="195">
        <v>73</v>
      </c>
      <c r="AA331" s="118">
        <v>0</v>
      </c>
      <c r="AB331" s="118">
        <v>0</v>
      </c>
      <c r="AC331" s="118">
        <v>0</v>
      </c>
      <c r="AD331" s="118">
        <v>3000</v>
      </c>
      <c r="AE331" s="118">
        <v>298</v>
      </c>
      <c r="AF331" s="118" t="s">
        <v>73</v>
      </c>
      <c r="AG331" s="118" t="s">
        <v>73</v>
      </c>
      <c r="AH331" s="241" t="s">
        <v>74</v>
      </c>
      <c r="AI331" s="135" t="s">
        <v>74</v>
      </c>
      <c r="AJ331" s="118" t="s">
        <v>74</v>
      </c>
      <c r="AK331" s="118" t="s">
        <v>73</v>
      </c>
      <c r="AL331" s="138"/>
      <c r="AM331" s="118" t="s">
        <v>73</v>
      </c>
      <c r="AN331" s="118"/>
      <c r="AO331" s="113" t="s">
        <v>378</v>
      </c>
      <c r="AP331" s="141">
        <v>18323671123</v>
      </c>
      <c r="AQ331" s="77" t="str">
        <f>VLOOKUP("*"&amp;B331&amp;"*",[1]项目信息综合查询_1!$I$4:$I$562,1,FALSE)</f>
        <v>云阳县-江口镇_乡村建设行动_农村基础设施（含产业配套基础设施）_云阳县2024年江口镇新华村水厂新建项目</v>
      </c>
      <c r="AR331" s="33">
        <v>1</v>
      </c>
    </row>
    <row r="332" s="32" customFormat="1" ht="108" spans="1:44">
      <c r="A332" s="108">
        <v>325</v>
      </c>
      <c r="B332" s="232" t="s">
        <v>2861</v>
      </c>
      <c r="C332" s="112" t="s">
        <v>78</v>
      </c>
      <c r="D332" s="109" t="s">
        <v>121</v>
      </c>
      <c r="E332" s="133" t="s">
        <v>209</v>
      </c>
      <c r="F332" s="118" t="s">
        <v>2862</v>
      </c>
      <c r="G332" s="118" t="s">
        <v>124</v>
      </c>
      <c r="H332" s="118" t="s">
        <v>2863</v>
      </c>
      <c r="I332" s="232" t="s">
        <v>2864</v>
      </c>
      <c r="J332" s="235" t="s">
        <v>2865</v>
      </c>
      <c r="K332" s="118" t="s">
        <v>2866</v>
      </c>
      <c r="L332" s="232" t="s">
        <v>2867</v>
      </c>
      <c r="M332" s="122" t="s">
        <v>226</v>
      </c>
      <c r="N332" s="122" t="s">
        <v>528</v>
      </c>
      <c r="O332" s="118" t="s">
        <v>2868</v>
      </c>
      <c r="P332" s="235" t="s">
        <v>2865</v>
      </c>
      <c r="Q332" s="118" t="s">
        <v>2869</v>
      </c>
      <c r="R332" s="111" t="s">
        <v>377</v>
      </c>
      <c r="S332" s="163" t="s">
        <v>171</v>
      </c>
      <c r="T332" s="113" t="s">
        <v>342</v>
      </c>
      <c r="U332" s="132" t="s">
        <v>2804</v>
      </c>
      <c r="V332" s="134">
        <v>2024</v>
      </c>
      <c r="W332" s="134">
        <v>2024.01</v>
      </c>
      <c r="X332" s="134">
        <v>2024.12</v>
      </c>
      <c r="Y332" s="137">
        <f t="shared" si="9"/>
        <v>81</v>
      </c>
      <c r="Z332" s="195">
        <v>81</v>
      </c>
      <c r="AA332" s="118">
        <v>0</v>
      </c>
      <c r="AB332" s="118">
        <v>0</v>
      </c>
      <c r="AC332" s="118">
        <v>0</v>
      </c>
      <c r="AD332" s="118">
        <v>2537</v>
      </c>
      <c r="AE332" s="118">
        <v>253</v>
      </c>
      <c r="AF332" s="118" t="s">
        <v>73</v>
      </c>
      <c r="AG332" s="118" t="s">
        <v>73</v>
      </c>
      <c r="AH332" s="241" t="s">
        <v>74</v>
      </c>
      <c r="AI332" s="135" t="s">
        <v>74</v>
      </c>
      <c r="AJ332" s="118" t="s">
        <v>73</v>
      </c>
      <c r="AK332" s="118" t="s">
        <v>73</v>
      </c>
      <c r="AL332" s="138"/>
      <c r="AM332" s="118" t="s">
        <v>73</v>
      </c>
      <c r="AN332" s="118"/>
      <c r="AO332" s="113" t="s">
        <v>378</v>
      </c>
      <c r="AP332" s="141">
        <v>18323671123</v>
      </c>
      <c r="AQ332" s="77" t="str">
        <f>VLOOKUP("*"&amp;B332&amp;"*",[1]项目信息综合查询_1!$I$4:$I$562,1,FALSE)</f>
        <v>云阳县-江口镇_乡村建设行动_农村基础设施（含产业配套基础设施）_云阳县2024年江口镇皂坪村水厂新建项目</v>
      </c>
      <c r="AR332" s="33">
        <v>1</v>
      </c>
    </row>
    <row r="333" s="89" customFormat="1" ht="108" spans="1:44">
      <c r="A333" s="108">
        <v>326</v>
      </c>
      <c r="B333" s="233" t="s">
        <v>2870</v>
      </c>
      <c r="C333" s="115" t="s">
        <v>78</v>
      </c>
      <c r="D333" s="109" t="s">
        <v>121</v>
      </c>
      <c r="E333" s="133" t="s">
        <v>209</v>
      </c>
      <c r="F333" s="115" t="s">
        <v>2871</v>
      </c>
      <c r="G333" s="133" t="s">
        <v>124</v>
      </c>
      <c r="H333" s="115" t="s">
        <v>2872</v>
      </c>
      <c r="I333" s="221" t="s">
        <v>2873</v>
      </c>
      <c r="J333" s="236" t="s">
        <v>2874</v>
      </c>
      <c r="K333" s="118" t="s">
        <v>2875</v>
      </c>
      <c r="L333" s="221" t="s">
        <v>2876</v>
      </c>
      <c r="M333" s="122" t="s">
        <v>226</v>
      </c>
      <c r="N333" s="122" t="s">
        <v>528</v>
      </c>
      <c r="O333" s="133" t="s">
        <v>2877</v>
      </c>
      <c r="P333" s="237" t="s">
        <v>2874</v>
      </c>
      <c r="Q333" s="118" t="s">
        <v>2878</v>
      </c>
      <c r="R333" s="118" t="s">
        <v>377</v>
      </c>
      <c r="S333" s="163" t="s">
        <v>171</v>
      </c>
      <c r="T333" s="133" t="s">
        <v>342</v>
      </c>
      <c r="U333" s="221" t="s">
        <v>2804</v>
      </c>
      <c r="V333" s="115">
        <v>2024</v>
      </c>
      <c r="W333" s="115">
        <v>2024.01</v>
      </c>
      <c r="X333" s="115">
        <v>2024.06</v>
      </c>
      <c r="Y333" s="137">
        <f t="shared" si="9"/>
        <v>3</v>
      </c>
      <c r="Z333" s="115">
        <v>3</v>
      </c>
      <c r="AA333" s="115">
        <v>0</v>
      </c>
      <c r="AB333" s="115">
        <v>0</v>
      </c>
      <c r="AC333" s="115">
        <v>0</v>
      </c>
      <c r="AD333" s="118">
        <v>45</v>
      </c>
      <c r="AE333" s="118">
        <v>6</v>
      </c>
      <c r="AF333" s="135" t="s">
        <v>73</v>
      </c>
      <c r="AG333" s="135" t="s">
        <v>73</v>
      </c>
      <c r="AH333" s="241" t="s">
        <v>74</v>
      </c>
      <c r="AI333" s="135" t="s">
        <v>74</v>
      </c>
      <c r="AJ333" s="135" t="s">
        <v>74</v>
      </c>
      <c r="AK333" s="135" t="s">
        <v>73</v>
      </c>
      <c r="AL333" s="135"/>
      <c r="AM333" s="135" t="s">
        <v>73</v>
      </c>
      <c r="AN333" s="135"/>
      <c r="AO333" s="113" t="s">
        <v>2879</v>
      </c>
      <c r="AP333" s="141">
        <v>15730637776</v>
      </c>
      <c r="AQ333" s="77" t="str">
        <f>VLOOKUP("*"&amp;B333&amp;"*",[1]项目信息综合查询_1!$I$4:$I$562,1,FALSE)</f>
        <v>云阳县-江口镇_乡村建设行动_农村基础设施（含产业配套基础设施）_云阳县2024年江口镇双龙村饮水工程</v>
      </c>
      <c r="AR333" s="33">
        <v>1</v>
      </c>
    </row>
    <row r="334" s="86" customFormat="1" ht="108" spans="1:44">
      <c r="A334" s="108">
        <v>327</v>
      </c>
      <c r="B334" s="115" t="s">
        <v>2880</v>
      </c>
      <c r="C334" s="115" t="s">
        <v>78</v>
      </c>
      <c r="D334" s="109" t="s">
        <v>121</v>
      </c>
      <c r="E334" s="133" t="s">
        <v>209</v>
      </c>
      <c r="F334" s="115" t="s">
        <v>2881</v>
      </c>
      <c r="G334" s="115" t="s">
        <v>124</v>
      </c>
      <c r="H334" s="115" t="s">
        <v>2882</v>
      </c>
      <c r="I334" s="115" t="s">
        <v>2883</v>
      </c>
      <c r="J334" s="235" t="s">
        <v>1559</v>
      </c>
      <c r="K334" s="115" t="s">
        <v>2884</v>
      </c>
      <c r="L334" s="115" t="s">
        <v>2885</v>
      </c>
      <c r="M334" s="122" t="s">
        <v>226</v>
      </c>
      <c r="N334" s="122" t="s">
        <v>528</v>
      </c>
      <c r="O334" s="133" t="s">
        <v>2886</v>
      </c>
      <c r="P334" s="235" t="s">
        <v>1559</v>
      </c>
      <c r="Q334" s="115" t="s">
        <v>2887</v>
      </c>
      <c r="R334" s="118" t="s">
        <v>377</v>
      </c>
      <c r="S334" s="163" t="s">
        <v>171</v>
      </c>
      <c r="T334" s="133" t="s">
        <v>342</v>
      </c>
      <c r="U334" s="221" t="s">
        <v>2804</v>
      </c>
      <c r="V334" s="115">
        <v>2024</v>
      </c>
      <c r="W334" s="134">
        <v>2024.01</v>
      </c>
      <c r="X334" s="134">
        <v>2024.12</v>
      </c>
      <c r="Y334" s="137">
        <f t="shared" si="9"/>
        <v>55</v>
      </c>
      <c r="Z334" s="115">
        <v>55</v>
      </c>
      <c r="AA334" s="115">
        <v>0</v>
      </c>
      <c r="AB334" s="115">
        <v>0</v>
      </c>
      <c r="AC334" s="115">
        <v>0</v>
      </c>
      <c r="AD334" s="118">
        <v>2662</v>
      </c>
      <c r="AE334" s="118">
        <v>288</v>
      </c>
      <c r="AF334" s="118" t="s">
        <v>73</v>
      </c>
      <c r="AG334" s="118" t="s">
        <v>73</v>
      </c>
      <c r="AH334" s="241" t="s">
        <v>74</v>
      </c>
      <c r="AI334" s="135" t="s">
        <v>74</v>
      </c>
      <c r="AJ334" s="135" t="s">
        <v>73</v>
      </c>
      <c r="AK334" s="135" t="s">
        <v>73</v>
      </c>
      <c r="AL334" s="135"/>
      <c r="AM334" s="135" t="s">
        <v>73</v>
      </c>
      <c r="AN334" s="135"/>
      <c r="AO334" s="113" t="s">
        <v>2879</v>
      </c>
      <c r="AP334" s="141">
        <v>15730637776</v>
      </c>
      <c r="AQ334" s="77" t="str">
        <f>VLOOKUP("*"&amp;B334&amp;"*",[1]项目信息综合查询_1!$I$4:$I$562,1,FALSE)</f>
        <v>云阳县-江口镇_乡村建设行动_农村基础设施（含产业配套基础设施）_云阳县2024年江口镇帆水社区水厂新建项目</v>
      </c>
      <c r="AR334" s="33">
        <v>1</v>
      </c>
    </row>
    <row r="335" s="86" customFormat="1" ht="108" spans="1:44">
      <c r="A335" s="108">
        <v>328</v>
      </c>
      <c r="B335" s="115" t="s">
        <v>2888</v>
      </c>
      <c r="C335" s="115" t="s">
        <v>78</v>
      </c>
      <c r="D335" s="109" t="s">
        <v>121</v>
      </c>
      <c r="E335" s="133" t="s">
        <v>209</v>
      </c>
      <c r="F335" s="115" t="s">
        <v>2881</v>
      </c>
      <c r="G335" s="115" t="s">
        <v>124</v>
      </c>
      <c r="H335" s="115" t="s">
        <v>2889</v>
      </c>
      <c r="I335" s="115" t="s">
        <v>2890</v>
      </c>
      <c r="J335" s="235" t="s">
        <v>2891</v>
      </c>
      <c r="K335" s="115" t="s">
        <v>2892</v>
      </c>
      <c r="L335" s="115" t="s">
        <v>2885</v>
      </c>
      <c r="M335" s="122" t="s">
        <v>226</v>
      </c>
      <c r="N335" s="122" t="s">
        <v>528</v>
      </c>
      <c r="O335" s="133" t="s">
        <v>2886</v>
      </c>
      <c r="P335" s="235" t="s">
        <v>1559</v>
      </c>
      <c r="Q335" s="115" t="s">
        <v>2893</v>
      </c>
      <c r="R335" s="118" t="s">
        <v>377</v>
      </c>
      <c r="S335" s="163" t="s">
        <v>171</v>
      </c>
      <c r="T335" s="133" t="s">
        <v>342</v>
      </c>
      <c r="U335" s="221" t="s">
        <v>2804</v>
      </c>
      <c r="V335" s="115">
        <v>2024</v>
      </c>
      <c r="W335" s="134">
        <v>2024.01</v>
      </c>
      <c r="X335" s="134">
        <v>2024.12</v>
      </c>
      <c r="Y335" s="137">
        <f t="shared" si="9"/>
        <v>55</v>
      </c>
      <c r="Z335" s="115">
        <v>55</v>
      </c>
      <c r="AA335" s="115">
        <v>0</v>
      </c>
      <c r="AB335" s="115">
        <v>0</v>
      </c>
      <c r="AC335" s="115">
        <v>0</v>
      </c>
      <c r="AD335" s="118">
        <v>2423</v>
      </c>
      <c r="AE335" s="118">
        <v>254</v>
      </c>
      <c r="AF335" s="118" t="s">
        <v>73</v>
      </c>
      <c r="AG335" s="118" t="s">
        <v>73</v>
      </c>
      <c r="AH335" s="241" t="s">
        <v>74</v>
      </c>
      <c r="AI335" s="135" t="s">
        <v>74</v>
      </c>
      <c r="AJ335" s="135" t="s">
        <v>73</v>
      </c>
      <c r="AK335" s="135" t="s">
        <v>73</v>
      </c>
      <c r="AL335" s="135"/>
      <c r="AM335" s="135" t="s">
        <v>73</v>
      </c>
      <c r="AN335" s="135"/>
      <c r="AO335" s="113" t="s">
        <v>2879</v>
      </c>
      <c r="AP335" s="141">
        <v>15730637776</v>
      </c>
      <c r="AQ335" s="77" t="str">
        <f>VLOOKUP("*"&amp;B335&amp;"*",[1]项目信息综合查询_1!$I$4:$I$562,1,FALSE)</f>
        <v>云阳县-江口镇_乡村建设行动_农村基础设施（含产业配套基础设施）_云阳县2024年江口镇千丘社区水厂新建项目</v>
      </c>
      <c r="AR335" s="33">
        <v>1</v>
      </c>
    </row>
    <row r="336" s="86" customFormat="1" ht="132" spans="1:44">
      <c r="A336" s="108">
        <v>329</v>
      </c>
      <c r="B336" s="115" t="s">
        <v>2894</v>
      </c>
      <c r="C336" s="115" t="s">
        <v>78</v>
      </c>
      <c r="D336" s="109" t="s">
        <v>121</v>
      </c>
      <c r="E336" s="133" t="s">
        <v>209</v>
      </c>
      <c r="F336" s="115" t="s">
        <v>2895</v>
      </c>
      <c r="G336" s="115" t="s">
        <v>124</v>
      </c>
      <c r="H336" s="115" t="s">
        <v>2807</v>
      </c>
      <c r="I336" s="115" t="s">
        <v>2896</v>
      </c>
      <c r="J336" s="235" t="s">
        <v>2897</v>
      </c>
      <c r="K336" s="115" t="s">
        <v>2898</v>
      </c>
      <c r="L336" s="115" t="s">
        <v>2899</v>
      </c>
      <c r="M336" s="122" t="s">
        <v>226</v>
      </c>
      <c r="N336" s="122" t="s">
        <v>528</v>
      </c>
      <c r="O336" s="133" t="s">
        <v>2900</v>
      </c>
      <c r="P336" s="235" t="s">
        <v>2901</v>
      </c>
      <c r="Q336" s="115" t="s">
        <v>2902</v>
      </c>
      <c r="R336" s="118" t="s">
        <v>377</v>
      </c>
      <c r="S336" s="163" t="s">
        <v>171</v>
      </c>
      <c r="T336" s="133" t="s">
        <v>342</v>
      </c>
      <c r="U336" s="221" t="s">
        <v>2804</v>
      </c>
      <c r="V336" s="115">
        <v>2024</v>
      </c>
      <c r="W336" s="115">
        <v>2024.01</v>
      </c>
      <c r="X336" s="115">
        <v>2024.06</v>
      </c>
      <c r="Y336" s="137">
        <f t="shared" si="9"/>
        <v>10</v>
      </c>
      <c r="Z336" s="115">
        <v>10</v>
      </c>
      <c r="AA336" s="115">
        <v>0</v>
      </c>
      <c r="AB336" s="115">
        <v>0</v>
      </c>
      <c r="AC336" s="115">
        <v>0</v>
      </c>
      <c r="AD336" s="118">
        <v>166</v>
      </c>
      <c r="AE336" s="118">
        <v>14</v>
      </c>
      <c r="AF336" s="118" t="s">
        <v>73</v>
      </c>
      <c r="AG336" s="118" t="s">
        <v>73</v>
      </c>
      <c r="AH336" s="241" t="s">
        <v>74</v>
      </c>
      <c r="AI336" s="118" t="s">
        <v>74</v>
      </c>
      <c r="AJ336" s="118" t="s">
        <v>73</v>
      </c>
      <c r="AK336" s="118" t="s">
        <v>73</v>
      </c>
      <c r="AL336" s="118"/>
      <c r="AM336" s="118" t="s">
        <v>73</v>
      </c>
      <c r="AN336" s="118"/>
      <c r="AO336" s="113" t="s">
        <v>2879</v>
      </c>
      <c r="AP336" s="141">
        <v>15730637776</v>
      </c>
      <c r="AQ336" s="77" t="str">
        <f>VLOOKUP("*"&amp;B336&amp;"*",[1]项目信息综合查询_1!$I$4:$I$562,1,FALSE)</f>
        <v>云阳县-江口镇_乡村建设行动_农村基础设施（含产业配套基础设施）_云阳县2024年江口镇九龙村水池新建项目</v>
      </c>
      <c r="AR336" s="33">
        <v>1</v>
      </c>
    </row>
    <row r="337" s="82" customFormat="1" ht="288" spans="1:44">
      <c r="A337" s="108">
        <v>330</v>
      </c>
      <c r="B337" s="115" t="s">
        <v>2903</v>
      </c>
      <c r="C337" s="115" t="s">
        <v>54</v>
      </c>
      <c r="D337" s="110" t="s">
        <v>144</v>
      </c>
      <c r="E337" s="115" t="s">
        <v>145</v>
      </c>
      <c r="F337" s="115" t="s">
        <v>2904</v>
      </c>
      <c r="G337" s="115" t="s">
        <v>2905</v>
      </c>
      <c r="H337" s="115" t="s">
        <v>2906</v>
      </c>
      <c r="I337" s="115" t="s">
        <v>2907</v>
      </c>
      <c r="J337" s="115" t="s">
        <v>2908</v>
      </c>
      <c r="K337" s="115" t="s">
        <v>2909</v>
      </c>
      <c r="L337" s="115" t="s">
        <v>2910</v>
      </c>
      <c r="M337" s="115" t="s">
        <v>226</v>
      </c>
      <c r="N337" s="115" t="s">
        <v>274</v>
      </c>
      <c r="O337" s="115" t="s">
        <v>2911</v>
      </c>
      <c r="P337" s="115" t="s">
        <v>2912</v>
      </c>
      <c r="Q337" s="115" t="s">
        <v>2913</v>
      </c>
      <c r="R337" s="115" t="s">
        <v>2914</v>
      </c>
      <c r="S337" s="115" t="s">
        <v>171</v>
      </c>
      <c r="T337" s="115" t="s">
        <v>70</v>
      </c>
      <c r="U337" s="115" t="s">
        <v>2804</v>
      </c>
      <c r="V337" s="115" t="s">
        <v>294</v>
      </c>
      <c r="W337" s="115">
        <v>2024.01</v>
      </c>
      <c r="X337" s="115">
        <v>2024.12</v>
      </c>
      <c r="Y337" s="137">
        <f t="shared" si="9"/>
        <v>187</v>
      </c>
      <c r="Z337" s="115">
        <v>187</v>
      </c>
      <c r="AA337" s="115">
        <v>0</v>
      </c>
      <c r="AB337" s="115">
        <v>0</v>
      </c>
      <c r="AC337" s="115">
        <v>0</v>
      </c>
      <c r="AD337" s="109">
        <v>100</v>
      </c>
      <c r="AE337" s="109">
        <v>40</v>
      </c>
      <c r="AF337" s="241" t="s">
        <v>73</v>
      </c>
      <c r="AG337" s="241" t="s">
        <v>73</v>
      </c>
      <c r="AH337" s="241" t="s">
        <v>73</v>
      </c>
      <c r="AI337" s="241" t="s">
        <v>74</v>
      </c>
      <c r="AJ337" s="241" t="s">
        <v>73</v>
      </c>
      <c r="AK337" s="241" t="s">
        <v>74</v>
      </c>
      <c r="AL337" s="241" t="s">
        <v>2915</v>
      </c>
      <c r="AM337" s="241" t="s">
        <v>74</v>
      </c>
      <c r="AN337" s="241"/>
      <c r="AO337" s="241" t="s">
        <v>2916</v>
      </c>
      <c r="AP337" s="241">
        <v>13896256006</v>
      </c>
      <c r="AQ337" s="77" t="str">
        <f>VLOOKUP("*"&amp;B337&amp;"*",[1]项目信息综合查询_1!$I$4:$I$562,1,FALSE)</f>
        <v>云阳县-江口镇_产业发展_加工流通项目_云阳县向家坪农产品加工厂扩建项目</v>
      </c>
      <c r="AR337" s="33">
        <v>1</v>
      </c>
    </row>
    <row r="338" s="82" customFormat="1" ht="324" spans="1:44">
      <c r="A338" s="108">
        <v>331</v>
      </c>
      <c r="B338" s="115" t="s">
        <v>2917</v>
      </c>
      <c r="C338" s="115" t="s">
        <v>54</v>
      </c>
      <c r="D338" s="115" t="s">
        <v>144</v>
      </c>
      <c r="E338" s="115" t="s">
        <v>145</v>
      </c>
      <c r="F338" s="115" t="s">
        <v>2918</v>
      </c>
      <c r="G338" s="115" t="s">
        <v>124</v>
      </c>
      <c r="H338" s="115" t="s">
        <v>2882</v>
      </c>
      <c r="I338" s="115" t="s">
        <v>2919</v>
      </c>
      <c r="J338" s="115" t="s">
        <v>2920</v>
      </c>
      <c r="K338" s="115" t="s">
        <v>2921</v>
      </c>
      <c r="L338" s="115" t="s">
        <v>2918</v>
      </c>
      <c r="M338" s="115" t="s">
        <v>226</v>
      </c>
      <c r="N338" s="115" t="s">
        <v>274</v>
      </c>
      <c r="O338" s="115" t="s">
        <v>2922</v>
      </c>
      <c r="P338" s="115" t="s">
        <v>2923</v>
      </c>
      <c r="Q338" s="115" t="s">
        <v>2913</v>
      </c>
      <c r="R338" s="115" t="s">
        <v>2924</v>
      </c>
      <c r="S338" s="115" t="s">
        <v>171</v>
      </c>
      <c r="T338" s="115" t="s">
        <v>70</v>
      </c>
      <c r="U338" s="115" t="s">
        <v>2804</v>
      </c>
      <c r="V338" s="115" t="s">
        <v>294</v>
      </c>
      <c r="W338" s="115">
        <v>2024.01</v>
      </c>
      <c r="X338" s="115">
        <v>2024.12</v>
      </c>
      <c r="Y338" s="137">
        <f t="shared" si="9"/>
        <v>56</v>
      </c>
      <c r="Z338" s="115">
        <v>28</v>
      </c>
      <c r="AA338" s="115">
        <v>0</v>
      </c>
      <c r="AB338" s="115">
        <v>0</v>
      </c>
      <c r="AC338" s="115">
        <v>28</v>
      </c>
      <c r="AD338" s="109">
        <v>17</v>
      </c>
      <c r="AE338" s="109">
        <v>8</v>
      </c>
      <c r="AF338" s="241" t="s">
        <v>73</v>
      </c>
      <c r="AG338" s="241" t="s">
        <v>73</v>
      </c>
      <c r="AH338" s="241" t="s">
        <v>73</v>
      </c>
      <c r="AI338" s="241" t="s">
        <v>74</v>
      </c>
      <c r="AJ338" s="241" t="s">
        <v>73</v>
      </c>
      <c r="AK338" s="241" t="s">
        <v>73</v>
      </c>
      <c r="AL338" s="241"/>
      <c r="AM338" s="241" t="s">
        <v>73</v>
      </c>
      <c r="AN338" s="241"/>
      <c r="AO338" s="241" t="s">
        <v>2916</v>
      </c>
      <c r="AP338" s="241">
        <v>13896256006</v>
      </c>
      <c r="AQ338" s="77" t="str">
        <f>VLOOKUP("*"&amp;B338&amp;"*",[1]项目信息综合查询_1!$I$4:$I$562,1,FALSE)</f>
        <v>云阳县-江口镇_产业发展_加工流通项目_云阳县2024年江口镇帆水社区丰登农业配套设施项目</v>
      </c>
      <c r="AR338" s="33">
        <v>1</v>
      </c>
    </row>
    <row r="339" s="82" customFormat="1" ht="228" spans="1:44">
      <c r="A339" s="108">
        <v>332</v>
      </c>
      <c r="B339" s="115" t="s">
        <v>2925</v>
      </c>
      <c r="C339" s="115" t="s">
        <v>54</v>
      </c>
      <c r="D339" s="109" t="s">
        <v>91</v>
      </c>
      <c r="E339" s="109" t="s">
        <v>92</v>
      </c>
      <c r="F339" s="115" t="s">
        <v>2926</v>
      </c>
      <c r="G339" s="115" t="s">
        <v>124</v>
      </c>
      <c r="H339" s="115" t="s">
        <v>2927</v>
      </c>
      <c r="I339" s="115" t="s">
        <v>2928</v>
      </c>
      <c r="J339" s="115" t="s">
        <v>2929</v>
      </c>
      <c r="K339" s="115" t="s">
        <v>2930</v>
      </c>
      <c r="L339" s="115" t="s">
        <v>2926</v>
      </c>
      <c r="M339" s="115" t="s">
        <v>226</v>
      </c>
      <c r="N339" s="115" t="s">
        <v>274</v>
      </c>
      <c r="O339" s="115" t="s">
        <v>2931</v>
      </c>
      <c r="P339" s="115" t="s">
        <v>2932</v>
      </c>
      <c r="Q339" s="115" t="s">
        <v>2913</v>
      </c>
      <c r="R339" s="115" t="s">
        <v>2933</v>
      </c>
      <c r="S339" s="115" t="s">
        <v>171</v>
      </c>
      <c r="T339" s="115" t="s">
        <v>70</v>
      </c>
      <c r="U339" s="115" t="s">
        <v>2804</v>
      </c>
      <c r="V339" s="115" t="s">
        <v>294</v>
      </c>
      <c r="W339" s="115">
        <v>2024.01</v>
      </c>
      <c r="X339" s="115">
        <v>2024.12</v>
      </c>
      <c r="Y339" s="137">
        <f t="shared" si="9"/>
        <v>33.6</v>
      </c>
      <c r="Z339" s="115">
        <v>22.4</v>
      </c>
      <c r="AA339" s="115">
        <v>0</v>
      </c>
      <c r="AB339" s="115">
        <v>0</v>
      </c>
      <c r="AC339" s="115">
        <v>11.2</v>
      </c>
      <c r="AD339" s="109">
        <v>29</v>
      </c>
      <c r="AE339" s="109">
        <v>5</v>
      </c>
      <c r="AF339" s="241" t="s">
        <v>73</v>
      </c>
      <c r="AG339" s="241" t="s">
        <v>73</v>
      </c>
      <c r="AH339" s="241" t="s">
        <v>73</v>
      </c>
      <c r="AI339" s="241" t="s">
        <v>74</v>
      </c>
      <c r="AJ339" s="241" t="s">
        <v>73</v>
      </c>
      <c r="AK339" s="241" t="s">
        <v>73</v>
      </c>
      <c r="AL339" s="241"/>
      <c r="AM339" s="241" t="s">
        <v>73</v>
      </c>
      <c r="AN339" s="241"/>
      <c r="AO339" s="241" t="s">
        <v>2916</v>
      </c>
      <c r="AP339" s="241">
        <v>13896256006</v>
      </c>
      <c r="AQ339" s="77" t="str">
        <f>VLOOKUP("*"&amp;B339&amp;"*",[1]项目信息综合查询_1!$I$4:$I$562,1,FALSE)</f>
        <v>云阳县-江口镇_产业发展_生产项目_云阳县2024年江口镇强松兴成果园水肥一体化建设项目</v>
      </c>
      <c r="AR339" s="33">
        <v>1</v>
      </c>
    </row>
    <row r="340" s="82" customFormat="1" ht="168" spans="1:44">
      <c r="A340" s="108">
        <v>333</v>
      </c>
      <c r="B340" s="115" t="s">
        <v>2934</v>
      </c>
      <c r="C340" s="115" t="s">
        <v>54</v>
      </c>
      <c r="D340" s="109" t="s">
        <v>144</v>
      </c>
      <c r="E340" s="115" t="s">
        <v>163</v>
      </c>
      <c r="F340" s="115" t="s">
        <v>2935</v>
      </c>
      <c r="G340" s="115" t="s">
        <v>124</v>
      </c>
      <c r="H340" s="115" t="s">
        <v>2927</v>
      </c>
      <c r="I340" s="115" t="s">
        <v>2936</v>
      </c>
      <c r="J340" s="115" t="s">
        <v>2937</v>
      </c>
      <c r="K340" s="115" t="s">
        <v>2938</v>
      </c>
      <c r="L340" s="115" t="s">
        <v>2935</v>
      </c>
      <c r="M340" s="115" t="s">
        <v>226</v>
      </c>
      <c r="N340" s="115" t="s">
        <v>274</v>
      </c>
      <c r="O340" s="115" t="s">
        <v>1303</v>
      </c>
      <c r="P340" s="115" t="s">
        <v>2939</v>
      </c>
      <c r="Q340" s="115" t="s">
        <v>2913</v>
      </c>
      <c r="R340" s="115" t="s">
        <v>2940</v>
      </c>
      <c r="S340" s="115" t="s">
        <v>171</v>
      </c>
      <c r="T340" s="115" t="s">
        <v>70</v>
      </c>
      <c r="U340" s="115" t="s">
        <v>2804</v>
      </c>
      <c r="V340" s="115" t="s">
        <v>294</v>
      </c>
      <c r="W340" s="115">
        <v>2024.01</v>
      </c>
      <c r="X340" s="115">
        <v>2024.12</v>
      </c>
      <c r="Y340" s="137">
        <f t="shared" si="9"/>
        <v>22.5</v>
      </c>
      <c r="Z340" s="115">
        <v>11.2</v>
      </c>
      <c r="AA340" s="115">
        <v>0</v>
      </c>
      <c r="AB340" s="115">
        <v>0</v>
      </c>
      <c r="AC340" s="115">
        <v>11.3</v>
      </c>
      <c r="AD340" s="109">
        <v>15</v>
      </c>
      <c r="AE340" s="109">
        <v>4</v>
      </c>
      <c r="AF340" s="241" t="s">
        <v>73</v>
      </c>
      <c r="AG340" s="241" t="s">
        <v>73</v>
      </c>
      <c r="AH340" s="241" t="s">
        <v>73</v>
      </c>
      <c r="AI340" s="241" t="s">
        <v>74</v>
      </c>
      <c r="AJ340" s="241" t="s">
        <v>73</v>
      </c>
      <c r="AK340" s="241" t="s">
        <v>73</v>
      </c>
      <c r="AL340" s="241"/>
      <c r="AM340" s="241" t="s">
        <v>73</v>
      </c>
      <c r="AN340" s="241"/>
      <c r="AO340" s="241" t="s">
        <v>2916</v>
      </c>
      <c r="AP340" s="241">
        <v>13896256006</v>
      </c>
      <c r="AQ340" s="77" t="str">
        <f>VLOOKUP("*"&amp;B340&amp;"*",[1]项目信息综合查询_1!$I$4:$I$562,1,FALSE)</f>
        <v>云阳县-江口镇_产业发展_加工流通项目_云阳县2024年江口镇木美枳壳园冷库建设项目</v>
      </c>
      <c r="AR340" s="33">
        <v>1</v>
      </c>
    </row>
    <row r="341" s="82" customFormat="1" ht="240" spans="1:44">
      <c r="A341" s="108">
        <v>334</v>
      </c>
      <c r="B341" s="115" t="s">
        <v>2941</v>
      </c>
      <c r="C341" s="115" t="s">
        <v>54</v>
      </c>
      <c r="D341" s="109" t="s">
        <v>91</v>
      </c>
      <c r="E341" s="109" t="s">
        <v>92</v>
      </c>
      <c r="F341" s="115" t="s">
        <v>2942</v>
      </c>
      <c r="G341" s="115" t="s">
        <v>124</v>
      </c>
      <c r="H341" s="115" t="s">
        <v>2943</v>
      </c>
      <c r="I341" s="115" t="s">
        <v>2944</v>
      </c>
      <c r="J341" s="115" t="s">
        <v>2945</v>
      </c>
      <c r="K341" s="115" t="s">
        <v>2946</v>
      </c>
      <c r="L341" s="115" t="s">
        <v>2942</v>
      </c>
      <c r="M341" s="115" t="s">
        <v>226</v>
      </c>
      <c r="N341" s="115" t="s">
        <v>274</v>
      </c>
      <c r="O341" s="115" t="s">
        <v>2947</v>
      </c>
      <c r="P341" s="115" t="s">
        <v>2948</v>
      </c>
      <c r="Q341" s="115" t="s">
        <v>2913</v>
      </c>
      <c r="R341" s="115" t="s">
        <v>2949</v>
      </c>
      <c r="S341" s="115" t="s">
        <v>171</v>
      </c>
      <c r="T341" s="115" t="s">
        <v>70</v>
      </c>
      <c r="U341" s="115" t="s">
        <v>2804</v>
      </c>
      <c r="V341" s="115" t="s">
        <v>294</v>
      </c>
      <c r="W341" s="115">
        <v>2024.01</v>
      </c>
      <c r="X341" s="115">
        <v>2024.12</v>
      </c>
      <c r="Y341" s="137">
        <f t="shared" si="9"/>
        <v>24</v>
      </c>
      <c r="Z341" s="115">
        <v>16</v>
      </c>
      <c r="AA341" s="115">
        <v>0</v>
      </c>
      <c r="AB341" s="115">
        <v>0</v>
      </c>
      <c r="AC341" s="115">
        <v>8</v>
      </c>
      <c r="AD341" s="109">
        <v>30</v>
      </c>
      <c r="AE341" s="109">
        <v>7</v>
      </c>
      <c r="AF341" s="241" t="s">
        <v>73</v>
      </c>
      <c r="AG341" s="241" t="s">
        <v>73</v>
      </c>
      <c r="AH341" s="241" t="s">
        <v>73</v>
      </c>
      <c r="AI341" s="241" t="s">
        <v>74</v>
      </c>
      <c r="AJ341" s="241" t="s">
        <v>73</v>
      </c>
      <c r="AK341" s="241" t="s">
        <v>73</v>
      </c>
      <c r="AL341" s="241"/>
      <c r="AM341" s="241" t="s">
        <v>73</v>
      </c>
      <c r="AN341" s="241"/>
      <c r="AO341" s="241" t="s">
        <v>2916</v>
      </c>
      <c r="AP341" s="241">
        <v>13896256006</v>
      </c>
      <c r="AQ341" s="77" t="str">
        <f>VLOOKUP("*"&amp;B341&amp;"*",[1]项目信息综合查询_1!$I$4:$I$562,1,FALSE)</f>
        <v>云阳县-江口镇_产业发展_生产项目_云阳县2024年江口镇金子果园水肥一体化建设项目</v>
      </c>
      <c r="AR341" s="33">
        <v>1</v>
      </c>
    </row>
    <row r="342" s="82" customFormat="1" ht="240" spans="1:44">
      <c r="A342" s="108">
        <v>335</v>
      </c>
      <c r="B342" s="115" t="s">
        <v>2950</v>
      </c>
      <c r="C342" s="115" t="s">
        <v>54</v>
      </c>
      <c r="D342" s="109" t="s">
        <v>91</v>
      </c>
      <c r="E342" s="109" t="s">
        <v>92</v>
      </c>
      <c r="F342" s="115" t="s">
        <v>2951</v>
      </c>
      <c r="G342" s="115" t="s">
        <v>124</v>
      </c>
      <c r="H342" s="115" t="s">
        <v>2927</v>
      </c>
      <c r="I342" s="115" t="s">
        <v>2952</v>
      </c>
      <c r="J342" s="115" t="s">
        <v>2945</v>
      </c>
      <c r="K342" s="115" t="s">
        <v>2953</v>
      </c>
      <c r="L342" s="115" t="s">
        <v>2951</v>
      </c>
      <c r="M342" s="115" t="s">
        <v>226</v>
      </c>
      <c r="N342" s="115" t="s">
        <v>274</v>
      </c>
      <c r="O342" s="115" t="s">
        <v>2954</v>
      </c>
      <c r="P342" s="115" t="s">
        <v>2948</v>
      </c>
      <c r="Q342" s="115" t="s">
        <v>2913</v>
      </c>
      <c r="R342" s="115" t="s">
        <v>2955</v>
      </c>
      <c r="S342" s="115" t="s">
        <v>171</v>
      </c>
      <c r="T342" s="115" t="s">
        <v>70</v>
      </c>
      <c r="U342" s="115" t="s">
        <v>2804</v>
      </c>
      <c r="V342" s="115" t="s">
        <v>294</v>
      </c>
      <c r="W342" s="115">
        <v>2024.01</v>
      </c>
      <c r="X342" s="115">
        <v>2024.12</v>
      </c>
      <c r="Y342" s="137">
        <f t="shared" si="9"/>
        <v>30</v>
      </c>
      <c r="Z342" s="115">
        <v>20</v>
      </c>
      <c r="AA342" s="115">
        <v>0</v>
      </c>
      <c r="AB342" s="115">
        <v>0</v>
      </c>
      <c r="AC342" s="115">
        <v>10</v>
      </c>
      <c r="AD342" s="109">
        <v>15</v>
      </c>
      <c r="AE342" s="109">
        <v>7</v>
      </c>
      <c r="AF342" s="241" t="s">
        <v>73</v>
      </c>
      <c r="AG342" s="241" t="s">
        <v>73</v>
      </c>
      <c r="AH342" s="241" t="s">
        <v>73</v>
      </c>
      <c r="AI342" s="241" t="s">
        <v>74</v>
      </c>
      <c r="AJ342" s="241" t="s">
        <v>73</v>
      </c>
      <c r="AK342" s="241" t="s">
        <v>73</v>
      </c>
      <c r="AL342" s="241"/>
      <c r="AM342" s="241" t="s">
        <v>73</v>
      </c>
      <c r="AN342" s="241"/>
      <c r="AO342" s="241" t="s">
        <v>2916</v>
      </c>
      <c r="AP342" s="241">
        <v>13896256006</v>
      </c>
      <c r="AQ342" s="77" t="str">
        <f>VLOOKUP("*"&amp;B342&amp;"*",[1]项目信息综合查询_1!$I$4:$I$562,1,FALSE)</f>
        <v>云阳县-江口镇_产业发展_生产项目_云阳县2024年江口镇再刚果园水肥一体化建设项目</v>
      </c>
      <c r="AR342" s="33">
        <v>1</v>
      </c>
    </row>
    <row r="343" s="82" customFormat="1" ht="240" spans="1:44">
      <c r="A343" s="108">
        <v>336</v>
      </c>
      <c r="B343" s="115" t="s">
        <v>2956</v>
      </c>
      <c r="C343" s="115" t="s">
        <v>54</v>
      </c>
      <c r="D343" s="109" t="s">
        <v>91</v>
      </c>
      <c r="E343" s="109" t="s">
        <v>92</v>
      </c>
      <c r="F343" s="109" t="s">
        <v>2957</v>
      </c>
      <c r="G343" s="115" t="s">
        <v>124</v>
      </c>
      <c r="H343" s="115" t="s">
        <v>2958</v>
      </c>
      <c r="I343" s="115" t="s">
        <v>2959</v>
      </c>
      <c r="J343" s="115" t="s">
        <v>2929</v>
      </c>
      <c r="K343" s="109" t="s">
        <v>2960</v>
      </c>
      <c r="L343" s="109" t="s">
        <v>2961</v>
      </c>
      <c r="M343" s="115" t="s">
        <v>226</v>
      </c>
      <c r="N343" s="115" t="s">
        <v>274</v>
      </c>
      <c r="O343" s="109" t="s">
        <v>2962</v>
      </c>
      <c r="P343" s="115" t="s">
        <v>2932</v>
      </c>
      <c r="Q343" s="115" t="s">
        <v>2913</v>
      </c>
      <c r="R343" s="115" t="s">
        <v>2963</v>
      </c>
      <c r="S343" s="115" t="s">
        <v>171</v>
      </c>
      <c r="T343" s="115" t="s">
        <v>70</v>
      </c>
      <c r="U343" s="115" t="s">
        <v>2804</v>
      </c>
      <c r="V343" s="115" t="s">
        <v>294</v>
      </c>
      <c r="W343" s="115">
        <v>2024.01</v>
      </c>
      <c r="X343" s="115">
        <v>2024.12</v>
      </c>
      <c r="Y343" s="137">
        <f t="shared" si="9"/>
        <v>27.6</v>
      </c>
      <c r="Z343" s="115">
        <v>18.4</v>
      </c>
      <c r="AA343" s="115">
        <v>0</v>
      </c>
      <c r="AB343" s="115">
        <v>0</v>
      </c>
      <c r="AC343" s="115">
        <v>9.2</v>
      </c>
      <c r="AD343" s="109">
        <v>30</v>
      </c>
      <c r="AE343" s="109">
        <v>5</v>
      </c>
      <c r="AF343" s="241" t="s">
        <v>73</v>
      </c>
      <c r="AG343" s="241" t="s">
        <v>73</v>
      </c>
      <c r="AH343" s="241" t="s">
        <v>73</v>
      </c>
      <c r="AI343" s="241" t="s">
        <v>74</v>
      </c>
      <c r="AJ343" s="241" t="s">
        <v>73</v>
      </c>
      <c r="AK343" s="241" t="s">
        <v>73</v>
      </c>
      <c r="AL343" s="241"/>
      <c r="AM343" s="241" t="s">
        <v>73</v>
      </c>
      <c r="AN343" s="241"/>
      <c r="AO343" s="241" t="s">
        <v>2916</v>
      </c>
      <c r="AP343" s="241">
        <v>13896256006</v>
      </c>
      <c r="AQ343" s="77" t="str">
        <f>VLOOKUP("*"&amp;B343&amp;"*",[1]项目信息综合查询_1!$I$4:$I$562,1,FALSE)</f>
        <v>云阳县-江口镇_产业发展_生产项目_云阳县2024年江口镇泽贵果园水肥一体化建设项目</v>
      </c>
      <c r="AR343" s="33">
        <v>1</v>
      </c>
    </row>
    <row r="344" s="82" customFormat="1" ht="300" spans="1:44">
      <c r="A344" s="108">
        <v>337</v>
      </c>
      <c r="B344" s="115" t="s">
        <v>2964</v>
      </c>
      <c r="C344" s="115" t="s">
        <v>54</v>
      </c>
      <c r="D344" s="115" t="s">
        <v>144</v>
      </c>
      <c r="E344" s="115" t="s">
        <v>145</v>
      </c>
      <c r="F344" s="115" t="s">
        <v>2965</v>
      </c>
      <c r="G344" s="115" t="s">
        <v>124</v>
      </c>
      <c r="H344" s="115" t="s">
        <v>2966</v>
      </c>
      <c r="I344" s="115" t="s">
        <v>2967</v>
      </c>
      <c r="J344" s="115" t="s">
        <v>2968</v>
      </c>
      <c r="K344" s="115" t="s">
        <v>2969</v>
      </c>
      <c r="L344" s="115" t="s">
        <v>2965</v>
      </c>
      <c r="M344" s="115" t="s">
        <v>226</v>
      </c>
      <c r="N344" s="115" t="s">
        <v>274</v>
      </c>
      <c r="O344" s="115" t="s">
        <v>2970</v>
      </c>
      <c r="P344" s="115" t="s">
        <v>2971</v>
      </c>
      <c r="Q344" s="115" t="s">
        <v>2913</v>
      </c>
      <c r="R344" s="115" t="s">
        <v>2972</v>
      </c>
      <c r="S344" s="115" t="s">
        <v>171</v>
      </c>
      <c r="T344" s="115" t="s">
        <v>70</v>
      </c>
      <c r="U344" s="115" t="s">
        <v>2804</v>
      </c>
      <c r="V344" s="115" t="s">
        <v>294</v>
      </c>
      <c r="W344" s="115">
        <v>2024.01</v>
      </c>
      <c r="X344" s="115">
        <v>2024.12</v>
      </c>
      <c r="Y344" s="137">
        <f t="shared" si="9"/>
        <v>300</v>
      </c>
      <c r="Z344" s="115">
        <v>150</v>
      </c>
      <c r="AA344" s="115">
        <v>0</v>
      </c>
      <c r="AB344" s="115">
        <v>0</v>
      </c>
      <c r="AC344" s="115">
        <v>150</v>
      </c>
      <c r="AD344" s="109">
        <v>60</v>
      </c>
      <c r="AE344" s="109">
        <v>30</v>
      </c>
      <c r="AF344" s="241" t="s">
        <v>73</v>
      </c>
      <c r="AG344" s="241" t="s">
        <v>73</v>
      </c>
      <c r="AH344" s="241" t="s">
        <v>73</v>
      </c>
      <c r="AI344" s="241" t="s">
        <v>74</v>
      </c>
      <c r="AJ344" s="241" t="s">
        <v>73</v>
      </c>
      <c r="AK344" s="241" t="s">
        <v>73</v>
      </c>
      <c r="AL344" s="241"/>
      <c r="AM344" s="241" t="s">
        <v>73</v>
      </c>
      <c r="AN344" s="241"/>
      <c r="AO344" s="241" t="s">
        <v>2916</v>
      </c>
      <c r="AP344" s="241">
        <v>13896256006</v>
      </c>
      <c r="AQ344" s="77" t="str">
        <f>VLOOKUP("*"&amp;B344&amp;"*",[1]项目信息综合查询_1!$I$4:$I$562,1,FALSE)</f>
        <v>云阳县-江口镇_产业发展_加工流通项目_云阳县2024年江口镇双龙村花椒加工厂建设项目</v>
      </c>
      <c r="AR344" s="33">
        <v>1</v>
      </c>
    </row>
    <row r="345" s="82" customFormat="1" ht="204" spans="1:44">
      <c r="A345" s="108">
        <v>338</v>
      </c>
      <c r="B345" s="115" t="s">
        <v>2973</v>
      </c>
      <c r="C345" s="115" t="s">
        <v>54</v>
      </c>
      <c r="D345" s="109" t="s">
        <v>91</v>
      </c>
      <c r="E345" s="109" t="s">
        <v>92</v>
      </c>
      <c r="F345" s="115" t="s">
        <v>2974</v>
      </c>
      <c r="G345" s="115" t="s">
        <v>511</v>
      </c>
      <c r="H345" s="115" t="s">
        <v>2975</v>
      </c>
      <c r="I345" s="115" t="s">
        <v>2976</v>
      </c>
      <c r="J345" s="115" t="s">
        <v>2977</v>
      </c>
      <c r="K345" s="115" t="s">
        <v>2978</v>
      </c>
      <c r="L345" s="115" t="s">
        <v>2974</v>
      </c>
      <c r="M345" s="115" t="s">
        <v>226</v>
      </c>
      <c r="N345" s="115" t="s">
        <v>274</v>
      </c>
      <c r="O345" s="115" t="s">
        <v>2979</v>
      </c>
      <c r="P345" s="115" t="s">
        <v>2980</v>
      </c>
      <c r="Q345" s="115" t="s">
        <v>2913</v>
      </c>
      <c r="R345" s="115" t="s">
        <v>2981</v>
      </c>
      <c r="S345" s="115" t="s">
        <v>171</v>
      </c>
      <c r="T345" s="115" t="s">
        <v>70</v>
      </c>
      <c r="U345" s="115" t="s">
        <v>2804</v>
      </c>
      <c r="V345" s="115" t="s">
        <v>294</v>
      </c>
      <c r="W345" s="115">
        <v>2024.01</v>
      </c>
      <c r="X345" s="115">
        <v>2024.12</v>
      </c>
      <c r="Y345" s="137">
        <f t="shared" si="9"/>
        <v>0.9</v>
      </c>
      <c r="Z345" s="115">
        <v>0.6</v>
      </c>
      <c r="AA345" s="115">
        <v>0</v>
      </c>
      <c r="AB345" s="115">
        <v>0</v>
      </c>
      <c r="AC345" s="115">
        <v>0.3</v>
      </c>
      <c r="AD345" s="109">
        <v>3</v>
      </c>
      <c r="AE345" s="109">
        <v>1</v>
      </c>
      <c r="AF345" s="241" t="s">
        <v>73</v>
      </c>
      <c r="AG345" s="241" t="s">
        <v>73</v>
      </c>
      <c r="AH345" s="241" t="s">
        <v>73</v>
      </c>
      <c r="AI345" s="241" t="s">
        <v>74</v>
      </c>
      <c r="AJ345" s="241" t="s">
        <v>73</v>
      </c>
      <c r="AK345" s="241" t="s">
        <v>73</v>
      </c>
      <c r="AL345" s="241"/>
      <c r="AM345" s="241" t="s">
        <v>73</v>
      </c>
      <c r="AN345" s="241"/>
      <c r="AO345" s="241" t="s">
        <v>2916</v>
      </c>
      <c r="AP345" s="241">
        <v>13896256006</v>
      </c>
      <c r="AQ345" s="77" t="str">
        <f>VLOOKUP("*"&amp;B345&amp;"*",[1]项目信息综合查询_1!$I$4:$I$562,1,FALSE)</f>
        <v>云阳县-江口镇_产业发展_生产项目_云阳县2024年江口镇三湾村新建中药材项目（续建2年）</v>
      </c>
      <c r="AR345" s="33">
        <v>1</v>
      </c>
    </row>
    <row r="346" s="82" customFormat="1" ht="216" spans="1:44">
      <c r="A346" s="108">
        <v>339</v>
      </c>
      <c r="B346" s="115" t="s">
        <v>2982</v>
      </c>
      <c r="C346" s="115" t="s">
        <v>54</v>
      </c>
      <c r="D346" s="109" t="s">
        <v>91</v>
      </c>
      <c r="E346" s="109" t="s">
        <v>92</v>
      </c>
      <c r="F346" s="115" t="s">
        <v>2983</v>
      </c>
      <c r="G346" s="115" t="s">
        <v>511</v>
      </c>
      <c r="H346" s="115" t="s">
        <v>2984</v>
      </c>
      <c r="I346" s="115" t="s">
        <v>2985</v>
      </c>
      <c r="J346" s="115" t="s">
        <v>2977</v>
      </c>
      <c r="K346" s="115" t="s">
        <v>2986</v>
      </c>
      <c r="L346" s="115" t="s">
        <v>2983</v>
      </c>
      <c r="M346" s="115" t="s">
        <v>226</v>
      </c>
      <c r="N346" s="115" t="s">
        <v>274</v>
      </c>
      <c r="O346" s="115" t="s">
        <v>2979</v>
      </c>
      <c r="P346" s="115" t="s">
        <v>2980</v>
      </c>
      <c r="Q346" s="115" t="s">
        <v>2913</v>
      </c>
      <c r="R346" s="115" t="s">
        <v>2987</v>
      </c>
      <c r="S346" s="115" t="s">
        <v>171</v>
      </c>
      <c r="T346" s="115" t="s">
        <v>70</v>
      </c>
      <c r="U346" s="115" t="s">
        <v>2804</v>
      </c>
      <c r="V346" s="115" t="s">
        <v>294</v>
      </c>
      <c r="W346" s="115">
        <v>2024.01</v>
      </c>
      <c r="X346" s="115">
        <v>2024.12</v>
      </c>
      <c r="Y346" s="137">
        <f t="shared" si="9"/>
        <v>1.5</v>
      </c>
      <c r="Z346" s="115">
        <v>1</v>
      </c>
      <c r="AA346" s="115">
        <v>0</v>
      </c>
      <c r="AB346" s="115">
        <v>0</v>
      </c>
      <c r="AC346" s="115">
        <v>0.5</v>
      </c>
      <c r="AD346" s="109">
        <v>3</v>
      </c>
      <c r="AE346" s="109">
        <v>1</v>
      </c>
      <c r="AF346" s="241" t="s">
        <v>73</v>
      </c>
      <c r="AG346" s="241" t="s">
        <v>73</v>
      </c>
      <c r="AH346" s="241" t="s">
        <v>73</v>
      </c>
      <c r="AI346" s="241" t="s">
        <v>74</v>
      </c>
      <c r="AJ346" s="241" t="s">
        <v>73</v>
      </c>
      <c r="AK346" s="241" t="s">
        <v>73</v>
      </c>
      <c r="AL346" s="241"/>
      <c r="AM346" s="241" t="s">
        <v>73</v>
      </c>
      <c r="AN346" s="241"/>
      <c r="AO346" s="241" t="s">
        <v>2916</v>
      </c>
      <c r="AP346" s="241">
        <v>13896256006</v>
      </c>
      <c r="AQ346" s="77" t="str">
        <f>VLOOKUP("*"&amp;B346&amp;"*",[1]项目信息综合查询_1!$I$4:$I$562,1,FALSE)</f>
        <v>云阳县-江口镇_产业发展_生产项目_云阳县2024年江口镇六坪村新建黄精园建设项目（续建2年）</v>
      </c>
      <c r="AR346" s="33">
        <v>1</v>
      </c>
    </row>
    <row r="347" s="82" customFormat="1" ht="168" spans="1:44">
      <c r="A347" s="108">
        <v>340</v>
      </c>
      <c r="B347" s="115" t="s">
        <v>2988</v>
      </c>
      <c r="C347" s="115" t="s">
        <v>54</v>
      </c>
      <c r="D347" s="109" t="s">
        <v>91</v>
      </c>
      <c r="E347" s="109" t="s">
        <v>92</v>
      </c>
      <c r="F347" s="115" t="s">
        <v>2989</v>
      </c>
      <c r="G347" s="115" t="s">
        <v>124</v>
      </c>
      <c r="H347" s="115" t="s">
        <v>2927</v>
      </c>
      <c r="I347" s="109" t="s">
        <v>2990</v>
      </c>
      <c r="J347" s="115" t="s">
        <v>2977</v>
      </c>
      <c r="K347" s="115" t="s">
        <v>2991</v>
      </c>
      <c r="L347" s="115" t="s">
        <v>2989</v>
      </c>
      <c r="M347" s="115" t="s">
        <v>226</v>
      </c>
      <c r="N347" s="115" t="s">
        <v>274</v>
      </c>
      <c r="O347" s="115" t="s">
        <v>2992</v>
      </c>
      <c r="P347" s="115" t="s">
        <v>2980</v>
      </c>
      <c r="Q347" s="115" t="s">
        <v>2913</v>
      </c>
      <c r="R347" s="115" t="s">
        <v>2993</v>
      </c>
      <c r="S347" s="115" t="s">
        <v>171</v>
      </c>
      <c r="T347" s="115" t="s">
        <v>70</v>
      </c>
      <c r="U347" s="115" t="s">
        <v>2804</v>
      </c>
      <c r="V347" s="115" t="s">
        <v>294</v>
      </c>
      <c r="W347" s="115">
        <v>2024.01</v>
      </c>
      <c r="X347" s="115">
        <v>2024.12</v>
      </c>
      <c r="Y347" s="137">
        <f t="shared" si="9"/>
        <v>10.5</v>
      </c>
      <c r="Z347" s="115">
        <v>7</v>
      </c>
      <c r="AA347" s="115">
        <v>0</v>
      </c>
      <c r="AB347" s="115">
        <v>0</v>
      </c>
      <c r="AC347" s="115">
        <v>3.5</v>
      </c>
      <c r="AD347" s="109">
        <v>15</v>
      </c>
      <c r="AE347" s="109">
        <v>2</v>
      </c>
      <c r="AF347" s="241" t="s">
        <v>73</v>
      </c>
      <c r="AG347" s="241" t="s">
        <v>73</v>
      </c>
      <c r="AH347" s="241" t="s">
        <v>73</v>
      </c>
      <c r="AI347" s="241" t="s">
        <v>74</v>
      </c>
      <c r="AJ347" s="241" t="s">
        <v>73</v>
      </c>
      <c r="AK347" s="241" t="s">
        <v>73</v>
      </c>
      <c r="AL347" s="241"/>
      <c r="AM347" s="241" t="s">
        <v>73</v>
      </c>
      <c r="AN347" s="241"/>
      <c r="AO347" s="241" t="s">
        <v>2916</v>
      </c>
      <c r="AP347" s="241">
        <v>13896256006</v>
      </c>
      <c r="AQ347" s="77" t="str">
        <f>VLOOKUP("*"&amp;B347&amp;"*",[1]项目信息综合查询_1!$I$4:$I$562,1,FALSE)</f>
        <v>云阳县-江口镇_产业发展_生产项目_云阳县2024年黄后柑橘园轨道安装建设项目</v>
      </c>
      <c r="AR347" s="33">
        <v>1</v>
      </c>
    </row>
    <row r="348" s="82" customFormat="1" ht="240" spans="1:44">
      <c r="A348" s="108">
        <v>341</v>
      </c>
      <c r="B348" s="115" t="s">
        <v>2994</v>
      </c>
      <c r="C348" s="115" t="s">
        <v>54</v>
      </c>
      <c r="D348" s="109" t="s">
        <v>91</v>
      </c>
      <c r="E348" s="109" t="s">
        <v>92</v>
      </c>
      <c r="F348" s="115" t="s">
        <v>2995</v>
      </c>
      <c r="G348" s="115" t="s">
        <v>124</v>
      </c>
      <c r="H348" s="115" t="s">
        <v>2996</v>
      </c>
      <c r="I348" s="115" t="s">
        <v>2997</v>
      </c>
      <c r="J348" s="115" t="s">
        <v>2929</v>
      </c>
      <c r="K348" s="115" t="s">
        <v>2998</v>
      </c>
      <c r="L348" s="115" t="s">
        <v>2995</v>
      </c>
      <c r="M348" s="115" t="s">
        <v>226</v>
      </c>
      <c r="N348" s="115" t="s">
        <v>274</v>
      </c>
      <c r="O348" s="115" t="s">
        <v>2999</v>
      </c>
      <c r="P348" s="115" t="s">
        <v>2932</v>
      </c>
      <c r="Q348" s="115" t="s">
        <v>2913</v>
      </c>
      <c r="R348" s="115" t="s">
        <v>3000</v>
      </c>
      <c r="S348" s="115" t="s">
        <v>171</v>
      </c>
      <c r="T348" s="115" t="s">
        <v>70</v>
      </c>
      <c r="U348" s="115" t="s">
        <v>2804</v>
      </c>
      <c r="V348" s="115" t="s">
        <v>294</v>
      </c>
      <c r="W348" s="115">
        <v>2024.01</v>
      </c>
      <c r="X348" s="115">
        <v>2024.12</v>
      </c>
      <c r="Y348" s="137">
        <f t="shared" si="9"/>
        <v>24</v>
      </c>
      <c r="Z348" s="115">
        <v>12</v>
      </c>
      <c r="AA348" s="115">
        <v>0</v>
      </c>
      <c r="AB348" s="115">
        <v>0</v>
      </c>
      <c r="AC348" s="115">
        <v>12</v>
      </c>
      <c r="AD348" s="109">
        <v>15</v>
      </c>
      <c r="AE348" s="109">
        <v>5</v>
      </c>
      <c r="AF348" s="241" t="s">
        <v>73</v>
      </c>
      <c r="AG348" s="241" t="s">
        <v>73</v>
      </c>
      <c r="AH348" s="241" t="s">
        <v>73</v>
      </c>
      <c r="AI348" s="241" t="s">
        <v>74</v>
      </c>
      <c r="AJ348" s="241" t="s">
        <v>73</v>
      </c>
      <c r="AK348" s="241" t="s">
        <v>73</v>
      </c>
      <c r="AL348" s="241"/>
      <c r="AM348" s="241" t="s">
        <v>73</v>
      </c>
      <c r="AN348" s="241"/>
      <c r="AO348" s="241" t="s">
        <v>2916</v>
      </c>
      <c r="AP348" s="241">
        <v>13896256006</v>
      </c>
      <c r="AQ348" s="77" t="str">
        <f>VLOOKUP("*"&amp;B348&amp;"*",[1]项目信息综合查询_1!$I$4:$I$562,1,FALSE)</f>
        <v>云阳县-江口镇_产业发展_生产项目_云阳县2024年江口镇团滩果园水肥一体化建设项目</v>
      </c>
      <c r="AR348" s="33">
        <v>1</v>
      </c>
    </row>
    <row r="349" s="32" customFormat="1" ht="192" spans="1:44">
      <c r="A349" s="108">
        <v>342</v>
      </c>
      <c r="B349" s="109" t="s">
        <v>3001</v>
      </c>
      <c r="C349" s="109" t="s">
        <v>54</v>
      </c>
      <c r="D349" s="109" t="s">
        <v>91</v>
      </c>
      <c r="E349" s="109" t="s">
        <v>92</v>
      </c>
      <c r="F349" s="109" t="s">
        <v>3002</v>
      </c>
      <c r="G349" s="109" t="s">
        <v>124</v>
      </c>
      <c r="H349" s="109" t="s">
        <v>3003</v>
      </c>
      <c r="I349" s="109" t="s">
        <v>3004</v>
      </c>
      <c r="J349" s="109" t="s">
        <v>3005</v>
      </c>
      <c r="K349" s="109" t="s">
        <v>3006</v>
      </c>
      <c r="L349" s="109" t="s">
        <v>3007</v>
      </c>
      <c r="M349" s="115" t="s">
        <v>226</v>
      </c>
      <c r="N349" s="122" t="s">
        <v>274</v>
      </c>
      <c r="O349" s="109" t="s">
        <v>3008</v>
      </c>
      <c r="P349" s="182" t="s">
        <v>3009</v>
      </c>
      <c r="Q349" s="109" t="s">
        <v>2913</v>
      </c>
      <c r="R349" s="109" t="s">
        <v>3010</v>
      </c>
      <c r="S349" s="109" t="s">
        <v>171</v>
      </c>
      <c r="T349" s="240" t="s">
        <v>70</v>
      </c>
      <c r="U349" s="115" t="s">
        <v>2804</v>
      </c>
      <c r="V349" s="240" t="s">
        <v>294</v>
      </c>
      <c r="W349" s="240">
        <v>2024.01</v>
      </c>
      <c r="X349" s="115">
        <v>2024.12</v>
      </c>
      <c r="Y349" s="137">
        <f t="shared" si="9"/>
        <v>57.8</v>
      </c>
      <c r="Z349" s="115">
        <v>28.9</v>
      </c>
      <c r="AA349" s="115">
        <v>0</v>
      </c>
      <c r="AB349" s="115">
        <v>0</v>
      </c>
      <c r="AC349" s="115">
        <v>28.9</v>
      </c>
      <c r="AD349" s="115">
        <v>30</v>
      </c>
      <c r="AE349" s="115">
        <v>10</v>
      </c>
      <c r="AF349" s="115" t="s">
        <v>73</v>
      </c>
      <c r="AG349" s="115" t="s">
        <v>73</v>
      </c>
      <c r="AH349" s="143" t="s">
        <v>73</v>
      </c>
      <c r="AI349" s="143" t="s">
        <v>74</v>
      </c>
      <c r="AJ349" s="143" t="s">
        <v>73</v>
      </c>
      <c r="AK349" s="143" t="s">
        <v>73</v>
      </c>
      <c r="AL349" s="143"/>
      <c r="AM349" s="143" t="s">
        <v>73</v>
      </c>
      <c r="AN349" s="143"/>
      <c r="AO349" s="143" t="s">
        <v>2916</v>
      </c>
      <c r="AP349" s="143">
        <v>13896256006</v>
      </c>
      <c r="AQ349" s="77" t="str">
        <f>VLOOKUP("*"&amp;B349&amp;"*",[1]项目信息综合查询_1!$I$4:$I$562,1,FALSE)</f>
        <v>云阳县-江口镇_产业发展_生产项目_云阳县2024年江口镇小水村花椒园水肥一体化建设项目</v>
      </c>
      <c r="AR349" s="33">
        <v>1</v>
      </c>
    </row>
    <row r="350" s="82" customFormat="1" ht="264" spans="1:44">
      <c r="A350" s="108">
        <v>343</v>
      </c>
      <c r="B350" s="115" t="s">
        <v>3011</v>
      </c>
      <c r="C350" s="115" t="s">
        <v>78</v>
      </c>
      <c r="D350" s="115" t="s">
        <v>79</v>
      </c>
      <c r="E350" s="115" t="s">
        <v>80</v>
      </c>
      <c r="F350" s="115" t="s">
        <v>3012</v>
      </c>
      <c r="G350" s="115" t="s">
        <v>124</v>
      </c>
      <c r="H350" s="115" t="s">
        <v>3013</v>
      </c>
      <c r="I350" s="115" t="s">
        <v>3014</v>
      </c>
      <c r="J350" s="115" t="s">
        <v>3015</v>
      </c>
      <c r="K350" s="115" t="s">
        <v>3016</v>
      </c>
      <c r="L350" s="115" t="s">
        <v>3017</v>
      </c>
      <c r="M350" s="115" t="s">
        <v>3018</v>
      </c>
      <c r="N350" s="115" t="s">
        <v>3019</v>
      </c>
      <c r="O350" s="115" t="s">
        <v>3020</v>
      </c>
      <c r="P350" s="115" t="s">
        <v>3021</v>
      </c>
      <c r="Q350" s="115" t="s">
        <v>3022</v>
      </c>
      <c r="R350" s="115" t="s">
        <v>3023</v>
      </c>
      <c r="S350" s="115" t="s">
        <v>171</v>
      </c>
      <c r="T350" s="115" t="s">
        <v>70</v>
      </c>
      <c r="U350" s="115" t="s">
        <v>2804</v>
      </c>
      <c r="V350" s="115" t="s">
        <v>294</v>
      </c>
      <c r="W350" s="115">
        <v>2024.01</v>
      </c>
      <c r="X350" s="115" t="s">
        <v>72</v>
      </c>
      <c r="Y350" s="137">
        <f t="shared" si="9"/>
        <v>150</v>
      </c>
      <c r="Z350" s="115">
        <v>150</v>
      </c>
      <c r="AA350" s="115">
        <v>0</v>
      </c>
      <c r="AB350" s="115">
        <v>0</v>
      </c>
      <c r="AC350" s="115">
        <v>0</v>
      </c>
      <c r="AD350" s="115">
        <v>160</v>
      </c>
      <c r="AE350" s="115">
        <v>10</v>
      </c>
      <c r="AF350" s="115" t="s">
        <v>73</v>
      </c>
      <c r="AG350" s="115" t="s">
        <v>73</v>
      </c>
      <c r="AH350" s="115" t="s">
        <v>73</v>
      </c>
      <c r="AI350" s="115" t="s">
        <v>73</v>
      </c>
      <c r="AJ350" s="115" t="s">
        <v>73</v>
      </c>
      <c r="AK350" s="115" t="s">
        <v>73</v>
      </c>
      <c r="AL350" s="115" t="s">
        <v>73</v>
      </c>
      <c r="AM350" s="115" t="s">
        <v>73</v>
      </c>
      <c r="AN350" s="115" t="s">
        <v>73</v>
      </c>
      <c r="AO350" s="115" t="s">
        <v>2916</v>
      </c>
      <c r="AP350" s="115">
        <v>13896256006</v>
      </c>
      <c r="AQ350" s="77" t="str">
        <f>VLOOKUP("*"&amp;B350&amp;"*",[1]项目信息综合查询_1!$I$4:$I$562,1,FALSE)</f>
        <v>云阳县-江口镇_乡村建设行动_人居环境整治_云阳县2024年江口镇江口小学环境整治提升项目</v>
      </c>
      <c r="AR350" s="33">
        <v>1</v>
      </c>
    </row>
    <row r="351" s="82" customFormat="1" ht="252" spans="1:44">
      <c r="A351" s="108">
        <v>344</v>
      </c>
      <c r="B351" s="115" t="s">
        <v>3024</v>
      </c>
      <c r="C351" s="115" t="s">
        <v>78</v>
      </c>
      <c r="D351" s="115" t="s">
        <v>79</v>
      </c>
      <c r="E351" s="115" t="s">
        <v>80</v>
      </c>
      <c r="F351" s="115" t="s">
        <v>3025</v>
      </c>
      <c r="G351" s="115" t="s">
        <v>124</v>
      </c>
      <c r="H351" s="115" t="s">
        <v>3013</v>
      </c>
      <c r="I351" s="115" t="s">
        <v>3026</v>
      </c>
      <c r="J351" s="115" t="s">
        <v>3015</v>
      </c>
      <c r="K351" s="115" t="s">
        <v>3027</v>
      </c>
      <c r="L351" s="115" t="s">
        <v>3028</v>
      </c>
      <c r="M351" s="115" t="s">
        <v>3018</v>
      </c>
      <c r="N351" s="115" t="s">
        <v>3019</v>
      </c>
      <c r="O351" s="115" t="s">
        <v>3029</v>
      </c>
      <c r="P351" s="115" t="s">
        <v>3021</v>
      </c>
      <c r="Q351" s="115" t="s">
        <v>3030</v>
      </c>
      <c r="R351" s="115" t="s">
        <v>3023</v>
      </c>
      <c r="S351" s="115" t="s">
        <v>171</v>
      </c>
      <c r="T351" s="115" t="s">
        <v>70</v>
      </c>
      <c r="U351" s="115" t="s">
        <v>2804</v>
      </c>
      <c r="V351" s="115" t="s">
        <v>294</v>
      </c>
      <c r="W351" s="115">
        <v>2024.01</v>
      </c>
      <c r="X351" s="115" t="s">
        <v>72</v>
      </c>
      <c r="Y351" s="137">
        <f t="shared" si="9"/>
        <v>100</v>
      </c>
      <c r="Z351" s="115">
        <v>100</v>
      </c>
      <c r="AA351" s="115">
        <v>0</v>
      </c>
      <c r="AB351" s="115">
        <v>0</v>
      </c>
      <c r="AC351" s="115">
        <v>0</v>
      </c>
      <c r="AD351" s="115">
        <v>140</v>
      </c>
      <c r="AE351" s="115">
        <v>8</v>
      </c>
      <c r="AF351" s="115" t="s">
        <v>73</v>
      </c>
      <c r="AG351" s="115" t="s">
        <v>73</v>
      </c>
      <c r="AH351" s="115" t="s">
        <v>73</v>
      </c>
      <c r="AI351" s="115" t="s">
        <v>73</v>
      </c>
      <c r="AJ351" s="115" t="s">
        <v>73</v>
      </c>
      <c r="AK351" s="115" t="s">
        <v>73</v>
      </c>
      <c r="AL351" s="115" t="s">
        <v>73</v>
      </c>
      <c r="AM351" s="115" t="s">
        <v>73</v>
      </c>
      <c r="AN351" s="115" t="s">
        <v>73</v>
      </c>
      <c r="AO351" s="115" t="s">
        <v>2916</v>
      </c>
      <c r="AP351" s="115">
        <v>13896256006</v>
      </c>
      <c r="AQ351" s="77" t="str">
        <f>VLOOKUP("*"&amp;B351&amp;"*",[1]项目信息综合查询_1!$I$4:$I$562,1,FALSE)</f>
        <v>云阳县-江口镇_乡村建设行动_人居环境整治_云阳县2024年江口镇五星村环境整治提升项目</v>
      </c>
      <c r="AR351" s="33">
        <v>1</v>
      </c>
    </row>
    <row r="352" s="33" customFormat="1" ht="144" spans="1:44">
      <c r="A352" s="108">
        <v>345</v>
      </c>
      <c r="B352" s="111" t="s">
        <v>3031</v>
      </c>
      <c r="C352" s="111" t="s">
        <v>54</v>
      </c>
      <c r="D352" s="115" t="s">
        <v>308</v>
      </c>
      <c r="E352" s="109" t="s">
        <v>309</v>
      </c>
      <c r="F352" s="111" t="s">
        <v>3032</v>
      </c>
      <c r="G352" s="111" t="s">
        <v>124</v>
      </c>
      <c r="H352" s="111" t="s">
        <v>3033</v>
      </c>
      <c r="I352" s="111" t="s">
        <v>3034</v>
      </c>
      <c r="J352" s="238" t="s">
        <v>3035</v>
      </c>
      <c r="K352" s="111" t="s">
        <v>3036</v>
      </c>
      <c r="L352" s="111" t="s">
        <v>3037</v>
      </c>
      <c r="M352" s="111" t="s">
        <v>226</v>
      </c>
      <c r="N352" s="111" t="s">
        <v>528</v>
      </c>
      <c r="O352" s="111" t="s">
        <v>3038</v>
      </c>
      <c r="P352" s="111" t="s">
        <v>3039</v>
      </c>
      <c r="Q352" s="116" t="s">
        <v>3040</v>
      </c>
      <c r="R352" s="111" t="s">
        <v>1133</v>
      </c>
      <c r="S352" s="111" t="s">
        <v>171</v>
      </c>
      <c r="T352" s="113" t="s">
        <v>70</v>
      </c>
      <c r="U352" s="111" t="s">
        <v>3041</v>
      </c>
      <c r="V352" s="111">
        <v>2024</v>
      </c>
      <c r="W352" s="111">
        <v>2024.01</v>
      </c>
      <c r="X352" s="111">
        <v>2024.12</v>
      </c>
      <c r="Y352" s="137">
        <f t="shared" si="9"/>
        <v>53</v>
      </c>
      <c r="Z352" s="111">
        <v>24</v>
      </c>
      <c r="AA352" s="111">
        <v>0</v>
      </c>
      <c r="AB352" s="111">
        <v>0</v>
      </c>
      <c r="AC352" s="111">
        <v>29</v>
      </c>
      <c r="AD352" s="111">
        <v>149</v>
      </c>
      <c r="AE352" s="111">
        <v>27</v>
      </c>
      <c r="AF352" s="111" t="s">
        <v>73</v>
      </c>
      <c r="AG352" s="111" t="s">
        <v>73</v>
      </c>
      <c r="AH352" s="113" t="s">
        <v>73</v>
      </c>
      <c r="AI352" s="135" t="s">
        <v>74</v>
      </c>
      <c r="AJ352" s="111" t="s">
        <v>74</v>
      </c>
      <c r="AK352" s="111" t="s">
        <v>73</v>
      </c>
      <c r="AL352" s="138" t="s">
        <v>75</v>
      </c>
      <c r="AM352" s="111" t="s">
        <v>73</v>
      </c>
      <c r="AN352" s="111" t="s">
        <v>75</v>
      </c>
      <c r="AO352" s="113" t="s">
        <v>3042</v>
      </c>
      <c r="AP352" s="113">
        <v>13896092330</v>
      </c>
      <c r="AQ352" s="77" t="str">
        <f>VLOOKUP("*"&amp;B352&amp;"*",[1]项目信息综合查询_1!$I$4:$I$562,1,FALSE)</f>
        <v>云阳县-宝坪镇_产业发展_产业服务支撑项目_云阳县2024年宝坪镇朝阳社区柑橘园提质增效水肥一体化项目</v>
      </c>
      <c r="AR352" s="33">
        <v>1</v>
      </c>
    </row>
    <row r="353" s="33" customFormat="1" ht="144" spans="1:44">
      <c r="A353" s="108">
        <v>346</v>
      </c>
      <c r="B353" s="111" t="s">
        <v>3043</v>
      </c>
      <c r="C353" s="109" t="s">
        <v>54</v>
      </c>
      <c r="D353" s="109" t="s">
        <v>91</v>
      </c>
      <c r="E353" s="109" t="s">
        <v>92</v>
      </c>
      <c r="F353" s="111" t="s">
        <v>3044</v>
      </c>
      <c r="G353" s="111" t="s">
        <v>58</v>
      </c>
      <c r="H353" s="111" t="s">
        <v>3045</v>
      </c>
      <c r="I353" s="111" t="s">
        <v>3046</v>
      </c>
      <c r="J353" s="111" t="s">
        <v>3047</v>
      </c>
      <c r="K353" s="111" t="s">
        <v>3048</v>
      </c>
      <c r="L353" s="111" t="s">
        <v>3049</v>
      </c>
      <c r="M353" s="111" t="s">
        <v>226</v>
      </c>
      <c r="N353" s="111" t="s">
        <v>528</v>
      </c>
      <c r="O353" s="111" t="s">
        <v>3050</v>
      </c>
      <c r="P353" s="111" t="s">
        <v>3051</v>
      </c>
      <c r="Q353" s="116" t="s">
        <v>3052</v>
      </c>
      <c r="R353" s="111" t="s">
        <v>2559</v>
      </c>
      <c r="S353" s="111" t="s">
        <v>171</v>
      </c>
      <c r="T353" s="113" t="s">
        <v>70</v>
      </c>
      <c r="U353" s="111" t="s">
        <v>3041</v>
      </c>
      <c r="V353" s="111">
        <v>2024</v>
      </c>
      <c r="W353" s="111">
        <v>2024.01</v>
      </c>
      <c r="X353" s="111">
        <v>2024.12</v>
      </c>
      <c r="Y353" s="137">
        <f t="shared" si="9"/>
        <v>420</v>
      </c>
      <c r="Z353" s="111">
        <v>270</v>
      </c>
      <c r="AA353" s="111">
        <v>0</v>
      </c>
      <c r="AB353" s="111">
        <v>0</v>
      </c>
      <c r="AC353" s="111">
        <v>150</v>
      </c>
      <c r="AD353" s="111">
        <v>3325</v>
      </c>
      <c r="AE353" s="111">
        <v>246</v>
      </c>
      <c r="AF353" s="111" t="s">
        <v>73</v>
      </c>
      <c r="AG353" s="111" t="s">
        <v>73</v>
      </c>
      <c r="AH353" s="113" t="s">
        <v>73</v>
      </c>
      <c r="AI353" s="135" t="s">
        <v>74</v>
      </c>
      <c r="AJ353" s="111" t="s">
        <v>74</v>
      </c>
      <c r="AK353" s="111" t="s">
        <v>73</v>
      </c>
      <c r="AL353" s="138" t="s">
        <v>75</v>
      </c>
      <c r="AM353" s="111" t="s">
        <v>73</v>
      </c>
      <c r="AN353" s="111" t="s">
        <v>75</v>
      </c>
      <c r="AO353" s="113" t="s">
        <v>3042</v>
      </c>
      <c r="AP353" s="113">
        <v>13896092330</v>
      </c>
      <c r="AQ353" s="77" t="str">
        <f>VLOOKUP("*"&amp;B353&amp;"*",[1]项目信息综合查询_1!$I$4:$I$562,1,FALSE)</f>
        <v>云阳县-宝坪镇_产业发展_生产项目_云阳县2024年宝坪镇土地宜机化改造项目</v>
      </c>
      <c r="AR353" s="33">
        <v>1</v>
      </c>
    </row>
    <row r="354" s="33" customFormat="1" ht="120" spans="1:44">
      <c r="A354" s="108">
        <v>347</v>
      </c>
      <c r="B354" s="111" t="s">
        <v>3053</v>
      </c>
      <c r="C354" s="111" t="s">
        <v>54</v>
      </c>
      <c r="D354" s="115" t="s">
        <v>308</v>
      </c>
      <c r="E354" s="109" t="s">
        <v>309</v>
      </c>
      <c r="F354" s="111" t="s">
        <v>3054</v>
      </c>
      <c r="G354" s="111" t="s">
        <v>124</v>
      </c>
      <c r="H354" s="111" t="s">
        <v>3055</v>
      </c>
      <c r="I354" s="111" t="s">
        <v>3034</v>
      </c>
      <c r="J354" s="111" t="s">
        <v>3056</v>
      </c>
      <c r="K354" s="111" t="s">
        <v>3057</v>
      </c>
      <c r="L354" s="111" t="s">
        <v>3058</v>
      </c>
      <c r="M354" s="111" t="s">
        <v>226</v>
      </c>
      <c r="N354" s="111" t="s">
        <v>528</v>
      </c>
      <c r="O354" s="111" t="s">
        <v>3038</v>
      </c>
      <c r="P354" s="111" t="s">
        <v>2106</v>
      </c>
      <c r="Q354" s="111" t="s">
        <v>3059</v>
      </c>
      <c r="R354" s="111" t="s">
        <v>278</v>
      </c>
      <c r="S354" s="111" t="s">
        <v>171</v>
      </c>
      <c r="T354" s="113" t="s">
        <v>70</v>
      </c>
      <c r="U354" s="111" t="s">
        <v>3041</v>
      </c>
      <c r="V354" s="111">
        <v>2024</v>
      </c>
      <c r="W354" s="111">
        <v>2024.01</v>
      </c>
      <c r="X354" s="111">
        <v>2024.12</v>
      </c>
      <c r="Y354" s="137">
        <f t="shared" si="9"/>
        <v>18.2</v>
      </c>
      <c r="Z354" s="111">
        <v>13.2</v>
      </c>
      <c r="AA354" s="111">
        <v>0</v>
      </c>
      <c r="AB354" s="111">
        <v>0</v>
      </c>
      <c r="AC354" s="111">
        <v>5</v>
      </c>
      <c r="AD354" s="111">
        <v>82</v>
      </c>
      <c r="AE354" s="111">
        <v>9</v>
      </c>
      <c r="AF354" s="111" t="s">
        <v>73</v>
      </c>
      <c r="AG354" s="111" t="s">
        <v>73</v>
      </c>
      <c r="AH354" s="204" t="s">
        <v>73</v>
      </c>
      <c r="AI354" s="109" t="s">
        <v>74</v>
      </c>
      <c r="AJ354" s="111" t="s">
        <v>73</v>
      </c>
      <c r="AK354" s="111" t="s">
        <v>73</v>
      </c>
      <c r="AL354" s="138" t="s">
        <v>75</v>
      </c>
      <c r="AM354" s="111" t="s">
        <v>74</v>
      </c>
      <c r="AN354" s="111" t="s">
        <v>3060</v>
      </c>
      <c r="AO354" s="113" t="s">
        <v>3061</v>
      </c>
      <c r="AP354" s="113">
        <v>15823981567</v>
      </c>
      <c r="AQ354" s="77" t="str">
        <f>VLOOKUP("*"&amp;B354&amp;"*",[1]项目信息综合查询_1!$I$4:$I$562,1,FALSE)</f>
        <v>云阳县-宝坪镇_产业发展_产业服务支撑项目_云阳县2024年宝坪镇红电村柑橘基地水肥一体化建设项目</v>
      </c>
      <c r="AR354" s="33">
        <v>1</v>
      </c>
    </row>
    <row r="355" s="33" customFormat="1" ht="216" spans="1:44">
      <c r="A355" s="108">
        <v>348</v>
      </c>
      <c r="B355" s="111" t="s">
        <v>3062</v>
      </c>
      <c r="C355" s="109" t="s">
        <v>54</v>
      </c>
      <c r="D355" s="109" t="s">
        <v>91</v>
      </c>
      <c r="E355" s="109" t="s">
        <v>92</v>
      </c>
      <c r="F355" s="111" t="s">
        <v>3063</v>
      </c>
      <c r="G355" s="111" t="s">
        <v>124</v>
      </c>
      <c r="H355" s="111" t="s">
        <v>3064</v>
      </c>
      <c r="I355" s="111" t="s">
        <v>3065</v>
      </c>
      <c r="J355" s="111" t="s">
        <v>3066</v>
      </c>
      <c r="K355" s="111" t="s">
        <v>3067</v>
      </c>
      <c r="L355" s="111" t="s">
        <v>3063</v>
      </c>
      <c r="M355" s="111" t="s">
        <v>226</v>
      </c>
      <c r="N355" s="111" t="s">
        <v>528</v>
      </c>
      <c r="O355" s="111" t="s">
        <v>3068</v>
      </c>
      <c r="P355" s="111" t="s">
        <v>3069</v>
      </c>
      <c r="Q355" s="111" t="s">
        <v>3070</v>
      </c>
      <c r="R355" s="111" t="s">
        <v>3071</v>
      </c>
      <c r="S355" s="111" t="s">
        <v>171</v>
      </c>
      <c r="T355" s="113" t="s">
        <v>70</v>
      </c>
      <c r="U355" s="111" t="s">
        <v>3041</v>
      </c>
      <c r="V355" s="111">
        <v>2024</v>
      </c>
      <c r="W355" s="111">
        <v>2024.03</v>
      </c>
      <c r="X355" s="111">
        <v>2024.09</v>
      </c>
      <c r="Y355" s="137">
        <f t="shared" si="9"/>
        <v>14</v>
      </c>
      <c r="Z355" s="111">
        <v>14</v>
      </c>
      <c r="AA355" s="111">
        <v>0</v>
      </c>
      <c r="AB355" s="111">
        <v>0</v>
      </c>
      <c r="AC355" s="111">
        <v>0</v>
      </c>
      <c r="AD355" s="111">
        <v>2650</v>
      </c>
      <c r="AE355" s="111">
        <v>190</v>
      </c>
      <c r="AF355" s="111" t="s">
        <v>73</v>
      </c>
      <c r="AG355" s="111" t="s">
        <v>73</v>
      </c>
      <c r="AH355" s="113" t="s">
        <v>73</v>
      </c>
      <c r="AI355" s="135" t="s">
        <v>74</v>
      </c>
      <c r="AJ355" s="111" t="s">
        <v>73</v>
      </c>
      <c r="AK355" s="111" t="s">
        <v>73</v>
      </c>
      <c r="AL355" s="138" t="s">
        <v>75</v>
      </c>
      <c r="AM355" s="111" t="s">
        <v>73</v>
      </c>
      <c r="AN355" s="111" t="s">
        <v>75</v>
      </c>
      <c r="AO355" s="113" t="s">
        <v>3042</v>
      </c>
      <c r="AP355" s="113">
        <v>13896092330</v>
      </c>
      <c r="AQ355" s="77" t="str">
        <f>VLOOKUP("*"&amp;B355&amp;"*",[1]项目信息综合查询_1!$I$4:$I$562,1,FALSE)</f>
        <v>云阳县-宝坪镇_产业发展_生产项目_云阳县2024年宝坪镇粮油产业提升项目</v>
      </c>
      <c r="AR355" s="33">
        <v>1</v>
      </c>
    </row>
    <row r="356" s="33" customFormat="1" ht="168" spans="1:44">
      <c r="A356" s="108">
        <v>349</v>
      </c>
      <c r="B356" s="111" t="s">
        <v>3072</v>
      </c>
      <c r="C356" s="111" t="s">
        <v>54</v>
      </c>
      <c r="D356" s="109" t="s">
        <v>308</v>
      </c>
      <c r="E356" s="111" t="s">
        <v>812</v>
      </c>
      <c r="F356" s="111" t="s">
        <v>3073</v>
      </c>
      <c r="G356" s="111" t="s">
        <v>124</v>
      </c>
      <c r="H356" s="111" t="s">
        <v>3074</v>
      </c>
      <c r="I356" s="111" t="s">
        <v>3075</v>
      </c>
      <c r="J356" s="111" t="s">
        <v>3076</v>
      </c>
      <c r="K356" s="111" t="s">
        <v>3077</v>
      </c>
      <c r="L356" s="111" t="s">
        <v>3073</v>
      </c>
      <c r="M356" s="111" t="s">
        <v>226</v>
      </c>
      <c r="N356" s="111" t="s">
        <v>528</v>
      </c>
      <c r="O356" s="111" t="s">
        <v>3078</v>
      </c>
      <c r="P356" s="111" t="s">
        <v>3079</v>
      </c>
      <c r="Q356" s="111" t="s">
        <v>3080</v>
      </c>
      <c r="R356" s="111" t="s">
        <v>1133</v>
      </c>
      <c r="S356" s="111" t="s">
        <v>171</v>
      </c>
      <c r="T356" s="113" t="s">
        <v>70</v>
      </c>
      <c r="U356" s="111" t="s">
        <v>3041</v>
      </c>
      <c r="V356" s="111">
        <v>2024</v>
      </c>
      <c r="W356" s="111">
        <v>2024.03</v>
      </c>
      <c r="X356" s="111">
        <v>2024.06</v>
      </c>
      <c r="Y356" s="137">
        <f t="shared" si="9"/>
        <v>50</v>
      </c>
      <c r="Z356" s="111">
        <v>25</v>
      </c>
      <c r="AA356" s="111">
        <v>0</v>
      </c>
      <c r="AB356" s="111">
        <v>0</v>
      </c>
      <c r="AC356" s="111">
        <v>25</v>
      </c>
      <c r="AD356" s="111">
        <v>22</v>
      </c>
      <c r="AE356" s="111">
        <v>3</v>
      </c>
      <c r="AF356" s="111" t="s">
        <v>73</v>
      </c>
      <c r="AG356" s="111" t="s">
        <v>73</v>
      </c>
      <c r="AH356" s="113" t="s">
        <v>73</v>
      </c>
      <c r="AI356" s="135" t="s">
        <v>74</v>
      </c>
      <c r="AJ356" s="111" t="s">
        <v>73</v>
      </c>
      <c r="AK356" s="111" t="s">
        <v>73</v>
      </c>
      <c r="AL356" s="138" t="s">
        <v>75</v>
      </c>
      <c r="AM356" s="111" t="s">
        <v>73</v>
      </c>
      <c r="AN356" s="111" t="s">
        <v>75</v>
      </c>
      <c r="AO356" s="113" t="s">
        <v>3042</v>
      </c>
      <c r="AP356" s="113">
        <v>13896092330</v>
      </c>
      <c r="AQ356" s="77" t="str">
        <f>VLOOKUP("*"&amp;B356&amp;"*",[1]项目信息综合查询_1!$I$4:$I$562,1,FALSE)</f>
        <v>云阳县-宝坪镇_产业发展_产业服务支撑项目_云阳县2024年宝坪镇枣树村粮油产业提升项目</v>
      </c>
      <c r="AR356" s="33">
        <v>1</v>
      </c>
    </row>
    <row r="357" s="33" customFormat="1" ht="156" spans="1:44">
      <c r="A357" s="108">
        <v>350</v>
      </c>
      <c r="B357" s="111" t="s">
        <v>3081</v>
      </c>
      <c r="C357" s="111" t="s">
        <v>54</v>
      </c>
      <c r="D357" s="109" t="s">
        <v>308</v>
      </c>
      <c r="E357" s="111" t="s">
        <v>812</v>
      </c>
      <c r="F357" s="111" t="s">
        <v>3082</v>
      </c>
      <c r="G357" s="111" t="s">
        <v>124</v>
      </c>
      <c r="H357" s="111" t="s">
        <v>3083</v>
      </c>
      <c r="I357" s="111" t="s">
        <v>3084</v>
      </c>
      <c r="J357" s="111" t="s">
        <v>3085</v>
      </c>
      <c r="K357" s="111" t="s">
        <v>3086</v>
      </c>
      <c r="L357" s="111" t="s">
        <v>3082</v>
      </c>
      <c r="M357" s="111" t="s">
        <v>226</v>
      </c>
      <c r="N357" s="111" t="s">
        <v>528</v>
      </c>
      <c r="O357" s="111" t="s">
        <v>3087</v>
      </c>
      <c r="P357" s="111" t="s">
        <v>3088</v>
      </c>
      <c r="Q357" s="111" t="s">
        <v>3089</v>
      </c>
      <c r="R357" s="111" t="s">
        <v>1133</v>
      </c>
      <c r="S357" s="111" t="s">
        <v>171</v>
      </c>
      <c r="T357" s="113" t="s">
        <v>70</v>
      </c>
      <c r="U357" s="111" t="s">
        <v>3041</v>
      </c>
      <c r="V357" s="111">
        <v>2024</v>
      </c>
      <c r="W357" s="111">
        <v>2024.03</v>
      </c>
      <c r="X357" s="111">
        <v>2024.06</v>
      </c>
      <c r="Y357" s="137">
        <f t="shared" si="9"/>
        <v>21</v>
      </c>
      <c r="Z357" s="111">
        <v>10</v>
      </c>
      <c r="AA357" s="111">
        <v>0</v>
      </c>
      <c r="AB357" s="111">
        <v>0</v>
      </c>
      <c r="AC357" s="111">
        <v>11</v>
      </c>
      <c r="AD357" s="111">
        <v>15</v>
      </c>
      <c r="AE357" s="111">
        <v>2</v>
      </c>
      <c r="AF357" s="111" t="s">
        <v>73</v>
      </c>
      <c r="AG357" s="111" t="s">
        <v>73</v>
      </c>
      <c r="AH357" s="113" t="s">
        <v>73</v>
      </c>
      <c r="AI357" s="135" t="s">
        <v>74</v>
      </c>
      <c r="AJ357" s="111" t="s">
        <v>73</v>
      </c>
      <c r="AK357" s="111" t="s">
        <v>73</v>
      </c>
      <c r="AL357" s="138" t="s">
        <v>75</v>
      </c>
      <c r="AM357" s="111" t="s">
        <v>73</v>
      </c>
      <c r="AN357" s="111" t="s">
        <v>75</v>
      </c>
      <c r="AO357" s="113" t="s">
        <v>3042</v>
      </c>
      <c r="AP357" s="113">
        <v>13896092330</v>
      </c>
      <c r="AQ357" s="77" t="str">
        <f>VLOOKUP("*"&amp;B357&amp;"*",[1]项目信息综合查询_1!$I$4:$I$562,1,FALSE)</f>
        <v>云阳县-宝坪镇_产业发展_产业服务支撑项目_云阳县2024年宝坪镇恩渝农业粮油产业提升项目</v>
      </c>
      <c r="AR357" s="33">
        <v>1</v>
      </c>
    </row>
    <row r="358" s="33" customFormat="1" ht="156" spans="1:44">
      <c r="A358" s="108">
        <v>351</v>
      </c>
      <c r="B358" s="111" t="s">
        <v>3090</v>
      </c>
      <c r="C358" s="111" t="s">
        <v>54</v>
      </c>
      <c r="D358" s="109" t="s">
        <v>55</v>
      </c>
      <c r="E358" s="109" t="s">
        <v>56</v>
      </c>
      <c r="F358" s="111" t="s">
        <v>3091</v>
      </c>
      <c r="G358" s="111" t="s">
        <v>124</v>
      </c>
      <c r="H358" s="111" t="s">
        <v>3092</v>
      </c>
      <c r="I358" s="111" t="s">
        <v>3093</v>
      </c>
      <c r="J358" s="111" t="s">
        <v>3094</v>
      </c>
      <c r="K358" s="111" t="s">
        <v>3095</v>
      </c>
      <c r="L358" s="111" t="s">
        <v>3091</v>
      </c>
      <c r="M358" s="111" t="s">
        <v>226</v>
      </c>
      <c r="N358" s="111" t="s">
        <v>528</v>
      </c>
      <c r="O358" s="111" t="s">
        <v>3096</v>
      </c>
      <c r="P358" s="111" t="s">
        <v>3097</v>
      </c>
      <c r="Q358" s="111" t="s">
        <v>3098</v>
      </c>
      <c r="R358" s="111" t="s">
        <v>1133</v>
      </c>
      <c r="S358" s="111" t="s">
        <v>171</v>
      </c>
      <c r="T358" s="113" t="s">
        <v>70</v>
      </c>
      <c r="U358" s="111" t="s">
        <v>3041</v>
      </c>
      <c r="V358" s="111">
        <v>2024</v>
      </c>
      <c r="W358" s="111">
        <v>2024.03</v>
      </c>
      <c r="X358" s="111">
        <v>2024.1</v>
      </c>
      <c r="Y358" s="137">
        <f t="shared" si="9"/>
        <v>34.4</v>
      </c>
      <c r="Z358" s="111">
        <v>17.2</v>
      </c>
      <c r="AA358" s="111">
        <v>0</v>
      </c>
      <c r="AB358" s="111">
        <v>0</v>
      </c>
      <c r="AC358" s="111">
        <v>17.2</v>
      </c>
      <c r="AD358" s="111">
        <v>20</v>
      </c>
      <c r="AE358" s="111">
        <v>4</v>
      </c>
      <c r="AF358" s="111" t="s">
        <v>73</v>
      </c>
      <c r="AG358" s="111" t="s">
        <v>73</v>
      </c>
      <c r="AH358" s="113" t="s">
        <v>73</v>
      </c>
      <c r="AI358" s="135" t="s">
        <v>74</v>
      </c>
      <c r="AJ358" s="111" t="s">
        <v>74</v>
      </c>
      <c r="AK358" s="111" t="s">
        <v>73</v>
      </c>
      <c r="AL358" s="138" t="s">
        <v>75</v>
      </c>
      <c r="AM358" s="111" t="s">
        <v>73</v>
      </c>
      <c r="AN358" s="111" t="s">
        <v>75</v>
      </c>
      <c r="AO358" s="113" t="s">
        <v>3042</v>
      </c>
      <c r="AP358" s="113">
        <v>13896092330</v>
      </c>
      <c r="AQ358" s="77" t="str">
        <f>VLOOKUP("*"&amp;B358&amp;"*",[1]项目信息综合查询_1!$I$4:$I$562,1,FALSE)</f>
        <v>云阳县-宝坪镇_产业发展_配套设施项目_云阳县2024年宝坪镇大石村科奇农业柑橘园轨道系统项目</v>
      </c>
      <c r="AR358" s="33">
        <v>1</v>
      </c>
    </row>
    <row r="359" s="33" customFormat="1" ht="156" spans="1:44">
      <c r="A359" s="108">
        <v>352</v>
      </c>
      <c r="B359" s="111" t="s">
        <v>3099</v>
      </c>
      <c r="C359" s="111" t="s">
        <v>54</v>
      </c>
      <c r="D359" s="109" t="s">
        <v>55</v>
      </c>
      <c r="E359" s="109" t="s">
        <v>56</v>
      </c>
      <c r="F359" s="111" t="s">
        <v>3100</v>
      </c>
      <c r="G359" s="111" t="s">
        <v>124</v>
      </c>
      <c r="H359" s="111" t="s">
        <v>3092</v>
      </c>
      <c r="I359" s="111" t="s">
        <v>3101</v>
      </c>
      <c r="J359" s="111" t="s">
        <v>3102</v>
      </c>
      <c r="K359" s="111" t="s">
        <v>3095</v>
      </c>
      <c r="L359" s="111" t="s">
        <v>3100</v>
      </c>
      <c r="M359" s="111" t="s">
        <v>226</v>
      </c>
      <c r="N359" s="111" t="s">
        <v>528</v>
      </c>
      <c r="O359" s="111" t="s">
        <v>3103</v>
      </c>
      <c r="P359" s="111" t="s">
        <v>3097</v>
      </c>
      <c r="Q359" s="111" t="s">
        <v>3104</v>
      </c>
      <c r="R359" s="111" t="s">
        <v>1133</v>
      </c>
      <c r="S359" s="111" t="s">
        <v>171</v>
      </c>
      <c r="T359" s="113" t="s">
        <v>70</v>
      </c>
      <c r="U359" s="111" t="s">
        <v>3041</v>
      </c>
      <c r="V359" s="111">
        <v>2024</v>
      </c>
      <c r="W359" s="111">
        <v>2024.03</v>
      </c>
      <c r="X359" s="111">
        <v>2024.1</v>
      </c>
      <c r="Y359" s="137">
        <f t="shared" si="9"/>
        <v>68.8</v>
      </c>
      <c r="Z359" s="111">
        <v>34.4</v>
      </c>
      <c r="AA359" s="111">
        <v>0</v>
      </c>
      <c r="AB359" s="111">
        <v>0</v>
      </c>
      <c r="AC359" s="111">
        <v>34.4</v>
      </c>
      <c r="AD359" s="111">
        <v>40</v>
      </c>
      <c r="AE359" s="111">
        <v>5</v>
      </c>
      <c r="AF359" s="111" t="s">
        <v>73</v>
      </c>
      <c r="AG359" s="111" t="s">
        <v>73</v>
      </c>
      <c r="AH359" s="113" t="s">
        <v>73</v>
      </c>
      <c r="AI359" s="135" t="s">
        <v>74</v>
      </c>
      <c r="AJ359" s="111" t="s">
        <v>74</v>
      </c>
      <c r="AK359" s="111" t="s">
        <v>73</v>
      </c>
      <c r="AL359" s="138" t="s">
        <v>75</v>
      </c>
      <c r="AM359" s="111" t="s">
        <v>73</v>
      </c>
      <c r="AN359" s="111" t="s">
        <v>75</v>
      </c>
      <c r="AO359" s="113" t="s">
        <v>3042</v>
      </c>
      <c r="AP359" s="113">
        <v>13896092330</v>
      </c>
      <c r="AQ359" s="77" t="str">
        <f>VLOOKUP("*"&amp;B359&amp;"*",[1]项目信息综合查询_1!$I$4:$I$562,1,FALSE)</f>
        <v>云阳县-宝坪镇_产业发展_配套设施项目_云阳县2024年宝坪镇大石村腾卓农业柑橘园轨道系统项目</v>
      </c>
      <c r="AR359" s="33">
        <v>1</v>
      </c>
    </row>
    <row r="360" s="33" customFormat="1" ht="132" spans="1:44">
      <c r="A360" s="108">
        <v>353</v>
      </c>
      <c r="B360" s="111" t="s">
        <v>3105</v>
      </c>
      <c r="C360" s="111" t="s">
        <v>54</v>
      </c>
      <c r="D360" s="109" t="s">
        <v>55</v>
      </c>
      <c r="E360" s="109" t="s">
        <v>56</v>
      </c>
      <c r="F360" s="111" t="s">
        <v>3106</v>
      </c>
      <c r="G360" s="111" t="s">
        <v>124</v>
      </c>
      <c r="H360" s="111" t="s">
        <v>3107</v>
      </c>
      <c r="I360" s="111" t="s">
        <v>3108</v>
      </c>
      <c r="J360" s="111" t="s">
        <v>3109</v>
      </c>
      <c r="K360" s="111" t="s">
        <v>3110</v>
      </c>
      <c r="L360" s="111" t="s">
        <v>3106</v>
      </c>
      <c r="M360" s="111" t="s">
        <v>226</v>
      </c>
      <c r="N360" s="111" t="s">
        <v>528</v>
      </c>
      <c r="O360" s="111" t="s">
        <v>3111</v>
      </c>
      <c r="P360" s="111" t="s">
        <v>3097</v>
      </c>
      <c r="Q360" s="111" t="s">
        <v>3112</v>
      </c>
      <c r="R360" s="111" t="s">
        <v>1133</v>
      </c>
      <c r="S360" s="111" t="s">
        <v>171</v>
      </c>
      <c r="T360" s="113" t="s">
        <v>70</v>
      </c>
      <c r="U360" s="111" t="s">
        <v>3041</v>
      </c>
      <c r="V360" s="111">
        <v>2024</v>
      </c>
      <c r="W360" s="111">
        <v>2024.03</v>
      </c>
      <c r="X360" s="111">
        <v>2024.1</v>
      </c>
      <c r="Y360" s="137">
        <f t="shared" si="9"/>
        <v>73.2</v>
      </c>
      <c r="Z360" s="111">
        <v>36.6</v>
      </c>
      <c r="AA360" s="111">
        <v>0</v>
      </c>
      <c r="AB360" s="111">
        <v>0</v>
      </c>
      <c r="AC360" s="111">
        <v>36.6</v>
      </c>
      <c r="AD360" s="111">
        <v>20</v>
      </c>
      <c r="AE360" s="111">
        <v>3</v>
      </c>
      <c r="AF360" s="111" t="s">
        <v>73</v>
      </c>
      <c r="AG360" s="111" t="s">
        <v>73</v>
      </c>
      <c r="AH360" s="113" t="s">
        <v>73</v>
      </c>
      <c r="AI360" s="135" t="s">
        <v>74</v>
      </c>
      <c r="AJ360" s="111" t="s">
        <v>73</v>
      </c>
      <c r="AK360" s="111" t="s">
        <v>73</v>
      </c>
      <c r="AL360" s="138" t="s">
        <v>75</v>
      </c>
      <c r="AM360" s="111" t="s">
        <v>73</v>
      </c>
      <c r="AN360" s="111" t="s">
        <v>75</v>
      </c>
      <c r="AO360" s="113" t="s">
        <v>3042</v>
      </c>
      <c r="AP360" s="113">
        <v>13896092330</v>
      </c>
      <c r="AQ360" s="77" t="str">
        <f>VLOOKUP("*"&amp;B360&amp;"*",[1]项目信息综合查询_1!$I$4:$I$562,1,FALSE)</f>
        <v>云阳县-宝坪镇_产业发展_配套设施项目_云阳县2024年宝坪镇顺水农业水果产业园轨道系统项目</v>
      </c>
      <c r="AR360" s="33">
        <v>1</v>
      </c>
    </row>
    <row r="361" s="33" customFormat="1" ht="120" spans="1:44">
      <c r="A361" s="108">
        <v>354</v>
      </c>
      <c r="B361" s="111" t="s">
        <v>3113</v>
      </c>
      <c r="C361" s="111" t="s">
        <v>54</v>
      </c>
      <c r="D361" s="109" t="s">
        <v>55</v>
      </c>
      <c r="E361" s="109" t="s">
        <v>56</v>
      </c>
      <c r="F361" s="111" t="s">
        <v>3114</v>
      </c>
      <c r="G361" s="111" t="s">
        <v>124</v>
      </c>
      <c r="H361" s="111" t="s">
        <v>3115</v>
      </c>
      <c r="I361" s="111" t="s">
        <v>3116</v>
      </c>
      <c r="J361" s="111" t="s">
        <v>3117</v>
      </c>
      <c r="K361" s="111" t="s">
        <v>3110</v>
      </c>
      <c r="L361" s="111" t="s">
        <v>3114</v>
      </c>
      <c r="M361" s="111" t="s">
        <v>226</v>
      </c>
      <c r="N361" s="111" t="s">
        <v>528</v>
      </c>
      <c r="O361" s="111" t="s">
        <v>3118</v>
      </c>
      <c r="P361" s="111" t="s">
        <v>3097</v>
      </c>
      <c r="Q361" s="111" t="s">
        <v>1010</v>
      </c>
      <c r="R361" s="111" t="s">
        <v>1133</v>
      </c>
      <c r="S361" s="111" t="s">
        <v>171</v>
      </c>
      <c r="T361" s="113" t="s">
        <v>70</v>
      </c>
      <c r="U361" s="111" t="s">
        <v>3041</v>
      </c>
      <c r="V361" s="111">
        <v>2024</v>
      </c>
      <c r="W361" s="111">
        <v>2024.03</v>
      </c>
      <c r="X361" s="111">
        <v>2024.1</v>
      </c>
      <c r="Y361" s="137">
        <f t="shared" si="9"/>
        <v>54.9</v>
      </c>
      <c r="Z361" s="111">
        <v>26.9</v>
      </c>
      <c r="AA361" s="111">
        <v>0</v>
      </c>
      <c r="AB361" s="111">
        <v>0</v>
      </c>
      <c r="AC361" s="111">
        <v>28</v>
      </c>
      <c r="AD361" s="111">
        <v>10</v>
      </c>
      <c r="AE361" s="111">
        <v>2</v>
      </c>
      <c r="AF361" s="111" t="s">
        <v>73</v>
      </c>
      <c r="AG361" s="111" t="s">
        <v>73</v>
      </c>
      <c r="AH361" s="113" t="s">
        <v>73</v>
      </c>
      <c r="AI361" s="135" t="s">
        <v>74</v>
      </c>
      <c r="AJ361" s="111" t="s">
        <v>74</v>
      </c>
      <c r="AK361" s="111" t="s">
        <v>73</v>
      </c>
      <c r="AL361" s="138" t="s">
        <v>75</v>
      </c>
      <c r="AM361" s="111" t="s">
        <v>73</v>
      </c>
      <c r="AN361" s="111" t="s">
        <v>75</v>
      </c>
      <c r="AO361" s="113" t="s">
        <v>3042</v>
      </c>
      <c r="AP361" s="113">
        <v>13896092330</v>
      </c>
      <c r="AQ361" s="77" t="str">
        <f>VLOOKUP("*"&amp;B361&amp;"*",[1]项目信息综合查询_1!$I$4:$I$562,1,FALSE)</f>
        <v>云阳县-宝坪镇_产业发展_配套设施项目_云阳县2024年宝坪镇桂坪村柑橘园轨道运输系统项目</v>
      </c>
      <c r="AR361" s="33">
        <v>1</v>
      </c>
    </row>
    <row r="362" s="33" customFormat="1" ht="132" spans="1:44">
      <c r="A362" s="108">
        <v>355</v>
      </c>
      <c r="B362" s="111" t="s">
        <v>3119</v>
      </c>
      <c r="C362" s="111" t="s">
        <v>54</v>
      </c>
      <c r="D362" s="109" t="s">
        <v>55</v>
      </c>
      <c r="E362" s="109" t="s">
        <v>56</v>
      </c>
      <c r="F362" s="111" t="s">
        <v>3120</v>
      </c>
      <c r="G362" s="111" t="s">
        <v>124</v>
      </c>
      <c r="H362" s="111" t="s">
        <v>3121</v>
      </c>
      <c r="I362" s="111" t="s">
        <v>3116</v>
      </c>
      <c r="J362" s="111" t="s">
        <v>3122</v>
      </c>
      <c r="K362" s="111" t="s">
        <v>3110</v>
      </c>
      <c r="L362" s="111" t="s">
        <v>3120</v>
      </c>
      <c r="M362" s="111" t="s">
        <v>226</v>
      </c>
      <c r="N362" s="111" t="s">
        <v>528</v>
      </c>
      <c r="O362" s="111" t="s">
        <v>3123</v>
      </c>
      <c r="P362" s="111" t="s">
        <v>3097</v>
      </c>
      <c r="Q362" s="111" t="s">
        <v>3124</v>
      </c>
      <c r="R362" s="111" t="s">
        <v>1133</v>
      </c>
      <c r="S362" s="111" t="s">
        <v>171</v>
      </c>
      <c r="T362" s="113" t="s">
        <v>70</v>
      </c>
      <c r="U362" s="111" t="s">
        <v>3041</v>
      </c>
      <c r="V362" s="111">
        <v>2024</v>
      </c>
      <c r="W362" s="111">
        <v>2024.03</v>
      </c>
      <c r="X362" s="111">
        <v>2024.1</v>
      </c>
      <c r="Y362" s="137">
        <f t="shared" si="9"/>
        <v>27.6</v>
      </c>
      <c r="Z362" s="111">
        <v>12.6</v>
      </c>
      <c r="AA362" s="111">
        <v>0</v>
      </c>
      <c r="AB362" s="111">
        <v>0</v>
      </c>
      <c r="AC362" s="111">
        <v>15</v>
      </c>
      <c r="AD362" s="111">
        <v>12</v>
      </c>
      <c r="AE362" s="111">
        <v>3</v>
      </c>
      <c r="AF362" s="111" t="s">
        <v>73</v>
      </c>
      <c r="AG362" s="111" t="s">
        <v>73</v>
      </c>
      <c r="AH362" s="113" t="s">
        <v>73</v>
      </c>
      <c r="AI362" s="135" t="s">
        <v>74</v>
      </c>
      <c r="AJ362" s="111" t="s">
        <v>73</v>
      </c>
      <c r="AK362" s="111" t="s">
        <v>73</v>
      </c>
      <c r="AL362" s="138" t="s">
        <v>75</v>
      </c>
      <c r="AM362" s="111" t="s">
        <v>73</v>
      </c>
      <c r="AN362" s="111" t="s">
        <v>75</v>
      </c>
      <c r="AO362" s="113" t="s">
        <v>3042</v>
      </c>
      <c r="AP362" s="113">
        <v>13896092330</v>
      </c>
      <c r="AQ362" s="77" t="str">
        <f>VLOOKUP("*"&amp;B362&amp;"*",[1]项目信息综合查询_1!$I$4:$I$562,1,FALSE)</f>
        <v>云阳县-宝坪镇_产业发展_配套设施项目_云阳县2024年宝坪镇永高村黄桃园轨道运输系统项目</v>
      </c>
      <c r="AR362" s="33">
        <v>1</v>
      </c>
    </row>
    <row r="363" s="33" customFormat="1" ht="132" spans="1:44">
      <c r="A363" s="108">
        <v>356</v>
      </c>
      <c r="B363" s="111" t="s">
        <v>3125</v>
      </c>
      <c r="C363" s="111" t="s">
        <v>54</v>
      </c>
      <c r="D363" s="109" t="s">
        <v>55</v>
      </c>
      <c r="E363" s="109" t="s">
        <v>56</v>
      </c>
      <c r="F363" s="111" t="s">
        <v>3126</v>
      </c>
      <c r="G363" s="111" t="s">
        <v>124</v>
      </c>
      <c r="H363" s="111" t="s">
        <v>3083</v>
      </c>
      <c r="I363" s="111" t="s">
        <v>3116</v>
      </c>
      <c r="J363" s="111" t="s">
        <v>3127</v>
      </c>
      <c r="K363" s="111" t="s">
        <v>3110</v>
      </c>
      <c r="L363" s="111" t="s">
        <v>3126</v>
      </c>
      <c r="M363" s="111" t="s">
        <v>226</v>
      </c>
      <c r="N363" s="111" t="s">
        <v>528</v>
      </c>
      <c r="O363" s="111" t="s">
        <v>3128</v>
      </c>
      <c r="P363" s="111" t="s">
        <v>3097</v>
      </c>
      <c r="Q363" s="111" t="s">
        <v>3129</v>
      </c>
      <c r="R363" s="111" t="s">
        <v>1133</v>
      </c>
      <c r="S363" s="111" t="s">
        <v>171</v>
      </c>
      <c r="T363" s="113" t="s">
        <v>70</v>
      </c>
      <c r="U363" s="111" t="s">
        <v>3041</v>
      </c>
      <c r="V363" s="111">
        <v>2024</v>
      </c>
      <c r="W363" s="111">
        <v>2024.03</v>
      </c>
      <c r="X363" s="111">
        <v>2024.1</v>
      </c>
      <c r="Y363" s="137">
        <f t="shared" si="9"/>
        <v>15</v>
      </c>
      <c r="Z363" s="111">
        <v>7</v>
      </c>
      <c r="AA363" s="111">
        <v>0</v>
      </c>
      <c r="AB363" s="111">
        <v>0</v>
      </c>
      <c r="AC363" s="111">
        <v>8</v>
      </c>
      <c r="AD363" s="111">
        <v>13</v>
      </c>
      <c r="AE363" s="111">
        <v>3</v>
      </c>
      <c r="AF363" s="111" t="s">
        <v>73</v>
      </c>
      <c r="AG363" s="111" t="s">
        <v>73</v>
      </c>
      <c r="AH363" s="113" t="s">
        <v>73</v>
      </c>
      <c r="AI363" s="135" t="s">
        <v>74</v>
      </c>
      <c r="AJ363" s="111" t="s">
        <v>73</v>
      </c>
      <c r="AK363" s="111" t="s">
        <v>73</v>
      </c>
      <c r="AL363" s="138" t="s">
        <v>75</v>
      </c>
      <c r="AM363" s="111" t="s">
        <v>73</v>
      </c>
      <c r="AN363" s="111" t="s">
        <v>75</v>
      </c>
      <c r="AO363" s="113" t="s">
        <v>3042</v>
      </c>
      <c r="AP363" s="113">
        <v>13896092330</v>
      </c>
      <c r="AQ363" s="77" t="e">
        <f>VLOOKUP("*"&amp;B363&amp;"*",[1]项目信息综合查询_1!$I$4:$I$562,1,FALSE)</f>
        <v>#N/A</v>
      </c>
      <c r="AR363" s="33">
        <v>1</v>
      </c>
    </row>
    <row r="364" s="33" customFormat="1" ht="132" spans="1:44">
      <c r="A364" s="108">
        <v>357</v>
      </c>
      <c r="B364" s="111" t="s">
        <v>3130</v>
      </c>
      <c r="C364" s="111" t="s">
        <v>54</v>
      </c>
      <c r="D364" s="109" t="s">
        <v>55</v>
      </c>
      <c r="E364" s="109" t="s">
        <v>56</v>
      </c>
      <c r="F364" s="111" t="s">
        <v>3126</v>
      </c>
      <c r="G364" s="111" t="s">
        <v>124</v>
      </c>
      <c r="H364" s="111" t="s">
        <v>3083</v>
      </c>
      <c r="I364" s="111" t="s">
        <v>3131</v>
      </c>
      <c r="J364" s="111" t="s">
        <v>3127</v>
      </c>
      <c r="K364" s="111" t="s">
        <v>3132</v>
      </c>
      <c r="L364" s="111" t="s">
        <v>3126</v>
      </c>
      <c r="M364" s="111" t="s">
        <v>226</v>
      </c>
      <c r="N364" s="111" t="s">
        <v>528</v>
      </c>
      <c r="O364" s="111" t="s">
        <v>3128</v>
      </c>
      <c r="P364" s="111" t="s">
        <v>3133</v>
      </c>
      <c r="Q364" s="111" t="s">
        <v>3129</v>
      </c>
      <c r="R364" s="111" t="s">
        <v>1133</v>
      </c>
      <c r="S364" s="111" t="s">
        <v>171</v>
      </c>
      <c r="T364" s="113" t="s">
        <v>70</v>
      </c>
      <c r="U364" s="111" t="s">
        <v>3041</v>
      </c>
      <c r="V364" s="111">
        <v>2024</v>
      </c>
      <c r="W364" s="111">
        <v>2024.03</v>
      </c>
      <c r="X364" s="111">
        <v>2024.1</v>
      </c>
      <c r="Y364" s="137">
        <f t="shared" si="9"/>
        <v>15</v>
      </c>
      <c r="Z364" s="111">
        <v>7</v>
      </c>
      <c r="AA364" s="111">
        <v>0</v>
      </c>
      <c r="AB364" s="111">
        <v>0</v>
      </c>
      <c r="AC364" s="111">
        <v>8</v>
      </c>
      <c r="AD364" s="111">
        <v>16</v>
      </c>
      <c r="AE364" s="111">
        <v>2</v>
      </c>
      <c r="AF364" s="111" t="s">
        <v>73</v>
      </c>
      <c r="AG364" s="111" t="s">
        <v>73</v>
      </c>
      <c r="AH364" s="113" t="s">
        <v>73</v>
      </c>
      <c r="AI364" s="135" t="s">
        <v>74</v>
      </c>
      <c r="AJ364" s="111" t="s">
        <v>73</v>
      </c>
      <c r="AK364" s="111" t="s">
        <v>73</v>
      </c>
      <c r="AL364" s="138" t="s">
        <v>75</v>
      </c>
      <c r="AM364" s="111" t="s">
        <v>73</v>
      </c>
      <c r="AN364" s="111" t="s">
        <v>75</v>
      </c>
      <c r="AO364" s="113" t="s">
        <v>3042</v>
      </c>
      <c r="AP364" s="113">
        <v>13896092330</v>
      </c>
      <c r="AQ364" s="77" t="str">
        <f>VLOOKUP("*"&amp;B364&amp;"*",[1]项目信息综合查询_1!$I$4:$I$562,1,FALSE)</f>
        <v>云阳县-宝坪镇_产业发展_配套设施项目_云阳县2024年宝坪镇强荣农业轨道系统项目</v>
      </c>
      <c r="AR364" s="33">
        <v>1</v>
      </c>
    </row>
    <row r="365" s="33" customFormat="1" ht="132" spans="1:44">
      <c r="A365" s="108">
        <v>358</v>
      </c>
      <c r="B365" s="111" t="s">
        <v>3134</v>
      </c>
      <c r="C365" s="110" t="s">
        <v>54</v>
      </c>
      <c r="D365" s="110" t="s">
        <v>144</v>
      </c>
      <c r="E365" s="109" t="s">
        <v>145</v>
      </c>
      <c r="F365" s="111" t="s">
        <v>3135</v>
      </c>
      <c r="G365" s="111" t="s">
        <v>58</v>
      </c>
      <c r="H365" s="111" t="s">
        <v>3092</v>
      </c>
      <c r="I365" s="111" t="s">
        <v>3136</v>
      </c>
      <c r="J365" s="111" t="s">
        <v>3137</v>
      </c>
      <c r="K365" s="111" t="s">
        <v>3138</v>
      </c>
      <c r="L365" s="111" t="s">
        <v>3139</v>
      </c>
      <c r="M365" s="111" t="s">
        <v>226</v>
      </c>
      <c r="N365" s="111" t="s">
        <v>528</v>
      </c>
      <c r="O365" s="111" t="s">
        <v>3140</v>
      </c>
      <c r="P365" s="111" t="s">
        <v>3141</v>
      </c>
      <c r="Q365" s="111" t="s">
        <v>3142</v>
      </c>
      <c r="R365" s="111" t="s">
        <v>1155</v>
      </c>
      <c r="S365" s="111" t="s">
        <v>171</v>
      </c>
      <c r="T365" s="113" t="s">
        <v>70</v>
      </c>
      <c r="U365" s="111" t="s">
        <v>3041</v>
      </c>
      <c r="V365" s="111">
        <v>2024</v>
      </c>
      <c r="W365" s="111">
        <v>2024.03</v>
      </c>
      <c r="X365" s="111">
        <v>2024.1</v>
      </c>
      <c r="Y365" s="137">
        <f t="shared" si="9"/>
        <v>180</v>
      </c>
      <c r="Z365" s="111">
        <v>120</v>
      </c>
      <c r="AA365" s="111">
        <v>0</v>
      </c>
      <c r="AB365" s="111">
        <v>0</v>
      </c>
      <c r="AC365" s="111">
        <v>60</v>
      </c>
      <c r="AD365" s="111">
        <v>240</v>
      </c>
      <c r="AE365" s="111">
        <v>25</v>
      </c>
      <c r="AF365" s="111" t="s">
        <v>73</v>
      </c>
      <c r="AG365" s="111" t="s">
        <v>73</v>
      </c>
      <c r="AH365" s="113" t="s">
        <v>73</v>
      </c>
      <c r="AI365" s="135" t="s">
        <v>74</v>
      </c>
      <c r="AJ365" s="111" t="s">
        <v>74</v>
      </c>
      <c r="AK365" s="111" t="s">
        <v>73</v>
      </c>
      <c r="AL365" s="138" t="s">
        <v>75</v>
      </c>
      <c r="AM365" s="111" t="s">
        <v>73</v>
      </c>
      <c r="AN365" s="111" t="s">
        <v>75</v>
      </c>
      <c r="AO365" s="113" t="s">
        <v>3042</v>
      </c>
      <c r="AP365" s="113">
        <v>13896092330</v>
      </c>
      <c r="AQ365" s="77" t="str">
        <f>VLOOKUP("*"&amp;B365&amp;"*",[1]项目信息综合查询_1!$I$4:$I$562,1,FALSE)</f>
        <v>云阳县-宝坪镇_产业发展_加工流通项目_云阳县2024年宝坪镇大石村农产品加工提升项目</v>
      </c>
      <c r="AR365" s="33">
        <v>1</v>
      </c>
    </row>
    <row r="366" s="33" customFormat="1" ht="132" spans="1:44">
      <c r="A366" s="108">
        <v>359</v>
      </c>
      <c r="B366" s="111" t="s">
        <v>3143</v>
      </c>
      <c r="C366" s="110" t="s">
        <v>54</v>
      </c>
      <c r="D366" s="110" t="s">
        <v>144</v>
      </c>
      <c r="E366" s="109" t="s">
        <v>145</v>
      </c>
      <c r="F366" s="111" t="s">
        <v>3144</v>
      </c>
      <c r="G366" s="111" t="s">
        <v>124</v>
      </c>
      <c r="H366" s="111" t="s">
        <v>3145</v>
      </c>
      <c r="I366" s="111" t="s">
        <v>3146</v>
      </c>
      <c r="J366" s="111" t="s">
        <v>3147</v>
      </c>
      <c r="K366" s="111" t="s">
        <v>3148</v>
      </c>
      <c r="L366" s="111" t="s">
        <v>3144</v>
      </c>
      <c r="M366" s="111" t="s">
        <v>226</v>
      </c>
      <c r="N366" s="111" t="s">
        <v>528</v>
      </c>
      <c r="O366" s="111" t="s">
        <v>3149</v>
      </c>
      <c r="P366" s="111" t="s">
        <v>3150</v>
      </c>
      <c r="Q366" s="111" t="s">
        <v>3151</v>
      </c>
      <c r="R366" s="111" t="s">
        <v>1155</v>
      </c>
      <c r="S366" s="111" t="s">
        <v>171</v>
      </c>
      <c r="T366" s="113" t="s">
        <v>70</v>
      </c>
      <c r="U366" s="111" t="s">
        <v>3041</v>
      </c>
      <c r="V366" s="111">
        <v>2024</v>
      </c>
      <c r="W366" s="111">
        <v>2024.03</v>
      </c>
      <c r="X366" s="111">
        <v>2024.1</v>
      </c>
      <c r="Y366" s="137">
        <f t="shared" si="9"/>
        <v>155</v>
      </c>
      <c r="Z366" s="111">
        <v>75</v>
      </c>
      <c r="AA366" s="111">
        <v>0</v>
      </c>
      <c r="AB366" s="111">
        <v>0</v>
      </c>
      <c r="AC366" s="111">
        <v>80</v>
      </c>
      <c r="AD366" s="111">
        <v>120</v>
      </c>
      <c r="AE366" s="111">
        <v>13</v>
      </c>
      <c r="AF366" s="111" t="s">
        <v>73</v>
      </c>
      <c r="AG366" s="111" t="s">
        <v>73</v>
      </c>
      <c r="AH366" s="113" t="s">
        <v>73</v>
      </c>
      <c r="AI366" s="135" t="s">
        <v>74</v>
      </c>
      <c r="AJ366" s="111" t="s">
        <v>73</v>
      </c>
      <c r="AK366" s="111" t="s">
        <v>73</v>
      </c>
      <c r="AL366" s="138" t="s">
        <v>75</v>
      </c>
      <c r="AM366" s="111" t="s">
        <v>73</v>
      </c>
      <c r="AN366" s="111" t="s">
        <v>75</v>
      </c>
      <c r="AO366" s="113" t="s">
        <v>3042</v>
      </c>
      <c r="AP366" s="113">
        <v>13896092330</v>
      </c>
      <c r="AQ366" s="77" t="str">
        <f>VLOOKUP("*"&amp;B366&amp;"*",[1]项目信息综合查询_1!$I$4:$I$562,1,FALSE)</f>
        <v>云阳县-宝坪镇_产业发展_加工流通项目_云阳县2024年宝坪镇云阳县渝宝缘蚕茧烘干、蚕丝被深加工项目</v>
      </c>
      <c r="AR366" s="33">
        <v>1</v>
      </c>
    </row>
    <row r="367" s="33" customFormat="1" ht="132" spans="1:44">
      <c r="A367" s="108">
        <v>360</v>
      </c>
      <c r="B367" s="111" t="s">
        <v>3152</v>
      </c>
      <c r="C367" s="111" t="s">
        <v>54</v>
      </c>
      <c r="D367" s="109" t="s">
        <v>144</v>
      </c>
      <c r="E367" s="111" t="s">
        <v>163</v>
      </c>
      <c r="F367" s="111" t="s">
        <v>3153</v>
      </c>
      <c r="G367" s="111" t="s">
        <v>124</v>
      </c>
      <c r="H367" s="111" t="s">
        <v>3083</v>
      </c>
      <c r="I367" s="111" t="s">
        <v>3154</v>
      </c>
      <c r="J367" s="111" t="s">
        <v>3155</v>
      </c>
      <c r="K367" s="111" t="s">
        <v>3156</v>
      </c>
      <c r="L367" s="111" t="s">
        <v>3153</v>
      </c>
      <c r="M367" s="111" t="s">
        <v>226</v>
      </c>
      <c r="N367" s="111" t="s">
        <v>528</v>
      </c>
      <c r="O367" s="111" t="s">
        <v>3157</v>
      </c>
      <c r="P367" s="111" t="s">
        <v>3158</v>
      </c>
      <c r="Q367" s="111" t="s">
        <v>3159</v>
      </c>
      <c r="R367" s="111" t="s">
        <v>1155</v>
      </c>
      <c r="S367" s="111" t="s">
        <v>171</v>
      </c>
      <c r="T367" s="113" t="s">
        <v>70</v>
      </c>
      <c r="U367" s="111" t="s">
        <v>3041</v>
      </c>
      <c r="V367" s="111">
        <v>2024</v>
      </c>
      <c r="W367" s="111">
        <v>2024.03</v>
      </c>
      <c r="X367" s="111">
        <v>2024.1</v>
      </c>
      <c r="Y367" s="137">
        <f t="shared" si="9"/>
        <v>50</v>
      </c>
      <c r="Z367" s="111">
        <v>24</v>
      </c>
      <c r="AA367" s="111">
        <v>0</v>
      </c>
      <c r="AB367" s="111">
        <v>0</v>
      </c>
      <c r="AC367" s="111">
        <v>26</v>
      </c>
      <c r="AD367" s="111">
        <v>58</v>
      </c>
      <c r="AE367" s="111">
        <v>8</v>
      </c>
      <c r="AF367" s="111" t="s">
        <v>73</v>
      </c>
      <c r="AG367" s="111" t="s">
        <v>73</v>
      </c>
      <c r="AH367" s="113" t="s">
        <v>73</v>
      </c>
      <c r="AI367" s="135" t="s">
        <v>74</v>
      </c>
      <c r="AJ367" s="111" t="s">
        <v>73</v>
      </c>
      <c r="AK367" s="111" t="s">
        <v>73</v>
      </c>
      <c r="AL367" s="138" t="s">
        <v>75</v>
      </c>
      <c r="AM367" s="111" t="s">
        <v>73</v>
      </c>
      <c r="AN367" s="111" t="s">
        <v>75</v>
      </c>
      <c r="AO367" s="113" t="s">
        <v>3042</v>
      </c>
      <c r="AP367" s="113">
        <v>13896092330</v>
      </c>
      <c r="AQ367" s="77" t="str">
        <f>VLOOKUP("*"&amp;B367&amp;"*",[1]项目信息综合查询_1!$I$4:$I$562,1,FALSE)</f>
        <v>云阳县-宝坪镇_产业发展_加工流通项目_云阳县2024年宝坪镇双坝村侠客岛蔬菜种植园配套设施项目</v>
      </c>
      <c r="AR367" s="33">
        <v>1</v>
      </c>
    </row>
    <row r="368" s="33" customFormat="1" ht="156" spans="1:44">
      <c r="A368" s="108">
        <v>361</v>
      </c>
      <c r="B368" s="111" t="s">
        <v>3160</v>
      </c>
      <c r="C368" s="111" t="s">
        <v>54</v>
      </c>
      <c r="D368" s="109" t="s">
        <v>144</v>
      </c>
      <c r="E368" s="111" t="s">
        <v>163</v>
      </c>
      <c r="F368" s="111" t="s">
        <v>3161</v>
      </c>
      <c r="G368" s="111" t="s">
        <v>124</v>
      </c>
      <c r="H368" s="111" t="s">
        <v>3092</v>
      </c>
      <c r="I368" s="111" t="s">
        <v>3162</v>
      </c>
      <c r="J368" s="111" t="s">
        <v>3163</v>
      </c>
      <c r="K368" s="111" t="s">
        <v>3164</v>
      </c>
      <c r="L368" s="111" t="s">
        <v>3161</v>
      </c>
      <c r="M368" s="111" t="s">
        <v>226</v>
      </c>
      <c r="N368" s="111" t="s">
        <v>528</v>
      </c>
      <c r="O368" s="111" t="s">
        <v>3165</v>
      </c>
      <c r="P368" s="111" t="s">
        <v>3166</v>
      </c>
      <c r="Q368" s="111" t="s">
        <v>3167</v>
      </c>
      <c r="R368" s="111" t="s">
        <v>1155</v>
      </c>
      <c r="S368" s="111" t="s">
        <v>171</v>
      </c>
      <c r="T368" s="113" t="s">
        <v>70</v>
      </c>
      <c r="U368" s="111" t="s">
        <v>3041</v>
      </c>
      <c r="V368" s="111">
        <v>2024</v>
      </c>
      <c r="W368" s="111">
        <v>2024.03</v>
      </c>
      <c r="X368" s="111">
        <v>2024.1</v>
      </c>
      <c r="Y368" s="137">
        <f t="shared" si="9"/>
        <v>42</v>
      </c>
      <c r="Z368" s="111">
        <v>28</v>
      </c>
      <c r="AA368" s="111">
        <v>0</v>
      </c>
      <c r="AB368" s="111">
        <v>0</v>
      </c>
      <c r="AC368" s="111">
        <v>14</v>
      </c>
      <c r="AD368" s="111">
        <v>110</v>
      </c>
      <c r="AE368" s="111">
        <v>12</v>
      </c>
      <c r="AF368" s="111" t="s">
        <v>73</v>
      </c>
      <c r="AG368" s="111" t="s">
        <v>73</v>
      </c>
      <c r="AH368" s="113" t="s">
        <v>73</v>
      </c>
      <c r="AI368" s="135" t="s">
        <v>74</v>
      </c>
      <c r="AJ368" s="111" t="s">
        <v>74</v>
      </c>
      <c r="AK368" s="111" t="s">
        <v>73</v>
      </c>
      <c r="AL368" s="138" t="s">
        <v>75</v>
      </c>
      <c r="AM368" s="111" t="s">
        <v>73</v>
      </c>
      <c r="AN368" s="111" t="s">
        <v>75</v>
      </c>
      <c r="AO368" s="113" t="s">
        <v>3042</v>
      </c>
      <c r="AP368" s="113">
        <v>13896092330</v>
      </c>
      <c r="AQ368" s="77" t="str">
        <f>VLOOKUP("*"&amp;B368&amp;"*",[1]项目信息综合查询_1!$I$4:$I$562,1,FALSE)</f>
        <v>云阳县-宝坪镇_产业发展_加工流通项目_云阳县2024年宝坪镇大石村冷藏保鲜库建设项目</v>
      </c>
      <c r="AR368" s="33">
        <v>1</v>
      </c>
    </row>
    <row r="369" s="33" customFormat="1" ht="144" spans="1:44">
      <c r="A369" s="108">
        <v>362</v>
      </c>
      <c r="B369" s="111" t="s">
        <v>3168</v>
      </c>
      <c r="C369" s="111" t="s">
        <v>54</v>
      </c>
      <c r="D369" s="109" t="s">
        <v>91</v>
      </c>
      <c r="E369" s="109" t="s">
        <v>92</v>
      </c>
      <c r="F369" s="111" t="s">
        <v>3169</v>
      </c>
      <c r="G369" s="111" t="s">
        <v>124</v>
      </c>
      <c r="H369" s="111" t="s">
        <v>3170</v>
      </c>
      <c r="I369" s="111" t="s">
        <v>3171</v>
      </c>
      <c r="J369" s="111" t="s">
        <v>3172</v>
      </c>
      <c r="K369" s="111" t="s">
        <v>3173</v>
      </c>
      <c r="L369" s="111" t="s">
        <v>3169</v>
      </c>
      <c r="M369" s="111" t="s">
        <v>226</v>
      </c>
      <c r="N369" s="111" t="s">
        <v>528</v>
      </c>
      <c r="O369" s="111" t="s">
        <v>3174</v>
      </c>
      <c r="P369" s="111" t="s">
        <v>3175</v>
      </c>
      <c r="Q369" s="111" t="s">
        <v>3176</v>
      </c>
      <c r="R369" s="111" t="s">
        <v>1155</v>
      </c>
      <c r="S369" s="111" t="s">
        <v>171</v>
      </c>
      <c r="T369" s="113" t="s">
        <v>70</v>
      </c>
      <c r="U369" s="111" t="s">
        <v>3041</v>
      </c>
      <c r="V369" s="111">
        <v>2024</v>
      </c>
      <c r="W369" s="111">
        <v>2024.03</v>
      </c>
      <c r="X369" s="111">
        <v>2024.1</v>
      </c>
      <c r="Y369" s="137">
        <f t="shared" si="9"/>
        <v>25</v>
      </c>
      <c r="Z369" s="111">
        <v>14</v>
      </c>
      <c r="AA369" s="111">
        <v>0</v>
      </c>
      <c r="AB369" s="111">
        <v>0</v>
      </c>
      <c r="AC369" s="111">
        <v>11</v>
      </c>
      <c r="AD369" s="111">
        <v>18</v>
      </c>
      <c r="AE369" s="111">
        <v>5</v>
      </c>
      <c r="AF369" s="111" t="s">
        <v>73</v>
      </c>
      <c r="AG369" s="111" t="s">
        <v>73</v>
      </c>
      <c r="AH369" s="113" t="s">
        <v>73</v>
      </c>
      <c r="AI369" s="135" t="s">
        <v>74</v>
      </c>
      <c r="AJ369" s="111" t="s">
        <v>74</v>
      </c>
      <c r="AK369" s="111" t="s">
        <v>73</v>
      </c>
      <c r="AL369" s="138" t="s">
        <v>75</v>
      </c>
      <c r="AM369" s="111" t="s">
        <v>73</v>
      </c>
      <c r="AN369" s="111" t="s">
        <v>75</v>
      </c>
      <c r="AO369" s="113" t="s">
        <v>3042</v>
      </c>
      <c r="AP369" s="113">
        <v>13896092330</v>
      </c>
      <c r="AQ369" s="77" t="str">
        <f>VLOOKUP("*"&amp;B369&amp;"*",[1]项目信息综合查询_1!$I$4:$I$562,1,FALSE)</f>
        <v>云阳县-宝坪镇_产业发展_生产项目_云阳县2024年宝坪镇江南村蔬菜大棚建设项目</v>
      </c>
      <c r="AR369" s="33">
        <v>1</v>
      </c>
    </row>
    <row r="370" s="32" customFormat="1" ht="228" spans="1:44">
      <c r="A370" s="108">
        <v>363</v>
      </c>
      <c r="B370" s="111" t="s">
        <v>3177</v>
      </c>
      <c r="C370" s="112" t="s">
        <v>78</v>
      </c>
      <c r="D370" s="109" t="s">
        <v>121</v>
      </c>
      <c r="E370" s="113" t="s">
        <v>209</v>
      </c>
      <c r="F370" s="111" t="s">
        <v>3178</v>
      </c>
      <c r="G370" s="111" t="s">
        <v>124</v>
      </c>
      <c r="H370" s="111" t="s">
        <v>3179</v>
      </c>
      <c r="I370" s="111" t="s">
        <v>3180</v>
      </c>
      <c r="J370" s="113" t="s">
        <v>3181</v>
      </c>
      <c r="K370" s="111" t="s">
        <v>3180</v>
      </c>
      <c r="L370" s="111" t="s">
        <v>3182</v>
      </c>
      <c r="M370" s="122" t="s">
        <v>453</v>
      </c>
      <c r="N370" s="122" t="s">
        <v>274</v>
      </c>
      <c r="O370" s="111" t="s">
        <v>3183</v>
      </c>
      <c r="P370" s="113" t="s">
        <v>216</v>
      </c>
      <c r="Q370" s="111" t="s">
        <v>3184</v>
      </c>
      <c r="R370" s="111" t="s">
        <v>1529</v>
      </c>
      <c r="S370" s="131" t="s">
        <v>171</v>
      </c>
      <c r="T370" s="113" t="s">
        <v>218</v>
      </c>
      <c r="U370" s="132" t="s">
        <v>3185</v>
      </c>
      <c r="V370" s="132">
        <v>2024</v>
      </c>
      <c r="W370" s="132">
        <v>2024.01</v>
      </c>
      <c r="X370" s="132">
        <v>2024.12</v>
      </c>
      <c r="Y370" s="137">
        <f t="shared" si="9"/>
        <v>89</v>
      </c>
      <c r="Z370" s="137">
        <v>89</v>
      </c>
      <c r="AA370" s="111">
        <v>0</v>
      </c>
      <c r="AB370" s="111">
        <v>0</v>
      </c>
      <c r="AC370" s="111">
        <v>0</v>
      </c>
      <c r="AD370" s="111">
        <v>800</v>
      </c>
      <c r="AE370" s="111">
        <v>45</v>
      </c>
      <c r="AF370" s="111" t="s">
        <v>73</v>
      </c>
      <c r="AG370" s="111" t="s">
        <v>73</v>
      </c>
      <c r="AH370" s="111" t="s">
        <v>73</v>
      </c>
      <c r="AI370" s="135" t="s">
        <v>74</v>
      </c>
      <c r="AJ370" s="111" t="s">
        <v>73</v>
      </c>
      <c r="AK370" s="111" t="s">
        <v>73</v>
      </c>
      <c r="AL370" s="138" t="s">
        <v>75</v>
      </c>
      <c r="AM370" s="111" t="s">
        <v>73</v>
      </c>
      <c r="AN370" s="111" t="s">
        <v>75</v>
      </c>
      <c r="AO370" s="113" t="s">
        <v>3186</v>
      </c>
      <c r="AP370" s="141">
        <v>19102358615</v>
      </c>
      <c r="AQ370" s="77" t="str">
        <f>VLOOKUP("*"&amp;B370&amp;"*",[1]项目信息综合查询_1!$I$4:$I$562,1,FALSE)</f>
        <v>云阳县-云阳镇_乡村建设行动_农村基础设施（含产业配套基础设施）_云阳县2024年云阳镇光华村水厂新建项目</v>
      </c>
      <c r="AR370" s="33">
        <v>1</v>
      </c>
    </row>
    <row r="371" s="32" customFormat="1" ht="192" spans="1:44">
      <c r="A371" s="108">
        <v>364</v>
      </c>
      <c r="B371" s="123" t="s">
        <v>3187</v>
      </c>
      <c r="C371" s="112" t="s">
        <v>78</v>
      </c>
      <c r="D371" s="109" t="s">
        <v>121</v>
      </c>
      <c r="E371" s="113" t="s">
        <v>209</v>
      </c>
      <c r="F371" s="123" t="s">
        <v>3188</v>
      </c>
      <c r="G371" s="111" t="s">
        <v>299</v>
      </c>
      <c r="H371" s="123" t="s">
        <v>3189</v>
      </c>
      <c r="I371" s="123" t="s">
        <v>3190</v>
      </c>
      <c r="J371" s="123" t="s">
        <v>3191</v>
      </c>
      <c r="K371" s="123" t="s">
        <v>3190</v>
      </c>
      <c r="L371" s="123" t="s">
        <v>3192</v>
      </c>
      <c r="M371" s="122" t="s">
        <v>453</v>
      </c>
      <c r="N371" s="122" t="s">
        <v>274</v>
      </c>
      <c r="O371" s="111" t="s">
        <v>3193</v>
      </c>
      <c r="P371" s="123" t="s">
        <v>1559</v>
      </c>
      <c r="Q371" s="123" t="s">
        <v>3194</v>
      </c>
      <c r="R371" s="123" t="s">
        <v>377</v>
      </c>
      <c r="S371" s="131" t="s">
        <v>171</v>
      </c>
      <c r="T371" s="113" t="s">
        <v>218</v>
      </c>
      <c r="U371" s="132" t="s">
        <v>3185</v>
      </c>
      <c r="V371" s="132">
        <v>2024</v>
      </c>
      <c r="W371" s="132">
        <v>2024.01</v>
      </c>
      <c r="X371" s="132">
        <v>2024.12</v>
      </c>
      <c r="Y371" s="137">
        <f t="shared" si="9"/>
        <v>60</v>
      </c>
      <c r="Z371" s="137">
        <v>60</v>
      </c>
      <c r="AA371" s="111">
        <v>0</v>
      </c>
      <c r="AB371" s="123">
        <v>0</v>
      </c>
      <c r="AC371" s="111">
        <v>0</v>
      </c>
      <c r="AD371" s="123">
        <v>900</v>
      </c>
      <c r="AE371" s="123">
        <v>63</v>
      </c>
      <c r="AF371" s="123" t="s">
        <v>73</v>
      </c>
      <c r="AG371" s="123" t="s">
        <v>73</v>
      </c>
      <c r="AH371" s="123" t="s">
        <v>73</v>
      </c>
      <c r="AI371" s="135" t="s">
        <v>74</v>
      </c>
      <c r="AJ371" s="123" t="s">
        <v>73</v>
      </c>
      <c r="AK371" s="123" t="s">
        <v>73</v>
      </c>
      <c r="AL371" s="138" t="s">
        <v>75</v>
      </c>
      <c r="AM371" s="123" t="s">
        <v>73</v>
      </c>
      <c r="AN371" s="123" t="s">
        <v>75</v>
      </c>
      <c r="AO371" s="123" t="s">
        <v>3186</v>
      </c>
      <c r="AP371" s="242">
        <v>19102358615</v>
      </c>
      <c r="AQ371" s="77" t="str">
        <f>VLOOKUP("*"&amp;B371&amp;"*",[1]项目信息综合查询_1!$I$4:$I$562,1,FALSE)</f>
        <v>云阳县-云阳镇_乡村建设行动_农村基础设施（含产业配套基础设施）_云阳县2024年云阳镇梅树村水厂升级改造改扩建项目</v>
      </c>
      <c r="AR371" s="33">
        <v>1</v>
      </c>
    </row>
    <row r="372" s="32" customFormat="1" ht="144" spans="1:44">
      <c r="A372" s="108">
        <v>365</v>
      </c>
      <c r="B372" s="109" t="s">
        <v>3195</v>
      </c>
      <c r="C372" s="109" t="s">
        <v>54</v>
      </c>
      <c r="D372" s="109" t="s">
        <v>55</v>
      </c>
      <c r="E372" s="109" t="s">
        <v>56</v>
      </c>
      <c r="F372" s="109" t="s">
        <v>3196</v>
      </c>
      <c r="G372" s="109" t="s">
        <v>124</v>
      </c>
      <c r="H372" s="109" t="s">
        <v>3197</v>
      </c>
      <c r="I372" s="109" t="s">
        <v>3198</v>
      </c>
      <c r="J372" s="238" t="s">
        <v>3199</v>
      </c>
      <c r="K372" s="109" t="s">
        <v>3198</v>
      </c>
      <c r="L372" s="109" t="s">
        <v>3196</v>
      </c>
      <c r="M372" s="116" t="s">
        <v>772</v>
      </c>
      <c r="N372" s="116" t="s">
        <v>64</v>
      </c>
      <c r="O372" s="109" t="s">
        <v>3200</v>
      </c>
      <c r="P372" s="116" t="s">
        <v>3201</v>
      </c>
      <c r="Q372" s="116" t="s">
        <v>3202</v>
      </c>
      <c r="R372" s="116" t="s">
        <v>278</v>
      </c>
      <c r="S372" s="116" t="s">
        <v>1391</v>
      </c>
      <c r="T372" s="113" t="s">
        <v>70</v>
      </c>
      <c r="U372" s="132" t="s">
        <v>3185</v>
      </c>
      <c r="V372" s="109">
        <v>2024</v>
      </c>
      <c r="W372" s="109">
        <v>2024.1</v>
      </c>
      <c r="X372" s="109">
        <v>2024.12</v>
      </c>
      <c r="Y372" s="137">
        <f t="shared" si="9"/>
        <v>59.4</v>
      </c>
      <c r="Z372" s="116">
        <v>29.7</v>
      </c>
      <c r="AA372" s="109"/>
      <c r="AB372" s="109"/>
      <c r="AC372" s="111">
        <v>29.7</v>
      </c>
      <c r="AD372" s="109">
        <v>20</v>
      </c>
      <c r="AE372" s="109">
        <v>3</v>
      </c>
      <c r="AF372" s="116" t="s">
        <v>73</v>
      </c>
      <c r="AG372" s="116" t="s">
        <v>73</v>
      </c>
      <c r="AH372" s="116" t="s">
        <v>73</v>
      </c>
      <c r="AI372" s="116" t="s">
        <v>74</v>
      </c>
      <c r="AJ372" s="116" t="s">
        <v>73</v>
      </c>
      <c r="AK372" s="116" t="s">
        <v>73</v>
      </c>
      <c r="AL372" s="116" t="s">
        <v>75</v>
      </c>
      <c r="AM372" s="116" t="s">
        <v>73</v>
      </c>
      <c r="AN372" s="116" t="s">
        <v>75</v>
      </c>
      <c r="AO372" s="109" t="s">
        <v>3203</v>
      </c>
      <c r="AP372" s="171">
        <v>13594824456</v>
      </c>
      <c r="AQ372" s="77" t="str">
        <f>VLOOKUP("*"&amp;B372&amp;"*",[1]项目信息综合查询_1!$I$4:$I$562,1,FALSE)</f>
        <v>云阳县-云阳镇_产业发展_配套设施项目_云阳县2024年云阳镇蔬菜村凯盟柑橘基地轨道运输建设项目</v>
      </c>
      <c r="AR372" s="33">
        <v>1</v>
      </c>
    </row>
    <row r="373" s="32" customFormat="1" ht="144" spans="1:44">
      <c r="A373" s="108">
        <v>366</v>
      </c>
      <c r="B373" s="109" t="s">
        <v>3204</v>
      </c>
      <c r="C373" s="109" t="s">
        <v>54</v>
      </c>
      <c r="D373" s="109" t="s">
        <v>55</v>
      </c>
      <c r="E373" s="109" t="s">
        <v>56</v>
      </c>
      <c r="F373" s="109" t="s">
        <v>3196</v>
      </c>
      <c r="G373" s="109" t="s">
        <v>124</v>
      </c>
      <c r="H373" s="109" t="s">
        <v>3205</v>
      </c>
      <c r="I373" s="109" t="s">
        <v>3198</v>
      </c>
      <c r="J373" s="238" t="s">
        <v>3206</v>
      </c>
      <c r="K373" s="109" t="s">
        <v>3198</v>
      </c>
      <c r="L373" s="109" t="s">
        <v>3196</v>
      </c>
      <c r="M373" s="116" t="s">
        <v>772</v>
      </c>
      <c r="N373" s="116" t="s">
        <v>64</v>
      </c>
      <c r="O373" s="109" t="s">
        <v>3200</v>
      </c>
      <c r="P373" s="116" t="s">
        <v>3201</v>
      </c>
      <c r="Q373" s="116" t="s">
        <v>3207</v>
      </c>
      <c r="R373" s="116" t="s">
        <v>278</v>
      </c>
      <c r="S373" s="116" t="s">
        <v>1391</v>
      </c>
      <c r="T373" s="113" t="s">
        <v>70</v>
      </c>
      <c r="U373" s="132" t="s">
        <v>3185</v>
      </c>
      <c r="V373" s="109">
        <v>2024</v>
      </c>
      <c r="W373" s="109">
        <v>2024.1</v>
      </c>
      <c r="X373" s="109">
        <v>2024.12</v>
      </c>
      <c r="Y373" s="137">
        <f t="shared" si="9"/>
        <v>59.4</v>
      </c>
      <c r="Z373" s="116">
        <v>29.7</v>
      </c>
      <c r="AA373" s="109"/>
      <c r="AB373" s="109"/>
      <c r="AC373" s="111">
        <v>29.7</v>
      </c>
      <c r="AD373" s="109">
        <v>20</v>
      </c>
      <c r="AE373" s="109">
        <v>5</v>
      </c>
      <c r="AF373" s="116" t="s">
        <v>73</v>
      </c>
      <c r="AG373" s="116" t="s">
        <v>73</v>
      </c>
      <c r="AH373" s="116" t="s">
        <v>73</v>
      </c>
      <c r="AI373" s="116" t="s">
        <v>74</v>
      </c>
      <c r="AJ373" s="116" t="s">
        <v>73</v>
      </c>
      <c r="AK373" s="116" t="s">
        <v>73</v>
      </c>
      <c r="AL373" s="116" t="s">
        <v>75</v>
      </c>
      <c r="AM373" s="116" t="s">
        <v>73</v>
      </c>
      <c r="AN373" s="116" t="s">
        <v>75</v>
      </c>
      <c r="AO373" s="109" t="s">
        <v>3208</v>
      </c>
      <c r="AP373" s="171">
        <v>17265568877</v>
      </c>
      <c r="AQ373" s="77" t="str">
        <f>VLOOKUP("*"&amp;B373&amp;"*",[1]项目信息综合查询_1!$I$4:$I$562,1,FALSE)</f>
        <v>云阳县-云阳镇_产业发展_配套设施项目_云阳县2024年云阳镇宝塔村赫弘柑橘基地轨道运输建设项目</v>
      </c>
      <c r="AR373" s="33">
        <v>1</v>
      </c>
    </row>
    <row r="374" s="32" customFormat="1" ht="144" spans="1:44">
      <c r="A374" s="108">
        <v>367</v>
      </c>
      <c r="B374" s="109" t="s">
        <v>3209</v>
      </c>
      <c r="C374" s="109" t="s">
        <v>54</v>
      </c>
      <c r="D374" s="109" t="s">
        <v>91</v>
      </c>
      <c r="E374" s="109" t="s">
        <v>92</v>
      </c>
      <c r="F374" s="109" t="s">
        <v>3210</v>
      </c>
      <c r="G374" s="109" t="s">
        <v>124</v>
      </c>
      <c r="H374" s="109" t="s">
        <v>3211</v>
      </c>
      <c r="I374" s="109" t="s">
        <v>3212</v>
      </c>
      <c r="J374" s="238" t="s">
        <v>3213</v>
      </c>
      <c r="K374" s="109" t="s">
        <v>3212</v>
      </c>
      <c r="L374" s="109" t="s">
        <v>3210</v>
      </c>
      <c r="M374" s="116" t="s">
        <v>772</v>
      </c>
      <c r="N374" s="116" t="s">
        <v>64</v>
      </c>
      <c r="O374" s="109" t="s">
        <v>3214</v>
      </c>
      <c r="P374" s="116" t="s">
        <v>3215</v>
      </c>
      <c r="Q374" s="116" t="s">
        <v>3216</v>
      </c>
      <c r="R374" s="116" t="s">
        <v>278</v>
      </c>
      <c r="S374" s="116" t="s">
        <v>1391</v>
      </c>
      <c r="T374" s="113" t="s">
        <v>70</v>
      </c>
      <c r="U374" s="132" t="s">
        <v>3185</v>
      </c>
      <c r="V374" s="109">
        <v>2024</v>
      </c>
      <c r="W374" s="109">
        <v>2024.1</v>
      </c>
      <c r="X374" s="109">
        <v>2024.12</v>
      </c>
      <c r="Y374" s="137">
        <f t="shared" si="9"/>
        <v>70</v>
      </c>
      <c r="Z374" s="116">
        <v>35</v>
      </c>
      <c r="AA374" s="109"/>
      <c r="AB374" s="109"/>
      <c r="AC374" s="111">
        <v>35</v>
      </c>
      <c r="AD374" s="109">
        <v>30</v>
      </c>
      <c r="AE374" s="109">
        <v>3</v>
      </c>
      <c r="AF374" s="116" t="s">
        <v>73</v>
      </c>
      <c r="AG374" s="116" t="s">
        <v>73</v>
      </c>
      <c r="AH374" s="116" t="s">
        <v>73</v>
      </c>
      <c r="AI374" s="116" t="s">
        <v>74</v>
      </c>
      <c r="AJ374" s="116" t="s">
        <v>73</v>
      </c>
      <c r="AK374" s="116" t="s">
        <v>73</v>
      </c>
      <c r="AL374" s="116" t="s">
        <v>75</v>
      </c>
      <c r="AM374" s="116" t="s">
        <v>73</v>
      </c>
      <c r="AN374" s="116" t="s">
        <v>75</v>
      </c>
      <c r="AO374" s="109" t="s">
        <v>3217</v>
      </c>
      <c r="AP374" s="171">
        <v>19923546333</v>
      </c>
      <c r="AQ374" s="77" t="str">
        <f>VLOOKUP("*"&amp;B374&amp;"*",[1]项目信息综合查询_1!$I$4:$I$562,1,FALSE)</f>
        <v>云阳县-云阳镇_产业发展_生产项目_云阳县2024年云阳镇桐盛村辰英农业产业园建设项目</v>
      </c>
      <c r="AR374" s="33">
        <v>1</v>
      </c>
    </row>
    <row r="375" s="32" customFormat="1" ht="144" spans="1:44">
      <c r="A375" s="108">
        <v>368</v>
      </c>
      <c r="B375" s="109" t="s">
        <v>3218</v>
      </c>
      <c r="C375" s="109" t="s">
        <v>54</v>
      </c>
      <c r="D375" s="109" t="s">
        <v>55</v>
      </c>
      <c r="E375" s="109" t="s">
        <v>56</v>
      </c>
      <c r="F375" s="109" t="s">
        <v>3219</v>
      </c>
      <c r="G375" s="109" t="s">
        <v>124</v>
      </c>
      <c r="H375" s="109" t="s">
        <v>3220</v>
      </c>
      <c r="I375" s="109" t="s">
        <v>3198</v>
      </c>
      <c r="J375" s="238" t="s">
        <v>3199</v>
      </c>
      <c r="K375" s="109" t="s">
        <v>3198</v>
      </c>
      <c r="L375" s="109" t="s">
        <v>3219</v>
      </c>
      <c r="M375" s="116" t="s">
        <v>772</v>
      </c>
      <c r="N375" s="116" t="s">
        <v>64</v>
      </c>
      <c r="O375" s="109" t="s">
        <v>3200</v>
      </c>
      <c r="P375" s="116" t="s">
        <v>3201</v>
      </c>
      <c r="Q375" s="116" t="s">
        <v>3202</v>
      </c>
      <c r="R375" s="116" t="s">
        <v>278</v>
      </c>
      <c r="S375" s="116" t="s">
        <v>1391</v>
      </c>
      <c r="T375" s="113" t="s">
        <v>70</v>
      </c>
      <c r="U375" s="132" t="s">
        <v>3185</v>
      </c>
      <c r="V375" s="109">
        <v>2024</v>
      </c>
      <c r="W375" s="109">
        <v>2024.1</v>
      </c>
      <c r="X375" s="109">
        <v>2024.12</v>
      </c>
      <c r="Y375" s="137">
        <f t="shared" si="9"/>
        <v>38.25</v>
      </c>
      <c r="Z375" s="116">
        <v>25.5</v>
      </c>
      <c r="AA375" s="109"/>
      <c r="AB375" s="109"/>
      <c r="AC375" s="111">
        <v>12.75</v>
      </c>
      <c r="AD375" s="109">
        <v>20</v>
      </c>
      <c r="AE375" s="109">
        <v>3</v>
      </c>
      <c r="AF375" s="116" t="s">
        <v>73</v>
      </c>
      <c r="AG375" s="116" t="s">
        <v>73</v>
      </c>
      <c r="AH375" s="116" t="s">
        <v>73</v>
      </c>
      <c r="AI375" s="116" t="s">
        <v>74</v>
      </c>
      <c r="AJ375" s="116" t="s">
        <v>73</v>
      </c>
      <c r="AK375" s="116" t="s">
        <v>73</v>
      </c>
      <c r="AL375" s="116" t="s">
        <v>75</v>
      </c>
      <c r="AM375" s="116" t="s">
        <v>73</v>
      </c>
      <c r="AN375" s="116" t="s">
        <v>75</v>
      </c>
      <c r="AO375" s="109" t="s">
        <v>3221</v>
      </c>
      <c r="AP375" s="171">
        <v>15223590620</v>
      </c>
      <c r="AQ375" s="77" t="str">
        <f>VLOOKUP("*"&amp;B375&amp;"*",[1]项目信息综合查询_1!$I$4:$I$562,1,FALSE)</f>
        <v>云阳县-云阳镇_产业发展_生产项目_云阳县2024年云阳镇古寺猕猴桃基地提质增效项目</v>
      </c>
      <c r="AR375" s="33">
        <v>1</v>
      </c>
    </row>
    <row r="376" s="83" customFormat="1" ht="192" spans="1:44">
      <c r="A376" s="108">
        <v>369</v>
      </c>
      <c r="B376" s="132" t="s">
        <v>3222</v>
      </c>
      <c r="C376" s="112" t="s">
        <v>54</v>
      </c>
      <c r="D376" s="109" t="s">
        <v>91</v>
      </c>
      <c r="E376" s="109" t="s">
        <v>92</v>
      </c>
      <c r="F376" s="132" t="s">
        <v>3223</v>
      </c>
      <c r="G376" s="132" t="s">
        <v>124</v>
      </c>
      <c r="H376" s="132" t="s">
        <v>3224</v>
      </c>
      <c r="I376" s="132" t="s">
        <v>3225</v>
      </c>
      <c r="J376" s="132" t="s">
        <v>3226</v>
      </c>
      <c r="K376" s="132" t="s">
        <v>3227</v>
      </c>
      <c r="L376" s="132" t="s">
        <v>3228</v>
      </c>
      <c r="M376" s="132" t="s">
        <v>3229</v>
      </c>
      <c r="N376" s="132" t="s">
        <v>3230</v>
      </c>
      <c r="O376" s="132" t="s">
        <v>3231</v>
      </c>
      <c r="P376" s="132" t="s">
        <v>3232</v>
      </c>
      <c r="Q376" s="132" t="s">
        <v>3233</v>
      </c>
      <c r="R376" s="132" t="s">
        <v>803</v>
      </c>
      <c r="S376" s="132" t="s">
        <v>3234</v>
      </c>
      <c r="T376" s="113" t="s">
        <v>70</v>
      </c>
      <c r="U376" s="132" t="s">
        <v>3235</v>
      </c>
      <c r="V376" s="132">
        <v>2024</v>
      </c>
      <c r="W376" s="132">
        <v>2024.4</v>
      </c>
      <c r="X376" s="132">
        <v>2024.11</v>
      </c>
      <c r="Y376" s="137">
        <f t="shared" si="9"/>
        <v>25.6</v>
      </c>
      <c r="Z376" s="132">
        <v>12.8</v>
      </c>
      <c r="AA376" s="132"/>
      <c r="AB376" s="132"/>
      <c r="AC376" s="111">
        <v>12.8</v>
      </c>
      <c r="AD376" s="132">
        <v>60</v>
      </c>
      <c r="AE376" s="132">
        <v>12</v>
      </c>
      <c r="AF376" s="132" t="s">
        <v>73</v>
      </c>
      <c r="AG376" s="132" t="s">
        <v>73</v>
      </c>
      <c r="AH376" s="132" t="s">
        <v>73</v>
      </c>
      <c r="AI376" s="132" t="s">
        <v>74</v>
      </c>
      <c r="AJ376" s="132" t="s">
        <v>74</v>
      </c>
      <c r="AK376" s="132" t="s">
        <v>73</v>
      </c>
      <c r="AL376" s="132" t="s">
        <v>75</v>
      </c>
      <c r="AM376" s="132" t="s">
        <v>73</v>
      </c>
      <c r="AN376" s="132" t="s">
        <v>75</v>
      </c>
      <c r="AO376" s="132" t="s">
        <v>3236</v>
      </c>
      <c r="AP376" s="243">
        <v>15978921820</v>
      </c>
      <c r="AQ376" s="77" t="str">
        <f>VLOOKUP("*"&amp;B376&amp;"*",[1]项目信息综合查询_1!$I$4:$I$562,1,FALSE)</f>
        <v>云阳县-上坝乡_产业发展_生产项目_云阳县2024年上坝乡中药材种植项目</v>
      </c>
      <c r="AR376" s="33">
        <v>1</v>
      </c>
    </row>
    <row r="377" s="83" customFormat="1" ht="264" spans="1:44">
      <c r="A377" s="108">
        <v>370</v>
      </c>
      <c r="B377" s="132" t="s">
        <v>3237</v>
      </c>
      <c r="C377" s="132" t="s">
        <v>54</v>
      </c>
      <c r="D377" s="109" t="s">
        <v>91</v>
      </c>
      <c r="E377" s="109" t="s">
        <v>92</v>
      </c>
      <c r="F377" s="132" t="s">
        <v>3238</v>
      </c>
      <c r="G377" s="132" t="s">
        <v>58</v>
      </c>
      <c r="H377" s="132" t="s">
        <v>3239</v>
      </c>
      <c r="I377" s="132" t="s">
        <v>3240</v>
      </c>
      <c r="J377" s="132" t="s">
        <v>3241</v>
      </c>
      <c r="K377" s="132" t="s">
        <v>3240</v>
      </c>
      <c r="L377" s="132" t="s">
        <v>3242</v>
      </c>
      <c r="M377" s="132" t="s">
        <v>3229</v>
      </c>
      <c r="N377" s="132" t="s">
        <v>3230</v>
      </c>
      <c r="O377" s="132" t="s">
        <v>3243</v>
      </c>
      <c r="P377" s="132" t="s">
        <v>3232</v>
      </c>
      <c r="Q377" s="132" t="s">
        <v>3244</v>
      </c>
      <c r="R377" s="132" t="s">
        <v>803</v>
      </c>
      <c r="S377" s="132" t="s">
        <v>3234</v>
      </c>
      <c r="T377" s="113" t="s">
        <v>70</v>
      </c>
      <c r="U377" s="132" t="s">
        <v>3235</v>
      </c>
      <c r="V377" s="132">
        <v>2024</v>
      </c>
      <c r="W377" s="132">
        <v>2024.4</v>
      </c>
      <c r="X377" s="132">
        <v>2024.11</v>
      </c>
      <c r="Y377" s="137">
        <f t="shared" si="9"/>
        <v>60</v>
      </c>
      <c r="Z377" s="132">
        <v>29.8</v>
      </c>
      <c r="AA377" s="132"/>
      <c r="AB377" s="132"/>
      <c r="AC377" s="111">
        <v>30.2</v>
      </c>
      <c r="AD377" s="132">
        <v>40</v>
      </c>
      <c r="AE377" s="132">
        <v>8</v>
      </c>
      <c r="AF377" s="132" t="s">
        <v>73</v>
      </c>
      <c r="AG377" s="132" t="s">
        <v>73</v>
      </c>
      <c r="AH377" s="132" t="s">
        <v>73</v>
      </c>
      <c r="AI377" s="132" t="s">
        <v>74</v>
      </c>
      <c r="AJ377" s="132" t="s">
        <v>73</v>
      </c>
      <c r="AK377" s="132" t="s">
        <v>73</v>
      </c>
      <c r="AL377" s="132" t="s">
        <v>75</v>
      </c>
      <c r="AM377" s="132" t="s">
        <v>73</v>
      </c>
      <c r="AN377" s="132" t="s">
        <v>75</v>
      </c>
      <c r="AO377" s="132" t="s">
        <v>3236</v>
      </c>
      <c r="AP377" s="243">
        <v>15978921820</v>
      </c>
      <c r="AQ377" s="77" t="str">
        <f>VLOOKUP("*"&amp;B377&amp;"*",[1]项目信息综合查询_1!$I$4:$I$562,1,FALSE)</f>
        <v>云阳县-上坝乡_产业发展_生产项目_云阳县2024年上坝乡黄精育苗基地改建项目</v>
      </c>
      <c r="AR377" s="33">
        <v>1</v>
      </c>
    </row>
    <row r="378" s="83" customFormat="1" ht="204" spans="1:44">
      <c r="A378" s="108">
        <v>371</v>
      </c>
      <c r="B378" s="132" t="s">
        <v>3245</v>
      </c>
      <c r="C378" s="132" t="s">
        <v>54</v>
      </c>
      <c r="D378" s="109" t="s">
        <v>91</v>
      </c>
      <c r="E378" s="109" t="s">
        <v>92</v>
      </c>
      <c r="F378" s="132" t="s">
        <v>3246</v>
      </c>
      <c r="G378" s="132" t="s">
        <v>2905</v>
      </c>
      <c r="H378" s="132" t="s">
        <v>3239</v>
      </c>
      <c r="I378" s="132" t="s">
        <v>3247</v>
      </c>
      <c r="J378" s="132" t="s">
        <v>3248</v>
      </c>
      <c r="K378" s="132" t="s">
        <v>3249</v>
      </c>
      <c r="L378" s="132" t="s">
        <v>3250</v>
      </c>
      <c r="M378" s="132" t="s">
        <v>3229</v>
      </c>
      <c r="N378" s="132" t="s">
        <v>3230</v>
      </c>
      <c r="O378" s="132" t="s">
        <v>3251</v>
      </c>
      <c r="P378" s="132" t="s">
        <v>3252</v>
      </c>
      <c r="Q378" s="132" t="s">
        <v>3253</v>
      </c>
      <c r="R378" s="132" t="s">
        <v>803</v>
      </c>
      <c r="S378" s="132" t="s">
        <v>3234</v>
      </c>
      <c r="T378" s="113" t="s">
        <v>70</v>
      </c>
      <c r="U378" s="132" t="s">
        <v>3235</v>
      </c>
      <c r="V378" s="132">
        <v>2024</v>
      </c>
      <c r="W378" s="132">
        <v>2024.4</v>
      </c>
      <c r="X378" s="132">
        <v>2024.11</v>
      </c>
      <c r="Y378" s="137">
        <f t="shared" si="9"/>
        <v>540</v>
      </c>
      <c r="Z378" s="132">
        <v>270</v>
      </c>
      <c r="AA378" s="132"/>
      <c r="AB378" s="132"/>
      <c r="AC378" s="111">
        <v>270</v>
      </c>
      <c r="AD378" s="132">
        <v>150</v>
      </c>
      <c r="AE378" s="132">
        <v>30</v>
      </c>
      <c r="AF378" s="132" t="s">
        <v>73</v>
      </c>
      <c r="AG378" s="132" t="s">
        <v>73</v>
      </c>
      <c r="AH378" s="132" t="s">
        <v>73</v>
      </c>
      <c r="AI378" s="132" t="s">
        <v>74</v>
      </c>
      <c r="AJ378" s="132" t="s">
        <v>73</v>
      </c>
      <c r="AK378" s="132" t="s">
        <v>73</v>
      </c>
      <c r="AL378" s="132" t="s">
        <v>75</v>
      </c>
      <c r="AM378" s="132" t="s">
        <v>74</v>
      </c>
      <c r="AN378" s="132" t="s">
        <v>3254</v>
      </c>
      <c r="AO378" s="132" t="s">
        <v>3236</v>
      </c>
      <c r="AP378" s="243">
        <v>15978921820</v>
      </c>
      <c r="AQ378" s="77" t="str">
        <f>VLOOKUP("*"&amp;B378&amp;"*",[1]项目信息综合查询_1!$I$4:$I$562,1,FALSE)</f>
        <v>云阳县-上坝乡_产业发展_生产项目_云阳县2024年上坝乡黄精育苗基地扩建项目</v>
      </c>
      <c r="AR378" s="33">
        <v>1</v>
      </c>
    </row>
    <row r="379" s="83" customFormat="1" ht="192" spans="1:44">
      <c r="A379" s="108">
        <v>372</v>
      </c>
      <c r="B379" s="132" t="s">
        <v>3255</v>
      </c>
      <c r="C379" s="109" t="s">
        <v>78</v>
      </c>
      <c r="D379" s="109" t="s">
        <v>121</v>
      </c>
      <c r="E379" s="113" t="s">
        <v>209</v>
      </c>
      <c r="F379" s="132" t="s">
        <v>3256</v>
      </c>
      <c r="G379" s="132" t="s">
        <v>124</v>
      </c>
      <c r="H379" s="132" t="s">
        <v>3257</v>
      </c>
      <c r="I379" s="132" t="s">
        <v>3258</v>
      </c>
      <c r="J379" s="132" t="s">
        <v>3259</v>
      </c>
      <c r="K379" s="132" t="s">
        <v>3258</v>
      </c>
      <c r="L379" s="132" t="s">
        <v>3256</v>
      </c>
      <c r="M379" s="132" t="s">
        <v>3229</v>
      </c>
      <c r="N379" s="132" t="s">
        <v>3230</v>
      </c>
      <c r="O379" s="132" t="s">
        <v>3260</v>
      </c>
      <c r="P379" s="132" t="s">
        <v>75</v>
      </c>
      <c r="Q379" s="132" t="s">
        <v>3233</v>
      </c>
      <c r="R379" s="132" t="s">
        <v>3261</v>
      </c>
      <c r="S379" s="132" t="s">
        <v>3234</v>
      </c>
      <c r="T379" s="113" t="s">
        <v>218</v>
      </c>
      <c r="U379" s="132" t="s">
        <v>3235</v>
      </c>
      <c r="V379" s="132">
        <v>2024</v>
      </c>
      <c r="W379" s="132">
        <v>2024.4</v>
      </c>
      <c r="X379" s="132">
        <v>2024.11</v>
      </c>
      <c r="Y379" s="137">
        <f t="shared" si="9"/>
        <v>16.724</v>
      </c>
      <c r="Z379" s="132">
        <v>16.724</v>
      </c>
      <c r="AA379" s="132"/>
      <c r="AB379" s="132"/>
      <c r="AC379" s="111">
        <v>0</v>
      </c>
      <c r="AD379" s="132">
        <v>246</v>
      </c>
      <c r="AE379" s="132">
        <v>12</v>
      </c>
      <c r="AF379" s="132" t="s">
        <v>73</v>
      </c>
      <c r="AG379" s="132" t="s">
        <v>73</v>
      </c>
      <c r="AH379" s="132" t="s">
        <v>73</v>
      </c>
      <c r="AI379" s="132" t="s">
        <v>74</v>
      </c>
      <c r="AJ379" s="132" t="s">
        <v>74</v>
      </c>
      <c r="AK379" s="132" t="s">
        <v>73</v>
      </c>
      <c r="AL379" s="132" t="s">
        <v>75</v>
      </c>
      <c r="AM379" s="132" t="s">
        <v>73</v>
      </c>
      <c r="AN379" s="132" t="s">
        <v>75</v>
      </c>
      <c r="AO379" s="132" t="s">
        <v>3236</v>
      </c>
      <c r="AP379" s="243">
        <v>15978921820</v>
      </c>
      <c r="AQ379" s="77" t="str">
        <f>VLOOKUP("*"&amp;B379&amp;"*",[1]项目信息综合查询_1!$I$4:$I$562,1,FALSE)</f>
        <v>云阳县-上坝乡_乡村建设行动_农村基础设施（含产业配套基础设施）_云阳县2024年上坝乡生基村轿顶山水池项目</v>
      </c>
      <c r="AR379" s="33">
        <v>1</v>
      </c>
    </row>
    <row r="380" s="83" customFormat="1" ht="180" spans="1:44">
      <c r="A380" s="108">
        <v>373</v>
      </c>
      <c r="B380" s="132" t="s">
        <v>3262</v>
      </c>
      <c r="C380" s="109" t="s">
        <v>78</v>
      </c>
      <c r="D380" s="109" t="s">
        <v>121</v>
      </c>
      <c r="E380" s="113" t="s">
        <v>209</v>
      </c>
      <c r="F380" s="132" t="s">
        <v>3263</v>
      </c>
      <c r="G380" s="132" t="s">
        <v>124</v>
      </c>
      <c r="H380" s="132" t="s">
        <v>3239</v>
      </c>
      <c r="I380" s="132" t="s">
        <v>3264</v>
      </c>
      <c r="J380" s="132" t="s">
        <v>3265</v>
      </c>
      <c r="K380" s="132" t="s">
        <v>3264</v>
      </c>
      <c r="L380" s="132" t="s">
        <v>3263</v>
      </c>
      <c r="M380" s="132" t="s">
        <v>3229</v>
      </c>
      <c r="N380" s="132" t="s">
        <v>3230</v>
      </c>
      <c r="O380" s="132" t="s">
        <v>3260</v>
      </c>
      <c r="P380" s="132" t="s">
        <v>75</v>
      </c>
      <c r="Q380" s="132" t="s">
        <v>3266</v>
      </c>
      <c r="R380" s="132" t="s">
        <v>3261</v>
      </c>
      <c r="S380" s="132" t="s">
        <v>3234</v>
      </c>
      <c r="T380" s="113" t="s">
        <v>218</v>
      </c>
      <c r="U380" s="132" t="s">
        <v>3235</v>
      </c>
      <c r="V380" s="132">
        <v>2024</v>
      </c>
      <c r="W380" s="132">
        <v>2024.4</v>
      </c>
      <c r="X380" s="132">
        <v>2024.11</v>
      </c>
      <c r="Y380" s="137">
        <f t="shared" si="9"/>
        <v>17.6</v>
      </c>
      <c r="Z380" s="132">
        <v>17.6</v>
      </c>
      <c r="AA380" s="132"/>
      <c r="AB380" s="132"/>
      <c r="AC380" s="111">
        <v>0</v>
      </c>
      <c r="AD380" s="132">
        <v>100</v>
      </c>
      <c r="AE380" s="132">
        <v>5</v>
      </c>
      <c r="AF380" s="132" t="s">
        <v>73</v>
      </c>
      <c r="AG380" s="132" t="s">
        <v>73</v>
      </c>
      <c r="AH380" s="132" t="s">
        <v>73</v>
      </c>
      <c r="AI380" s="132" t="s">
        <v>74</v>
      </c>
      <c r="AJ380" s="132" t="s">
        <v>73</v>
      </c>
      <c r="AK380" s="132" t="s">
        <v>73</v>
      </c>
      <c r="AL380" s="132" t="s">
        <v>75</v>
      </c>
      <c r="AM380" s="132" t="s">
        <v>73</v>
      </c>
      <c r="AN380" s="132" t="s">
        <v>75</v>
      </c>
      <c r="AO380" s="132" t="s">
        <v>3236</v>
      </c>
      <c r="AP380" s="243">
        <v>15978921820</v>
      </c>
      <c r="AQ380" s="77" t="str">
        <f>VLOOKUP("*"&amp;B380&amp;"*",[1]项目信息综合查询_1!$I$4:$I$562,1,FALSE)</f>
        <v>云阳县-上坝乡_乡村建设行动_农村基础设施（含产业配套基础设施）_云阳县2024年上坝乡东阳村5组水池项目</v>
      </c>
      <c r="AR380" s="33">
        <v>1</v>
      </c>
    </row>
    <row r="381" s="83" customFormat="1" ht="377.4" spans="1:44">
      <c r="A381" s="108">
        <v>374</v>
      </c>
      <c r="B381" s="132" t="s">
        <v>3267</v>
      </c>
      <c r="C381" s="110" t="s">
        <v>54</v>
      </c>
      <c r="D381" s="110" t="s">
        <v>144</v>
      </c>
      <c r="E381" s="109" t="s">
        <v>145</v>
      </c>
      <c r="F381" s="234" t="s">
        <v>3268</v>
      </c>
      <c r="G381" s="132" t="s">
        <v>124</v>
      </c>
      <c r="H381" s="132" t="s">
        <v>3269</v>
      </c>
      <c r="I381" s="132" t="s">
        <v>3270</v>
      </c>
      <c r="J381" s="132" t="s">
        <v>3271</v>
      </c>
      <c r="K381" s="132" t="s">
        <v>3270</v>
      </c>
      <c r="L381" s="132" t="s">
        <v>3272</v>
      </c>
      <c r="M381" s="132" t="s">
        <v>226</v>
      </c>
      <c r="N381" s="132" t="s">
        <v>528</v>
      </c>
      <c r="O381" s="132" t="s">
        <v>3273</v>
      </c>
      <c r="P381" s="132" t="s">
        <v>3274</v>
      </c>
      <c r="Q381" s="132" t="s">
        <v>3253</v>
      </c>
      <c r="R381" s="132" t="s">
        <v>3261</v>
      </c>
      <c r="S381" s="132" t="s">
        <v>3234</v>
      </c>
      <c r="T381" s="132" t="s">
        <v>70</v>
      </c>
      <c r="U381" s="132" t="s">
        <v>3235</v>
      </c>
      <c r="V381" s="132">
        <v>2024</v>
      </c>
      <c r="W381" s="132">
        <v>2024.4</v>
      </c>
      <c r="X381" s="132">
        <v>2024.11</v>
      </c>
      <c r="Y381" s="137">
        <f t="shared" si="9"/>
        <v>57</v>
      </c>
      <c r="Z381" s="132">
        <v>57</v>
      </c>
      <c r="AA381" s="132"/>
      <c r="AB381" s="132"/>
      <c r="AC381" s="111">
        <v>0</v>
      </c>
      <c r="AD381" s="132">
        <v>180</v>
      </c>
      <c r="AE381" s="132">
        <v>30</v>
      </c>
      <c r="AF381" s="132" t="s">
        <v>73</v>
      </c>
      <c r="AG381" s="132" t="s">
        <v>73</v>
      </c>
      <c r="AH381" s="132" t="s">
        <v>73</v>
      </c>
      <c r="AI381" s="132" t="s">
        <v>74</v>
      </c>
      <c r="AJ381" s="132" t="s">
        <v>73</v>
      </c>
      <c r="AK381" s="132" t="s">
        <v>73</v>
      </c>
      <c r="AL381" s="132" t="s">
        <v>75</v>
      </c>
      <c r="AM381" s="132" t="s">
        <v>73</v>
      </c>
      <c r="AN381" s="132" t="s">
        <v>3275</v>
      </c>
      <c r="AO381" s="132" t="s">
        <v>3236</v>
      </c>
      <c r="AP381" s="243">
        <v>15978921820</v>
      </c>
      <c r="AQ381" s="77" t="str">
        <f>VLOOKUP("*"&amp;B381&amp;"*",[1]项目信息综合查询_1!$I$4:$I$562,1,FALSE)</f>
        <v>云阳县-上坝乡_产业发展_加工流通项目_云阳县2024年上坝乡腌菜加工厂项目</v>
      </c>
      <c r="AR381" s="33">
        <v>1</v>
      </c>
    </row>
    <row r="382" s="33" customFormat="1" ht="192" spans="1:44">
      <c r="A382" s="108">
        <v>375</v>
      </c>
      <c r="B382" s="111" t="s">
        <v>3276</v>
      </c>
      <c r="C382" s="112" t="s">
        <v>54</v>
      </c>
      <c r="D382" s="109" t="s">
        <v>91</v>
      </c>
      <c r="E382" s="109" t="s">
        <v>92</v>
      </c>
      <c r="F382" s="111" t="s">
        <v>3277</v>
      </c>
      <c r="G382" s="111" t="s">
        <v>124</v>
      </c>
      <c r="H382" s="111" t="s">
        <v>3278</v>
      </c>
      <c r="I382" s="239" t="s">
        <v>3279</v>
      </c>
      <c r="J382" s="235" t="s">
        <v>3280</v>
      </c>
      <c r="K382" s="111" t="s">
        <v>3281</v>
      </c>
      <c r="L382" s="239" t="s">
        <v>3282</v>
      </c>
      <c r="M382" s="122" t="s">
        <v>453</v>
      </c>
      <c r="N382" s="122" t="s">
        <v>274</v>
      </c>
      <c r="O382" s="111" t="s">
        <v>3283</v>
      </c>
      <c r="P382" s="235" t="s">
        <v>3284</v>
      </c>
      <c r="Q382" s="111" t="s">
        <v>3285</v>
      </c>
      <c r="R382" s="111" t="s">
        <v>3286</v>
      </c>
      <c r="S382" s="131" t="s">
        <v>171</v>
      </c>
      <c r="T382" s="113" t="s">
        <v>293</v>
      </c>
      <c r="U382" s="132" t="s">
        <v>3287</v>
      </c>
      <c r="V382" s="132">
        <v>2024</v>
      </c>
      <c r="W382" s="132">
        <v>2024.01</v>
      </c>
      <c r="X382" s="132">
        <v>2024.12</v>
      </c>
      <c r="Y382" s="137">
        <f t="shared" ref="Y382:Y445" si="10">Z382+AA382+AB382+AC382</f>
        <v>25</v>
      </c>
      <c r="Z382" s="137">
        <v>25</v>
      </c>
      <c r="AA382" s="111">
        <v>0</v>
      </c>
      <c r="AB382" s="111">
        <v>0</v>
      </c>
      <c r="AC382" s="111">
        <v>0</v>
      </c>
      <c r="AD382" s="111">
        <v>388</v>
      </c>
      <c r="AE382" s="111">
        <v>33</v>
      </c>
      <c r="AF382" s="111" t="s">
        <v>73</v>
      </c>
      <c r="AG382" s="111" t="s">
        <v>73</v>
      </c>
      <c r="AH382" s="111"/>
      <c r="AI382" s="135" t="s">
        <v>74</v>
      </c>
      <c r="AJ382" s="111" t="s">
        <v>73</v>
      </c>
      <c r="AK382" s="111" t="s">
        <v>73</v>
      </c>
      <c r="AL382" s="138" t="s">
        <v>73</v>
      </c>
      <c r="AM382" s="111" t="s">
        <v>73</v>
      </c>
      <c r="AN382" s="111" t="s">
        <v>73</v>
      </c>
      <c r="AO382" s="113" t="s">
        <v>3288</v>
      </c>
      <c r="AP382" s="113" t="s">
        <v>3289</v>
      </c>
      <c r="AQ382" s="77" t="str">
        <f>VLOOKUP("*"&amp;B382&amp;"*",[1]项目信息综合查询_1!$I$4:$I$562,1,FALSE)</f>
        <v>云阳县-堰坪镇_产业发展_生产项目_云阳县2024年堰坪镇中升村小茴种植项目</v>
      </c>
      <c r="AR382" s="33">
        <v>1</v>
      </c>
    </row>
    <row r="383" s="33" customFormat="1" ht="276" spans="1:44">
      <c r="A383" s="108">
        <v>376</v>
      </c>
      <c r="B383" s="111" t="s">
        <v>3290</v>
      </c>
      <c r="C383" s="112" t="s">
        <v>54</v>
      </c>
      <c r="D383" s="109" t="s">
        <v>91</v>
      </c>
      <c r="E383" s="109" t="s">
        <v>92</v>
      </c>
      <c r="F383" s="111" t="s">
        <v>3291</v>
      </c>
      <c r="G383" s="111" t="s">
        <v>124</v>
      </c>
      <c r="H383" s="111" t="s">
        <v>3278</v>
      </c>
      <c r="I383" s="239" t="s">
        <v>3292</v>
      </c>
      <c r="J383" s="235" t="s">
        <v>3293</v>
      </c>
      <c r="K383" s="239" t="s">
        <v>3294</v>
      </c>
      <c r="L383" s="239" t="s">
        <v>3295</v>
      </c>
      <c r="M383" s="122" t="s">
        <v>453</v>
      </c>
      <c r="N383" s="122" t="s">
        <v>274</v>
      </c>
      <c r="O383" s="111" t="s">
        <v>3296</v>
      </c>
      <c r="P383" s="235" t="s">
        <v>3297</v>
      </c>
      <c r="Q383" s="111" t="s">
        <v>3298</v>
      </c>
      <c r="R383" s="111" t="s">
        <v>3299</v>
      </c>
      <c r="S383" s="131" t="s">
        <v>171</v>
      </c>
      <c r="T383" s="113" t="s">
        <v>293</v>
      </c>
      <c r="U383" s="132" t="s">
        <v>3287</v>
      </c>
      <c r="V383" s="132">
        <v>2024</v>
      </c>
      <c r="W383" s="132">
        <v>2024.01</v>
      </c>
      <c r="X383" s="132">
        <v>2024.12</v>
      </c>
      <c r="Y383" s="137">
        <f t="shared" si="10"/>
        <v>75</v>
      </c>
      <c r="Z383" s="137">
        <v>75</v>
      </c>
      <c r="AA383" s="111">
        <v>0</v>
      </c>
      <c r="AB383" s="111">
        <v>0</v>
      </c>
      <c r="AC383" s="111">
        <v>0</v>
      </c>
      <c r="AD383" s="111">
        <v>455</v>
      </c>
      <c r="AE383" s="111">
        <v>32</v>
      </c>
      <c r="AF383" s="111" t="s">
        <v>73</v>
      </c>
      <c r="AG383" s="111" t="s">
        <v>73</v>
      </c>
      <c r="AH383" s="111"/>
      <c r="AI383" s="135" t="s">
        <v>74</v>
      </c>
      <c r="AJ383" s="111" t="s">
        <v>73</v>
      </c>
      <c r="AK383" s="111" t="s">
        <v>73</v>
      </c>
      <c r="AL383" s="138" t="s">
        <v>73</v>
      </c>
      <c r="AM383" s="111" t="s">
        <v>73</v>
      </c>
      <c r="AN383" s="111" t="s">
        <v>73</v>
      </c>
      <c r="AO383" s="113" t="s">
        <v>3288</v>
      </c>
      <c r="AP383" s="113" t="s">
        <v>3289</v>
      </c>
      <c r="AQ383" s="77" t="str">
        <f>VLOOKUP("*"&amp;B383&amp;"*",[1]项目信息综合查询_1!$I$4:$I$562,1,FALSE)</f>
        <v>云阳县-堰坪镇_产业发展_生产项目_云阳县2024年堰坪镇中升村土地整治项目（1组-16组）</v>
      </c>
      <c r="AR383" s="33">
        <v>1</v>
      </c>
    </row>
    <row r="384" s="33" customFormat="1" ht="192" spans="1:44">
      <c r="A384" s="108">
        <v>377</v>
      </c>
      <c r="B384" s="111" t="s">
        <v>3300</v>
      </c>
      <c r="C384" s="112" t="s">
        <v>54</v>
      </c>
      <c r="D384" s="109" t="s">
        <v>91</v>
      </c>
      <c r="E384" s="109" t="s">
        <v>92</v>
      </c>
      <c r="F384" s="111" t="s">
        <v>3301</v>
      </c>
      <c r="G384" s="111" t="s">
        <v>124</v>
      </c>
      <c r="H384" s="111" t="s">
        <v>3302</v>
      </c>
      <c r="I384" s="239" t="s">
        <v>3303</v>
      </c>
      <c r="J384" s="235" t="s">
        <v>3304</v>
      </c>
      <c r="K384" s="111" t="s">
        <v>3305</v>
      </c>
      <c r="L384" s="239" t="s">
        <v>3306</v>
      </c>
      <c r="M384" s="122" t="s">
        <v>453</v>
      </c>
      <c r="N384" s="122" t="s">
        <v>274</v>
      </c>
      <c r="O384" s="111" t="s">
        <v>3307</v>
      </c>
      <c r="P384" s="235" t="s">
        <v>3284</v>
      </c>
      <c r="Q384" s="111" t="s">
        <v>3285</v>
      </c>
      <c r="R384" s="111" t="s">
        <v>3299</v>
      </c>
      <c r="S384" s="131" t="s">
        <v>171</v>
      </c>
      <c r="T384" s="113" t="s">
        <v>293</v>
      </c>
      <c r="U384" s="132" t="s">
        <v>3287</v>
      </c>
      <c r="V384" s="132">
        <v>2024</v>
      </c>
      <c r="W384" s="132">
        <v>2024.01</v>
      </c>
      <c r="X384" s="132">
        <v>2024.12</v>
      </c>
      <c r="Y384" s="137">
        <f t="shared" si="10"/>
        <v>32</v>
      </c>
      <c r="Z384" s="137">
        <v>32</v>
      </c>
      <c r="AA384" s="111">
        <v>0</v>
      </c>
      <c r="AB384" s="111">
        <v>0</v>
      </c>
      <c r="AC384" s="111">
        <v>0</v>
      </c>
      <c r="AD384" s="111">
        <v>504</v>
      </c>
      <c r="AE384" s="111">
        <v>65</v>
      </c>
      <c r="AF384" s="111" t="s">
        <v>73</v>
      </c>
      <c r="AG384" s="111" t="s">
        <v>73</v>
      </c>
      <c r="AH384" s="111"/>
      <c r="AI384" s="135" t="s">
        <v>74</v>
      </c>
      <c r="AJ384" s="111" t="s">
        <v>73</v>
      </c>
      <c r="AK384" s="111" t="s">
        <v>73</v>
      </c>
      <c r="AL384" s="138" t="s">
        <v>73</v>
      </c>
      <c r="AM384" s="111" t="s">
        <v>73</v>
      </c>
      <c r="AN384" s="111" t="s">
        <v>73</v>
      </c>
      <c r="AO384" s="113" t="s">
        <v>3288</v>
      </c>
      <c r="AP384" s="113" t="s">
        <v>3289</v>
      </c>
      <c r="AQ384" s="77" t="str">
        <f>VLOOKUP("*"&amp;B384&amp;"*",[1]项目信息综合查询_1!$I$4:$I$562,1,FALSE)</f>
        <v>云阳县-堰坪镇_产业发展_生产项目_云阳县2024年堰坪镇曲溪村李子提质增效项目</v>
      </c>
      <c r="AR384" s="33">
        <v>1</v>
      </c>
    </row>
    <row r="385" s="33" customFormat="1" ht="288" spans="1:44">
      <c r="A385" s="108">
        <v>378</v>
      </c>
      <c r="B385" s="111" t="s">
        <v>3308</v>
      </c>
      <c r="C385" s="112" t="s">
        <v>54</v>
      </c>
      <c r="D385" s="115" t="s">
        <v>308</v>
      </c>
      <c r="E385" s="113" t="s">
        <v>309</v>
      </c>
      <c r="F385" s="111" t="s">
        <v>3309</v>
      </c>
      <c r="G385" s="111" t="s">
        <v>124</v>
      </c>
      <c r="H385" s="111" t="s">
        <v>3310</v>
      </c>
      <c r="I385" s="239" t="s">
        <v>3311</v>
      </c>
      <c r="J385" s="235" t="s">
        <v>3312</v>
      </c>
      <c r="K385" s="111" t="s">
        <v>3313</v>
      </c>
      <c r="L385" s="239" t="s">
        <v>3314</v>
      </c>
      <c r="M385" s="122" t="s">
        <v>453</v>
      </c>
      <c r="N385" s="122" t="s">
        <v>274</v>
      </c>
      <c r="O385" s="111" t="s">
        <v>3315</v>
      </c>
      <c r="P385" s="235" t="s">
        <v>3312</v>
      </c>
      <c r="Q385" s="111" t="s">
        <v>2359</v>
      </c>
      <c r="R385" s="111" t="s">
        <v>3299</v>
      </c>
      <c r="S385" s="131" t="s">
        <v>171</v>
      </c>
      <c r="T385" s="113" t="s">
        <v>293</v>
      </c>
      <c r="U385" s="132" t="s">
        <v>3287</v>
      </c>
      <c r="V385" s="132">
        <v>2024</v>
      </c>
      <c r="W385" s="132">
        <v>2024.01</v>
      </c>
      <c r="X385" s="132">
        <v>2024.12</v>
      </c>
      <c r="Y385" s="137">
        <f t="shared" si="10"/>
        <v>8</v>
      </c>
      <c r="Z385" s="137">
        <v>8</v>
      </c>
      <c r="AA385" s="111">
        <v>0</v>
      </c>
      <c r="AB385" s="111">
        <v>0</v>
      </c>
      <c r="AC385" s="111">
        <v>0</v>
      </c>
      <c r="AD385" s="111">
        <v>9</v>
      </c>
      <c r="AE385" s="111">
        <v>9</v>
      </c>
      <c r="AF385" s="111" t="s">
        <v>73</v>
      </c>
      <c r="AG385" s="111" t="s">
        <v>73</v>
      </c>
      <c r="AH385" s="111"/>
      <c r="AI385" s="135" t="s">
        <v>74</v>
      </c>
      <c r="AJ385" s="111" t="s">
        <v>73</v>
      </c>
      <c r="AK385" s="111" t="s">
        <v>73</v>
      </c>
      <c r="AL385" s="138" t="s">
        <v>73</v>
      </c>
      <c r="AM385" s="111" t="s">
        <v>73</v>
      </c>
      <c r="AN385" s="111" t="s">
        <v>73</v>
      </c>
      <c r="AO385" s="113" t="s">
        <v>3288</v>
      </c>
      <c r="AP385" s="113" t="s">
        <v>3289</v>
      </c>
      <c r="AQ385" s="77" t="str">
        <f>VLOOKUP("*"&amp;B385&amp;"*",[1]项目信息综合查询_1!$I$4:$I$562,1,FALSE)</f>
        <v>云阳县-堰坪镇_产业发展_产业服务支撑项目_云阳县2024年堰坪镇曲溪村柑橘园水肥一体化项目</v>
      </c>
      <c r="AR385" s="33">
        <v>1</v>
      </c>
    </row>
    <row r="386" s="33" customFormat="1" ht="264" spans="1:44">
      <c r="A386" s="108">
        <v>379</v>
      </c>
      <c r="B386" s="109" t="s">
        <v>3316</v>
      </c>
      <c r="C386" s="109" t="s">
        <v>54</v>
      </c>
      <c r="D386" s="109" t="s">
        <v>91</v>
      </c>
      <c r="E386" s="109" t="s">
        <v>92</v>
      </c>
      <c r="F386" s="109" t="s">
        <v>3317</v>
      </c>
      <c r="G386" s="109" t="s">
        <v>124</v>
      </c>
      <c r="H386" s="109" t="s">
        <v>3318</v>
      </c>
      <c r="I386" s="109" t="s">
        <v>3319</v>
      </c>
      <c r="J386" s="235" t="s">
        <v>3320</v>
      </c>
      <c r="K386" s="239" t="s">
        <v>3321</v>
      </c>
      <c r="L386" s="109" t="s">
        <v>3322</v>
      </c>
      <c r="M386" s="122" t="s">
        <v>453</v>
      </c>
      <c r="N386" s="122" t="s">
        <v>274</v>
      </c>
      <c r="O386" s="109" t="s">
        <v>3323</v>
      </c>
      <c r="P386" s="235" t="s">
        <v>3297</v>
      </c>
      <c r="Q386" s="111" t="s">
        <v>3324</v>
      </c>
      <c r="R386" s="111" t="s">
        <v>3299</v>
      </c>
      <c r="S386" s="131" t="s">
        <v>171</v>
      </c>
      <c r="T386" s="109" t="s">
        <v>293</v>
      </c>
      <c r="U386" s="132" t="s">
        <v>3287</v>
      </c>
      <c r="V386" s="109">
        <v>2024</v>
      </c>
      <c r="W386" s="132">
        <v>2024.1</v>
      </c>
      <c r="X386" s="132">
        <v>2024.12</v>
      </c>
      <c r="Y386" s="137">
        <f t="shared" si="10"/>
        <v>140</v>
      </c>
      <c r="Z386" s="109">
        <v>140</v>
      </c>
      <c r="AA386" s="109">
        <v>0</v>
      </c>
      <c r="AB386" s="109">
        <v>0</v>
      </c>
      <c r="AC386" s="109">
        <v>0</v>
      </c>
      <c r="AD386" s="109">
        <v>305</v>
      </c>
      <c r="AE386" s="109">
        <v>31</v>
      </c>
      <c r="AF386" s="109" t="s">
        <v>73</v>
      </c>
      <c r="AG386" s="109" t="s">
        <v>73</v>
      </c>
      <c r="AH386" s="109"/>
      <c r="AI386" s="109" t="s">
        <v>2526</v>
      </c>
      <c r="AJ386" s="109" t="s">
        <v>74</v>
      </c>
      <c r="AK386" s="109" t="s">
        <v>73</v>
      </c>
      <c r="AL386" s="109" t="s">
        <v>73</v>
      </c>
      <c r="AM386" s="109" t="s">
        <v>73</v>
      </c>
      <c r="AN386" s="109" t="s">
        <v>73</v>
      </c>
      <c r="AO386" s="109" t="s">
        <v>3288</v>
      </c>
      <c r="AP386" s="109" t="s">
        <v>3289</v>
      </c>
      <c r="AQ386" s="77" t="str">
        <f>VLOOKUP("*"&amp;B386&amp;"*",[1]项目信息综合查询_1!$I$4:$I$562,1,FALSE)</f>
        <v>云阳县-堰坪镇_产业发展_生产项目_云阳县2024年堰坪镇堰坪村土地整治项目</v>
      </c>
      <c r="AR386" s="33">
        <v>1</v>
      </c>
    </row>
    <row r="387" s="32" customFormat="1" ht="324" spans="1:44">
      <c r="A387" s="108">
        <v>380</v>
      </c>
      <c r="B387" s="118" t="s">
        <v>3325</v>
      </c>
      <c r="C387" s="112" t="s">
        <v>78</v>
      </c>
      <c r="D387" s="109" t="s">
        <v>121</v>
      </c>
      <c r="E387" s="133" t="s">
        <v>209</v>
      </c>
      <c r="F387" s="118" t="s">
        <v>3326</v>
      </c>
      <c r="G387" s="118" t="s">
        <v>124</v>
      </c>
      <c r="H387" s="118" t="s">
        <v>3327</v>
      </c>
      <c r="I387" s="232" t="s">
        <v>3328</v>
      </c>
      <c r="J387" s="235" t="s">
        <v>3329</v>
      </c>
      <c r="K387" s="118" t="s">
        <v>3330</v>
      </c>
      <c r="L387" s="232" t="s">
        <v>3331</v>
      </c>
      <c r="M387" s="122" t="s">
        <v>453</v>
      </c>
      <c r="N387" s="122" t="s">
        <v>274</v>
      </c>
      <c r="O387" s="118" t="s">
        <v>375</v>
      </c>
      <c r="P387" s="235" t="s">
        <v>1559</v>
      </c>
      <c r="Q387" s="118" t="s">
        <v>3330</v>
      </c>
      <c r="R387" s="111" t="s">
        <v>377</v>
      </c>
      <c r="S387" s="163" t="s">
        <v>171</v>
      </c>
      <c r="T387" s="113" t="s">
        <v>342</v>
      </c>
      <c r="U387" s="134" t="s">
        <v>3287</v>
      </c>
      <c r="V387" s="134">
        <v>2024</v>
      </c>
      <c r="W387" s="134">
        <v>2024.01</v>
      </c>
      <c r="X387" s="134">
        <v>2024.12</v>
      </c>
      <c r="Y387" s="137">
        <f t="shared" si="10"/>
        <v>262</v>
      </c>
      <c r="Z387" s="195">
        <v>262</v>
      </c>
      <c r="AA387" s="118">
        <v>0</v>
      </c>
      <c r="AB387" s="118">
        <v>0</v>
      </c>
      <c r="AC387" s="118">
        <v>0</v>
      </c>
      <c r="AD387" s="118">
        <v>4736</v>
      </c>
      <c r="AE387" s="118">
        <v>391</v>
      </c>
      <c r="AF387" s="118" t="s">
        <v>73</v>
      </c>
      <c r="AG387" s="118" t="s">
        <v>73</v>
      </c>
      <c r="AH387" s="118"/>
      <c r="AI387" s="135" t="s">
        <v>74</v>
      </c>
      <c r="AJ387" s="118" t="s">
        <v>74</v>
      </c>
      <c r="AK387" s="118" t="s">
        <v>73</v>
      </c>
      <c r="AL387" s="138" t="s">
        <v>73</v>
      </c>
      <c r="AM387" s="118" t="s">
        <v>73</v>
      </c>
      <c r="AN387" s="118" t="s">
        <v>73</v>
      </c>
      <c r="AO387" s="113" t="s">
        <v>378</v>
      </c>
      <c r="AP387" s="113">
        <v>18323671123</v>
      </c>
      <c r="AQ387" s="77" t="str">
        <f>VLOOKUP("*"&amp;B387&amp;"*",[1]项目信息综合查询_1!$I$4:$I$562,1,FALSE)</f>
        <v>云阳县-堰坪镇_乡村建设行动_农村基础设施（含产业配套基础设施）_云阳县2024年堰坪镇高新村水厂新建项目</v>
      </c>
      <c r="AR387" s="33">
        <v>1</v>
      </c>
    </row>
    <row r="388" s="32" customFormat="1" ht="156" spans="1:44">
      <c r="A388" s="108">
        <v>381</v>
      </c>
      <c r="B388" s="111" t="s">
        <v>3332</v>
      </c>
      <c r="C388" s="110" t="s">
        <v>54</v>
      </c>
      <c r="D388" s="115" t="s">
        <v>144</v>
      </c>
      <c r="E388" s="115" t="s">
        <v>145</v>
      </c>
      <c r="F388" s="111" t="s">
        <v>3333</v>
      </c>
      <c r="G388" s="111" t="s">
        <v>124</v>
      </c>
      <c r="H388" s="111" t="s">
        <v>3334</v>
      </c>
      <c r="I388" s="111" t="s">
        <v>3335</v>
      </c>
      <c r="J388" s="113" t="s">
        <v>3336</v>
      </c>
      <c r="K388" s="111" t="str">
        <f>I388</f>
        <v>通过建成中药材加工厂房400平方米，实现年加工中药材400吨以上，预计年产值150万元，带动周边群众15人，其中脱贫户4人，人均增收1000元。</v>
      </c>
      <c r="L388" s="111" t="s">
        <v>3337</v>
      </c>
      <c r="M388" s="122" t="s">
        <v>772</v>
      </c>
      <c r="N388" s="122" t="s">
        <v>274</v>
      </c>
      <c r="O388" s="111" t="s">
        <v>3338</v>
      </c>
      <c r="P388" s="113" t="s">
        <v>3339</v>
      </c>
      <c r="Q388" s="111" t="s">
        <v>3340</v>
      </c>
      <c r="R388" s="111" t="s">
        <v>847</v>
      </c>
      <c r="S388" s="131" t="s">
        <v>171</v>
      </c>
      <c r="T388" s="113" t="s">
        <v>70</v>
      </c>
      <c r="U388" s="132" t="s">
        <v>3341</v>
      </c>
      <c r="V388" s="132">
        <v>2024</v>
      </c>
      <c r="W388" s="132">
        <v>2024.1</v>
      </c>
      <c r="X388" s="132">
        <v>2024.12</v>
      </c>
      <c r="Y388" s="137">
        <f t="shared" si="10"/>
        <v>48</v>
      </c>
      <c r="Z388" s="137">
        <v>48</v>
      </c>
      <c r="AA388" s="111">
        <v>0</v>
      </c>
      <c r="AB388" s="111">
        <v>0</v>
      </c>
      <c r="AC388" s="111">
        <v>0</v>
      </c>
      <c r="AD388" s="111">
        <v>15</v>
      </c>
      <c r="AE388" s="111">
        <v>4</v>
      </c>
      <c r="AF388" s="111" t="s">
        <v>73</v>
      </c>
      <c r="AG388" s="111" t="s">
        <v>73</v>
      </c>
      <c r="AH388" s="113" t="s">
        <v>73</v>
      </c>
      <c r="AI388" s="135" t="s">
        <v>74</v>
      </c>
      <c r="AJ388" s="111" t="s">
        <v>73</v>
      </c>
      <c r="AK388" s="109" t="s">
        <v>73</v>
      </c>
      <c r="AL388" s="109" t="s">
        <v>75</v>
      </c>
      <c r="AM388" s="111" t="s">
        <v>74</v>
      </c>
      <c r="AN388" s="111" t="s">
        <v>3342</v>
      </c>
      <c r="AO388" s="113" t="s">
        <v>3343</v>
      </c>
      <c r="AP388" s="141">
        <v>55633001</v>
      </c>
      <c r="AQ388" s="77" t="str">
        <f>VLOOKUP("*"&amp;B388&amp;"*",[1]项目信息综合查询_1!$I$4:$I$562,1,FALSE)</f>
        <v>云阳县-渠马镇_产业发展_加工流通项目_云阳县2024年渠马镇龙胜村中药材加工厂房建设项目</v>
      </c>
      <c r="AR388" s="33">
        <v>1</v>
      </c>
    </row>
    <row r="389" s="32" customFormat="1" ht="324" spans="1:44">
      <c r="A389" s="108">
        <v>382</v>
      </c>
      <c r="B389" s="111" t="s">
        <v>3344</v>
      </c>
      <c r="C389" s="112" t="s">
        <v>78</v>
      </c>
      <c r="D389" s="109" t="s">
        <v>121</v>
      </c>
      <c r="E389" s="113" t="s">
        <v>209</v>
      </c>
      <c r="F389" s="111" t="s">
        <v>3345</v>
      </c>
      <c r="G389" s="111" t="s">
        <v>124</v>
      </c>
      <c r="H389" s="111" t="s">
        <v>3346</v>
      </c>
      <c r="I389" s="111" t="s">
        <v>3347</v>
      </c>
      <c r="J389" s="113" t="s">
        <v>3348</v>
      </c>
      <c r="K389" s="111" t="str">
        <f>I389</f>
        <v>通过新建日供水100吨超滤水厂一座，1000米PE75管道，2200米PE50管道，80米PE32管道，6000米PE20管道。巩固提升1880人饮水安全。</v>
      </c>
      <c r="L389" s="111" t="s">
        <v>3349</v>
      </c>
      <c r="M389" s="122" t="s">
        <v>772</v>
      </c>
      <c r="N389" s="122" t="s">
        <v>274</v>
      </c>
      <c r="O389" s="111" t="s">
        <v>375</v>
      </c>
      <c r="P389" s="113" t="s">
        <v>216</v>
      </c>
      <c r="Q389" s="111" t="s">
        <v>3350</v>
      </c>
      <c r="R389" s="111" t="s">
        <v>112</v>
      </c>
      <c r="S389" s="131" t="s">
        <v>171</v>
      </c>
      <c r="T389" s="113" t="s">
        <v>218</v>
      </c>
      <c r="U389" s="132" t="s">
        <v>3341</v>
      </c>
      <c r="V389" s="132">
        <v>2024</v>
      </c>
      <c r="W389" s="132">
        <v>2024.1</v>
      </c>
      <c r="X389" s="132">
        <v>2024.12</v>
      </c>
      <c r="Y389" s="137">
        <f t="shared" si="10"/>
        <v>60</v>
      </c>
      <c r="Z389" s="137">
        <v>60</v>
      </c>
      <c r="AA389" s="111">
        <v>0</v>
      </c>
      <c r="AB389" s="111">
        <v>0</v>
      </c>
      <c r="AC389" s="111">
        <v>0</v>
      </c>
      <c r="AD389" s="111">
        <v>1880</v>
      </c>
      <c r="AE389" s="111">
        <v>184</v>
      </c>
      <c r="AF389" s="111" t="s">
        <v>73</v>
      </c>
      <c r="AG389" s="111" t="s">
        <v>73</v>
      </c>
      <c r="AH389" s="113" t="s">
        <v>73</v>
      </c>
      <c r="AI389" s="135" t="s">
        <v>74</v>
      </c>
      <c r="AJ389" s="111" t="s">
        <v>73</v>
      </c>
      <c r="AK389" s="109" t="s">
        <v>73</v>
      </c>
      <c r="AL389" s="109" t="s">
        <v>75</v>
      </c>
      <c r="AM389" s="109" t="s">
        <v>73</v>
      </c>
      <c r="AN389" s="109" t="s">
        <v>75</v>
      </c>
      <c r="AO389" s="113" t="s">
        <v>3351</v>
      </c>
      <c r="AP389" s="141">
        <v>55633001</v>
      </c>
      <c r="AQ389" s="77" t="str">
        <f>VLOOKUP("*"&amp;B389&amp;"*",[1]项目信息综合查询_1!$I$4:$I$562,1,FALSE)</f>
        <v>云阳县-渠马镇_乡村建设行动_农村基础设施（含产业配套基础设施）_云阳县2024年渠马镇白银村水厂新建项目</v>
      </c>
      <c r="AR389" s="33">
        <v>1</v>
      </c>
    </row>
    <row r="390" s="32" customFormat="1" ht="324" spans="1:44">
      <c r="A390" s="108">
        <v>383</v>
      </c>
      <c r="B390" s="111" t="s">
        <v>3352</v>
      </c>
      <c r="C390" s="112" t="s">
        <v>78</v>
      </c>
      <c r="D390" s="109" t="s">
        <v>121</v>
      </c>
      <c r="E390" s="113" t="s">
        <v>209</v>
      </c>
      <c r="F390" s="111" t="s">
        <v>3353</v>
      </c>
      <c r="G390" s="111" t="s">
        <v>124</v>
      </c>
      <c r="H390" s="111" t="s">
        <v>3354</v>
      </c>
      <c r="I390" s="111" t="s">
        <v>3355</v>
      </c>
      <c r="J390" s="113" t="s">
        <v>3348</v>
      </c>
      <c r="K390" s="111" t="s">
        <v>3355</v>
      </c>
      <c r="L390" s="111" t="s">
        <v>3356</v>
      </c>
      <c r="M390" s="122" t="s">
        <v>772</v>
      </c>
      <c r="N390" s="122" t="s">
        <v>274</v>
      </c>
      <c r="O390" s="111" t="s">
        <v>375</v>
      </c>
      <c r="P390" s="113" t="s">
        <v>216</v>
      </c>
      <c r="Q390" s="111" t="s">
        <v>3357</v>
      </c>
      <c r="R390" s="111" t="s">
        <v>112</v>
      </c>
      <c r="S390" s="131" t="s">
        <v>171</v>
      </c>
      <c r="T390" s="113" t="s">
        <v>218</v>
      </c>
      <c r="U390" s="132" t="s">
        <v>3341</v>
      </c>
      <c r="V390" s="132">
        <v>2024</v>
      </c>
      <c r="W390" s="132">
        <v>2024.1</v>
      </c>
      <c r="X390" s="132">
        <v>2024.12</v>
      </c>
      <c r="Y390" s="137">
        <f t="shared" si="10"/>
        <v>59</v>
      </c>
      <c r="Z390" s="137">
        <v>59</v>
      </c>
      <c r="AA390" s="111">
        <v>0</v>
      </c>
      <c r="AB390" s="111">
        <v>0</v>
      </c>
      <c r="AC390" s="111">
        <v>0</v>
      </c>
      <c r="AD390" s="111">
        <v>1362</v>
      </c>
      <c r="AE390" s="111">
        <v>178</v>
      </c>
      <c r="AF390" s="111" t="s">
        <v>73</v>
      </c>
      <c r="AG390" s="111" t="s">
        <v>73</v>
      </c>
      <c r="AH390" s="113" t="s">
        <v>73</v>
      </c>
      <c r="AI390" s="135" t="s">
        <v>74</v>
      </c>
      <c r="AJ390" s="111" t="s">
        <v>74</v>
      </c>
      <c r="AK390" s="109" t="s">
        <v>73</v>
      </c>
      <c r="AL390" s="109" t="s">
        <v>75</v>
      </c>
      <c r="AM390" s="109" t="s">
        <v>73</v>
      </c>
      <c r="AN390" s="109" t="s">
        <v>75</v>
      </c>
      <c r="AO390" s="113" t="s">
        <v>3351</v>
      </c>
      <c r="AP390" s="141">
        <v>55633001</v>
      </c>
      <c r="AQ390" s="77" t="str">
        <f>VLOOKUP("*"&amp;B390&amp;"*",[1]项目信息综合查询_1!$I$4:$I$562,1,FALSE)</f>
        <v>云阳县-渠马镇_乡村建设行动_农村基础设施（含产业配套基础设施）_云阳县2024年渠马镇大梁村水厂新建项目</v>
      </c>
      <c r="AR390" s="33">
        <v>1</v>
      </c>
    </row>
    <row r="391" s="32" customFormat="1" ht="156" spans="1:44">
      <c r="A391" s="108">
        <v>384</v>
      </c>
      <c r="B391" s="111" t="s">
        <v>3358</v>
      </c>
      <c r="C391" s="112" t="s">
        <v>54</v>
      </c>
      <c r="D391" s="109" t="s">
        <v>91</v>
      </c>
      <c r="E391" s="109" t="s">
        <v>92</v>
      </c>
      <c r="F391" s="111" t="s">
        <v>3359</v>
      </c>
      <c r="G391" s="111" t="s">
        <v>124</v>
      </c>
      <c r="H391" s="111" t="s">
        <v>3360</v>
      </c>
      <c r="I391" s="111" t="s">
        <v>3361</v>
      </c>
      <c r="J391" s="113" t="s">
        <v>3362</v>
      </c>
      <c r="K391" s="111" t="s">
        <v>3361</v>
      </c>
      <c r="L391" s="111" t="s">
        <v>3363</v>
      </c>
      <c r="M391" s="122" t="s">
        <v>772</v>
      </c>
      <c r="N391" s="122" t="s">
        <v>274</v>
      </c>
      <c r="O391" s="111" t="s">
        <v>3364</v>
      </c>
      <c r="P391" s="113" t="s">
        <v>3365</v>
      </c>
      <c r="Q391" s="111" t="s">
        <v>3366</v>
      </c>
      <c r="R391" s="111" t="s">
        <v>68</v>
      </c>
      <c r="S391" s="131" t="s">
        <v>171</v>
      </c>
      <c r="T391" s="113" t="s">
        <v>70</v>
      </c>
      <c r="U391" s="132" t="s">
        <v>3341</v>
      </c>
      <c r="V391" s="132">
        <v>2024</v>
      </c>
      <c r="W391" s="132">
        <v>2024.1</v>
      </c>
      <c r="X391" s="132">
        <v>2024.12</v>
      </c>
      <c r="Y391" s="137">
        <f t="shared" si="10"/>
        <v>64</v>
      </c>
      <c r="Z391" s="137">
        <v>32</v>
      </c>
      <c r="AA391" s="111">
        <v>0</v>
      </c>
      <c r="AB391" s="111">
        <v>0</v>
      </c>
      <c r="AC391" s="111">
        <v>32</v>
      </c>
      <c r="AD391" s="111">
        <v>35</v>
      </c>
      <c r="AE391" s="111">
        <v>12</v>
      </c>
      <c r="AF391" s="111" t="s">
        <v>73</v>
      </c>
      <c r="AG391" s="111" t="s">
        <v>73</v>
      </c>
      <c r="AH391" s="113" t="s">
        <v>73</v>
      </c>
      <c r="AI391" s="135" t="s">
        <v>74</v>
      </c>
      <c r="AJ391" s="111" t="s">
        <v>73</v>
      </c>
      <c r="AK391" s="109" t="s">
        <v>73</v>
      </c>
      <c r="AL391" s="109" t="s">
        <v>75</v>
      </c>
      <c r="AM391" s="111" t="s">
        <v>74</v>
      </c>
      <c r="AN391" s="111" t="s">
        <v>3342</v>
      </c>
      <c r="AO391" s="113" t="s">
        <v>3343</v>
      </c>
      <c r="AP391" s="141">
        <v>55633001</v>
      </c>
      <c r="AQ391" s="77" t="str">
        <f>VLOOKUP("*"&amp;B391&amp;"*",[1]项目信息综合查询_1!$I$4:$I$562,1,FALSE)</f>
        <v>云阳县-渠马镇_产业发展_生产项目_云阳县2024年渠马镇红河村柑橘水肥一体化项目</v>
      </c>
      <c r="AR391" s="33">
        <v>1</v>
      </c>
    </row>
    <row r="392" s="32" customFormat="1" ht="156" spans="1:44">
      <c r="A392" s="108">
        <v>385</v>
      </c>
      <c r="B392" s="111" t="s">
        <v>3367</v>
      </c>
      <c r="C392" s="112" t="s">
        <v>78</v>
      </c>
      <c r="D392" s="109" t="s">
        <v>121</v>
      </c>
      <c r="E392" s="121" t="s">
        <v>209</v>
      </c>
      <c r="F392" s="111" t="s">
        <v>3368</v>
      </c>
      <c r="G392" s="111" t="s">
        <v>124</v>
      </c>
      <c r="H392" s="111" t="s">
        <v>3369</v>
      </c>
      <c r="I392" s="111" t="s">
        <v>3370</v>
      </c>
      <c r="J392" s="113" t="s">
        <v>3371</v>
      </c>
      <c r="K392" s="111" t="s">
        <v>3370</v>
      </c>
      <c r="L392" s="111" t="s">
        <v>3368</v>
      </c>
      <c r="M392" s="122" t="s">
        <v>772</v>
      </c>
      <c r="N392" s="122" t="s">
        <v>274</v>
      </c>
      <c r="O392" s="111" t="s">
        <v>3372</v>
      </c>
      <c r="P392" s="113" t="s">
        <v>3373</v>
      </c>
      <c r="Q392" s="111" t="s">
        <v>3374</v>
      </c>
      <c r="R392" s="111" t="s">
        <v>112</v>
      </c>
      <c r="S392" s="131" t="s">
        <v>171</v>
      </c>
      <c r="T392" s="113" t="s">
        <v>70</v>
      </c>
      <c r="U392" s="132" t="s">
        <v>3341</v>
      </c>
      <c r="V392" s="132">
        <v>2024</v>
      </c>
      <c r="W392" s="132">
        <v>2024.1</v>
      </c>
      <c r="X392" s="132">
        <v>2024.12</v>
      </c>
      <c r="Y392" s="137">
        <f t="shared" si="10"/>
        <v>32</v>
      </c>
      <c r="Z392" s="137">
        <v>32</v>
      </c>
      <c r="AA392" s="111">
        <v>0</v>
      </c>
      <c r="AB392" s="111">
        <v>0</v>
      </c>
      <c r="AC392" s="111">
        <v>0</v>
      </c>
      <c r="AD392" s="111">
        <v>80</v>
      </c>
      <c r="AE392" s="111">
        <v>22</v>
      </c>
      <c r="AF392" s="111" t="s">
        <v>73</v>
      </c>
      <c r="AG392" s="111" t="s">
        <v>73</v>
      </c>
      <c r="AH392" s="111" t="s">
        <v>73</v>
      </c>
      <c r="AI392" s="109" t="s">
        <v>74</v>
      </c>
      <c r="AJ392" s="111" t="s">
        <v>73</v>
      </c>
      <c r="AK392" s="109" t="s">
        <v>73</v>
      </c>
      <c r="AL392" s="109" t="s">
        <v>75</v>
      </c>
      <c r="AM392" s="109" t="s">
        <v>73</v>
      </c>
      <c r="AN392" s="109" t="s">
        <v>75</v>
      </c>
      <c r="AO392" s="113" t="s">
        <v>3343</v>
      </c>
      <c r="AP392" s="141">
        <v>55633001</v>
      </c>
      <c r="AQ392" s="77" t="str">
        <f>VLOOKUP("*"&amp;B392&amp;"*",[1]项目信息综合查询_1!$I$4:$I$562,1,FALSE)</f>
        <v>云阳县-渠马镇_乡村建设行动_农村基础设施（含产业配套基础设施）_云阳县2024年渠马镇天岭村渠堰新建项目</v>
      </c>
      <c r="AR392" s="33">
        <v>1</v>
      </c>
    </row>
    <row r="393" s="33" customFormat="1" ht="108" spans="1:44">
      <c r="A393" s="108">
        <v>386</v>
      </c>
      <c r="B393" s="111" t="s">
        <v>3375</v>
      </c>
      <c r="C393" s="112" t="s">
        <v>54</v>
      </c>
      <c r="D393" s="115" t="s">
        <v>308</v>
      </c>
      <c r="E393" s="113" t="s">
        <v>309</v>
      </c>
      <c r="F393" s="111" t="s">
        <v>3376</v>
      </c>
      <c r="G393" s="111" t="s">
        <v>124</v>
      </c>
      <c r="H393" s="111" t="s">
        <v>3377</v>
      </c>
      <c r="I393" s="239" t="s">
        <v>3376</v>
      </c>
      <c r="J393" s="235" t="s">
        <v>3378</v>
      </c>
      <c r="K393" s="111" t="s">
        <v>3376</v>
      </c>
      <c r="L393" s="239" t="s">
        <v>3376</v>
      </c>
      <c r="M393" s="122" t="s">
        <v>453</v>
      </c>
      <c r="N393" s="122" t="s">
        <v>274</v>
      </c>
      <c r="O393" s="111">
        <v>11.2</v>
      </c>
      <c r="P393" s="235" t="s">
        <v>3379</v>
      </c>
      <c r="Q393" s="111" t="s">
        <v>3378</v>
      </c>
      <c r="R393" s="111" t="s">
        <v>1863</v>
      </c>
      <c r="S393" s="131" t="s">
        <v>171</v>
      </c>
      <c r="T393" s="113" t="s">
        <v>293</v>
      </c>
      <c r="U393" s="132" t="s">
        <v>3380</v>
      </c>
      <c r="V393" s="132">
        <v>2024</v>
      </c>
      <c r="W393" s="132">
        <v>2024.01</v>
      </c>
      <c r="X393" s="132">
        <v>2024.12</v>
      </c>
      <c r="Y393" s="137">
        <f t="shared" si="10"/>
        <v>11.2</v>
      </c>
      <c r="Z393" s="137">
        <v>11.2</v>
      </c>
      <c r="AA393" s="111">
        <v>0</v>
      </c>
      <c r="AB393" s="111">
        <v>0</v>
      </c>
      <c r="AC393" s="111">
        <v>0</v>
      </c>
      <c r="AD393" s="111">
        <v>61</v>
      </c>
      <c r="AE393" s="111">
        <v>9</v>
      </c>
      <c r="AF393" s="111" t="s">
        <v>73</v>
      </c>
      <c r="AG393" s="111" t="s">
        <v>73</v>
      </c>
      <c r="AH393" s="111"/>
      <c r="AI393" s="135" t="s">
        <v>74</v>
      </c>
      <c r="AJ393" s="111" t="s">
        <v>73</v>
      </c>
      <c r="AK393" s="111" t="s">
        <v>73</v>
      </c>
      <c r="AL393" s="138"/>
      <c r="AM393" s="111" t="s">
        <v>73</v>
      </c>
      <c r="AN393" s="111"/>
      <c r="AO393" s="113" t="s">
        <v>3381</v>
      </c>
      <c r="AP393" s="113">
        <v>17782094110</v>
      </c>
      <c r="AQ393" s="77" t="str">
        <f>VLOOKUP("*"&amp;B393&amp;"*",[1]项目信息综合查询_1!$I$4:$I$562,1,FALSE)</f>
        <v>云阳县-养鹿镇_产业发展_生产项目_云阳县2024年养鹿镇青杠村围子领柑橘园水肥一体化项目</v>
      </c>
      <c r="AR393" s="33">
        <v>1</v>
      </c>
    </row>
    <row r="394" s="33" customFormat="1" ht="108" spans="1:44">
      <c r="A394" s="108">
        <v>387</v>
      </c>
      <c r="B394" s="111" t="s">
        <v>3382</v>
      </c>
      <c r="C394" s="112" t="s">
        <v>54</v>
      </c>
      <c r="D394" s="115" t="s">
        <v>308</v>
      </c>
      <c r="E394" s="113" t="s">
        <v>309</v>
      </c>
      <c r="F394" s="111" t="s">
        <v>3383</v>
      </c>
      <c r="G394" s="111" t="s">
        <v>124</v>
      </c>
      <c r="H394" s="111" t="s">
        <v>3384</v>
      </c>
      <c r="I394" s="239" t="s">
        <v>3383</v>
      </c>
      <c r="J394" s="235" t="s">
        <v>3378</v>
      </c>
      <c r="K394" s="111" t="s">
        <v>3383</v>
      </c>
      <c r="L394" s="239" t="s">
        <v>3383</v>
      </c>
      <c r="M394" s="122" t="s">
        <v>453</v>
      </c>
      <c r="N394" s="122" t="s">
        <v>274</v>
      </c>
      <c r="O394" s="111">
        <v>24</v>
      </c>
      <c r="P394" s="235" t="s">
        <v>3379</v>
      </c>
      <c r="Q394" s="111" t="s">
        <v>3378</v>
      </c>
      <c r="R394" s="111" t="s">
        <v>1863</v>
      </c>
      <c r="S394" s="131" t="s">
        <v>171</v>
      </c>
      <c r="T394" s="113" t="s">
        <v>293</v>
      </c>
      <c r="U394" s="132" t="s">
        <v>3380</v>
      </c>
      <c r="V394" s="132">
        <v>2024</v>
      </c>
      <c r="W394" s="132">
        <v>2024.01</v>
      </c>
      <c r="X394" s="132">
        <v>2024.12</v>
      </c>
      <c r="Y394" s="137">
        <f t="shared" si="10"/>
        <v>24</v>
      </c>
      <c r="Z394" s="137">
        <v>24</v>
      </c>
      <c r="AA394" s="111">
        <v>0</v>
      </c>
      <c r="AB394" s="111">
        <v>0</v>
      </c>
      <c r="AC394" s="111">
        <v>0</v>
      </c>
      <c r="AD394" s="111">
        <v>61</v>
      </c>
      <c r="AE394" s="111">
        <v>9</v>
      </c>
      <c r="AF394" s="111" t="s">
        <v>73</v>
      </c>
      <c r="AG394" s="111" t="s">
        <v>73</v>
      </c>
      <c r="AH394" s="111"/>
      <c r="AI394" s="135" t="s">
        <v>74</v>
      </c>
      <c r="AJ394" s="111" t="s">
        <v>73</v>
      </c>
      <c r="AK394" s="111" t="s">
        <v>73</v>
      </c>
      <c r="AL394" s="138"/>
      <c r="AM394" s="111" t="s">
        <v>73</v>
      </c>
      <c r="AN394" s="111"/>
      <c r="AO394" s="113" t="s">
        <v>3381</v>
      </c>
      <c r="AP394" s="113">
        <v>17782094110</v>
      </c>
      <c r="AQ394" s="77" t="str">
        <f>VLOOKUP("*"&amp;B394&amp;"*",[1]项目信息综合查询_1!$I$4:$I$562,1,FALSE)</f>
        <v>云阳县-养鹿镇_产业发展_生产项目_云阳县2024年养鹿镇青杠村号同梁水肥一体化项目</v>
      </c>
      <c r="AR394" s="33">
        <v>1</v>
      </c>
    </row>
    <row r="395" s="33" customFormat="1" ht="108" spans="1:44">
      <c r="A395" s="108">
        <v>388</v>
      </c>
      <c r="B395" s="239" t="s">
        <v>3385</v>
      </c>
      <c r="C395" s="112" t="s">
        <v>54</v>
      </c>
      <c r="D395" s="115" t="s">
        <v>308</v>
      </c>
      <c r="E395" s="113" t="s">
        <v>309</v>
      </c>
      <c r="F395" s="111" t="s">
        <v>3386</v>
      </c>
      <c r="G395" s="111" t="s">
        <v>124</v>
      </c>
      <c r="H395" s="111" t="s">
        <v>3387</v>
      </c>
      <c r="I395" s="239" t="s">
        <v>3386</v>
      </c>
      <c r="J395" s="235" t="s">
        <v>3378</v>
      </c>
      <c r="K395" s="111" t="s">
        <v>3386</v>
      </c>
      <c r="L395" s="239" t="s">
        <v>3386</v>
      </c>
      <c r="M395" s="122" t="s">
        <v>453</v>
      </c>
      <c r="N395" s="122" t="s">
        <v>274</v>
      </c>
      <c r="O395" s="111">
        <v>17.6</v>
      </c>
      <c r="P395" s="235" t="s">
        <v>3379</v>
      </c>
      <c r="Q395" s="111" t="s">
        <v>3378</v>
      </c>
      <c r="R395" s="111" t="s">
        <v>1863</v>
      </c>
      <c r="S395" s="131" t="s">
        <v>171</v>
      </c>
      <c r="T395" s="113" t="s">
        <v>293</v>
      </c>
      <c r="U395" s="132" t="s">
        <v>3380</v>
      </c>
      <c r="V395" s="132">
        <v>2024</v>
      </c>
      <c r="W395" s="132">
        <v>2024.01</v>
      </c>
      <c r="X395" s="132">
        <v>2024.12</v>
      </c>
      <c r="Y395" s="137">
        <f t="shared" si="10"/>
        <v>17.6</v>
      </c>
      <c r="Z395" s="137">
        <v>17.6</v>
      </c>
      <c r="AA395" s="111">
        <v>0</v>
      </c>
      <c r="AB395" s="111">
        <v>0</v>
      </c>
      <c r="AC395" s="111">
        <v>0</v>
      </c>
      <c r="AD395" s="111">
        <v>61</v>
      </c>
      <c r="AE395" s="111">
        <v>9</v>
      </c>
      <c r="AF395" s="111" t="s">
        <v>73</v>
      </c>
      <c r="AG395" s="111" t="s">
        <v>73</v>
      </c>
      <c r="AH395" s="111"/>
      <c r="AI395" s="135" t="s">
        <v>74</v>
      </c>
      <c r="AJ395" s="111" t="s">
        <v>73</v>
      </c>
      <c r="AK395" s="111" t="s">
        <v>73</v>
      </c>
      <c r="AL395" s="138"/>
      <c r="AM395" s="111" t="s">
        <v>73</v>
      </c>
      <c r="AN395" s="111"/>
      <c r="AO395" s="113" t="s">
        <v>3381</v>
      </c>
      <c r="AP395" s="113">
        <v>17782094110</v>
      </c>
      <c r="AQ395" s="77" t="str">
        <f>VLOOKUP("*"&amp;B395&amp;"*",[1]项目信息综合查询_1!$I$4:$I$562,1,FALSE)</f>
        <v>云阳县-养鹿镇_产业发展_生产项目_云阳县2024年养鹿镇青杠村工家坡水肥一体化项目</v>
      </c>
      <c r="AR395" s="33">
        <v>1</v>
      </c>
    </row>
    <row r="396" s="33" customFormat="1" ht="132" spans="1:44">
      <c r="A396" s="108">
        <v>389</v>
      </c>
      <c r="B396" s="111" t="s">
        <v>3388</v>
      </c>
      <c r="C396" s="112" t="s">
        <v>54</v>
      </c>
      <c r="D396" s="115" t="s">
        <v>308</v>
      </c>
      <c r="E396" s="113" t="s">
        <v>309</v>
      </c>
      <c r="F396" s="111" t="s">
        <v>3389</v>
      </c>
      <c r="G396" s="111" t="s">
        <v>124</v>
      </c>
      <c r="H396" s="111" t="s">
        <v>3390</v>
      </c>
      <c r="I396" s="239" t="s">
        <v>3389</v>
      </c>
      <c r="J396" s="235" t="s">
        <v>3391</v>
      </c>
      <c r="K396" s="111" t="s">
        <v>3389</v>
      </c>
      <c r="L396" s="239" t="s">
        <v>3389</v>
      </c>
      <c r="M396" s="122" t="s">
        <v>453</v>
      </c>
      <c r="N396" s="122" t="s">
        <v>274</v>
      </c>
      <c r="O396" s="111">
        <v>100</v>
      </c>
      <c r="P396" s="235" t="s">
        <v>3379</v>
      </c>
      <c r="Q396" s="111" t="s">
        <v>3391</v>
      </c>
      <c r="R396" s="111" t="s">
        <v>1863</v>
      </c>
      <c r="S396" s="131" t="s">
        <v>171</v>
      </c>
      <c r="T396" s="113" t="s">
        <v>293</v>
      </c>
      <c r="U396" s="132" t="s">
        <v>3380</v>
      </c>
      <c r="V396" s="132">
        <v>2024</v>
      </c>
      <c r="W396" s="132">
        <v>2024.01</v>
      </c>
      <c r="X396" s="132">
        <v>2024.12</v>
      </c>
      <c r="Y396" s="137">
        <f t="shared" si="10"/>
        <v>100</v>
      </c>
      <c r="Z396" s="137">
        <v>100</v>
      </c>
      <c r="AA396" s="111">
        <v>0</v>
      </c>
      <c r="AB396" s="111">
        <v>0</v>
      </c>
      <c r="AC396" s="111">
        <v>0</v>
      </c>
      <c r="AD396" s="111">
        <v>61</v>
      </c>
      <c r="AE396" s="111">
        <v>9</v>
      </c>
      <c r="AF396" s="111" t="s">
        <v>73</v>
      </c>
      <c r="AG396" s="111" t="s">
        <v>73</v>
      </c>
      <c r="AH396" s="111"/>
      <c r="AI396" s="135" t="s">
        <v>74</v>
      </c>
      <c r="AJ396" s="111" t="s">
        <v>73</v>
      </c>
      <c r="AK396" s="111" t="s">
        <v>73</v>
      </c>
      <c r="AL396" s="138"/>
      <c r="AM396" s="111" t="s">
        <v>73</v>
      </c>
      <c r="AN396" s="111"/>
      <c r="AO396" s="113" t="s">
        <v>3381</v>
      </c>
      <c r="AP396" s="113">
        <v>17782094110</v>
      </c>
      <c r="AQ396" s="77" t="str">
        <f>VLOOKUP("*"&amp;B396&amp;"*",[1]项目信息综合查询_1!$I$4:$I$562,1,FALSE)</f>
        <v>云阳县-养鹿镇_产业发展_生产项目_云阳县2024年养鹿镇方家院子智慧果园项目</v>
      </c>
      <c r="AR396" s="33">
        <v>1</v>
      </c>
    </row>
    <row r="397" s="33" customFormat="1" ht="108" spans="1:44">
      <c r="A397" s="108">
        <v>390</v>
      </c>
      <c r="B397" s="111" t="s">
        <v>3392</v>
      </c>
      <c r="C397" s="112" t="s">
        <v>54</v>
      </c>
      <c r="D397" s="112" t="s">
        <v>91</v>
      </c>
      <c r="E397" s="113" t="s">
        <v>357</v>
      </c>
      <c r="F397" s="111" t="s">
        <v>3393</v>
      </c>
      <c r="G397" s="111" t="s">
        <v>124</v>
      </c>
      <c r="H397" s="111" t="s">
        <v>3394</v>
      </c>
      <c r="I397" s="239" t="s">
        <v>3393</v>
      </c>
      <c r="J397" s="235" t="s">
        <v>3395</v>
      </c>
      <c r="K397" s="111" t="s">
        <v>3393</v>
      </c>
      <c r="L397" s="239" t="s">
        <v>3393</v>
      </c>
      <c r="M397" s="122" t="s">
        <v>453</v>
      </c>
      <c r="N397" s="122" t="s">
        <v>274</v>
      </c>
      <c r="O397" s="111">
        <v>80</v>
      </c>
      <c r="P397" s="235" t="s">
        <v>3379</v>
      </c>
      <c r="Q397" s="111" t="s">
        <v>3395</v>
      </c>
      <c r="R397" s="111" t="s">
        <v>1863</v>
      </c>
      <c r="S397" s="131" t="s">
        <v>171</v>
      </c>
      <c r="T397" s="113" t="s">
        <v>293</v>
      </c>
      <c r="U397" s="132" t="s">
        <v>3380</v>
      </c>
      <c r="V397" s="132">
        <v>2024</v>
      </c>
      <c r="W397" s="132">
        <v>2024.01</v>
      </c>
      <c r="X397" s="132">
        <v>2024.12</v>
      </c>
      <c r="Y397" s="137">
        <f t="shared" si="10"/>
        <v>80</v>
      </c>
      <c r="Z397" s="137">
        <v>80</v>
      </c>
      <c r="AA397" s="111">
        <v>0</v>
      </c>
      <c r="AB397" s="111">
        <v>0</v>
      </c>
      <c r="AC397" s="111">
        <v>0</v>
      </c>
      <c r="AD397" s="111">
        <v>48</v>
      </c>
      <c r="AE397" s="111">
        <v>12</v>
      </c>
      <c r="AF397" s="111" t="s">
        <v>73</v>
      </c>
      <c r="AG397" s="111" t="s">
        <v>73</v>
      </c>
      <c r="AH397" s="111"/>
      <c r="AI397" s="135" t="s">
        <v>74</v>
      </c>
      <c r="AJ397" s="111" t="s">
        <v>73</v>
      </c>
      <c r="AK397" s="111" t="s">
        <v>73</v>
      </c>
      <c r="AL397" s="138"/>
      <c r="AM397" s="111" t="s">
        <v>73</v>
      </c>
      <c r="AN397" s="111"/>
      <c r="AO397" s="113" t="s">
        <v>3396</v>
      </c>
      <c r="AP397" s="113">
        <v>13594772143</v>
      </c>
      <c r="AQ397" s="77" t="str">
        <f>VLOOKUP("*"&amp;B397&amp;"*",[1]项目信息综合查询_1!$I$4:$I$562,1,FALSE)</f>
        <v>云阳县-养鹿镇_产业发展_生产项目_云阳县2024年养鹿镇大同村养殖业基地建设工程</v>
      </c>
      <c r="AR397" s="33">
        <v>1</v>
      </c>
    </row>
    <row r="398" s="33" customFormat="1" ht="108" spans="1:44">
      <c r="A398" s="108">
        <v>391</v>
      </c>
      <c r="B398" s="111" t="s">
        <v>3397</v>
      </c>
      <c r="C398" s="112" t="s">
        <v>54</v>
      </c>
      <c r="D398" s="115" t="s">
        <v>308</v>
      </c>
      <c r="E398" s="113" t="s">
        <v>309</v>
      </c>
      <c r="F398" s="111" t="s">
        <v>3398</v>
      </c>
      <c r="G398" s="111" t="s">
        <v>124</v>
      </c>
      <c r="H398" s="111" t="s">
        <v>3399</v>
      </c>
      <c r="I398" s="239" t="s">
        <v>3398</v>
      </c>
      <c r="J398" s="235" t="s">
        <v>3378</v>
      </c>
      <c r="K398" s="111" t="s">
        <v>3398</v>
      </c>
      <c r="L398" s="239" t="s">
        <v>3398</v>
      </c>
      <c r="M398" s="122" t="s">
        <v>453</v>
      </c>
      <c r="N398" s="122" t="s">
        <v>274</v>
      </c>
      <c r="O398" s="111">
        <v>16</v>
      </c>
      <c r="P398" s="235" t="s">
        <v>3379</v>
      </c>
      <c r="Q398" s="111" t="s">
        <v>3378</v>
      </c>
      <c r="R398" s="111" t="s">
        <v>1863</v>
      </c>
      <c r="S398" s="131" t="s">
        <v>171</v>
      </c>
      <c r="T398" s="113" t="s">
        <v>293</v>
      </c>
      <c r="U398" s="132" t="s">
        <v>3380</v>
      </c>
      <c r="V398" s="132">
        <v>2024</v>
      </c>
      <c r="W398" s="132">
        <v>2024.01</v>
      </c>
      <c r="X398" s="132">
        <v>2024.12</v>
      </c>
      <c r="Y398" s="137">
        <f t="shared" si="10"/>
        <v>16</v>
      </c>
      <c r="Z398" s="137">
        <v>16</v>
      </c>
      <c r="AA398" s="111">
        <v>0</v>
      </c>
      <c r="AB398" s="111">
        <v>0</v>
      </c>
      <c r="AC398" s="111">
        <v>0</v>
      </c>
      <c r="AD398" s="111">
        <v>54</v>
      </c>
      <c r="AE398" s="111">
        <v>11</v>
      </c>
      <c r="AF398" s="111" t="s">
        <v>73</v>
      </c>
      <c r="AG398" s="111" t="s">
        <v>73</v>
      </c>
      <c r="AH398" s="111"/>
      <c r="AI398" s="135" t="s">
        <v>74</v>
      </c>
      <c r="AJ398" s="111" t="s">
        <v>73</v>
      </c>
      <c r="AK398" s="111" t="s">
        <v>73</v>
      </c>
      <c r="AL398" s="138"/>
      <c r="AM398" s="111" t="s">
        <v>73</v>
      </c>
      <c r="AN398" s="111"/>
      <c r="AO398" s="113" t="s">
        <v>3400</v>
      </c>
      <c r="AP398" s="113">
        <v>15223601908</v>
      </c>
      <c r="AQ398" s="77" t="str">
        <f>VLOOKUP("*"&amp;B398&amp;"*",[1]项目信息综合查询_1!$I$4:$I$562,1,FALSE)</f>
        <v>云阳县-养鹿镇_产业发展_生产项目_云阳县2024年养鹿镇小寨村5组柑橘园水肥一体化</v>
      </c>
      <c r="AR398" s="33">
        <v>1</v>
      </c>
    </row>
    <row r="399" s="33" customFormat="1" ht="108" spans="1:44">
      <c r="A399" s="108">
        <v>392</v>
      </c>
      <c r="B399" s="239" t="s">
        <v>3401</v>
      </c>
      <c r="C399" s="112" t="s">
        <v>54</v>
      </c>
      <c r="D399" s="115" t="s">
        <v>308</v>
      </c>
      <c r="E399" s="113" t="s">
        <v>309</v>
      </c>
      <c r="F399" s="111" t="s">
        <v>3398</v>
      </c>
      <c r="G399" s="111" t="s">
        <v>124</v>
      </c>
      <c r="H399" s="111" t="s">
        <v>3399</v>
      </c>
      <c r="I399" s="239" t="s">
        <v>3398</v>
      </c>
      <c r="J399" s="235" t="s">
        <v>3378</v>
      </c>
      <c r="K399" s="111" t="s">
        <v>3398</v>
      </c>
      <c r="L399" s="239" t="s">
        <v>3398</v>
      </c>
      <c r="M399" s="122" t="s">
        <v>453</v>
      </c>
      <c r="N399" s="122" t="s">
        <v>274</v>
      </c>
      <c r="O399" s="111">
        <v>16</v>
      </c>
      <c r="P399" s="235" t="s">
        <v>3379</v>
      </c>
      <c r="Q399" s="111" t="s">
        <v>3378</v>
      </c>
      <c r="R399" s="111" t="s">
        <v>1863</v>
      </c>
      <c r="S399" s="131" t="s">
        <v>171</v>
      </c>
      <c r="T399" s="113" t="s">
        <v>293</v>
      </c>
      <c r="U399" s="132" t="s">
        <v>3380</v>
      </c>
      <c r="V399" s="132">
        <v>2024</v>
      </c>
      <c r="W399" s="132">
        <v>2024.01</v>
      </c>
      <c r="X399" s="132">
        <v>2024.12</v>
      </c>
      <c r="Y399" s="137">
        <f t="shared" si="10"/>
        <v>16</v>
      </c>
      <c r="Z399" s="137">
        <v>16</v>
      </c>
      <c r="AA399" s="111">
        <v>0</v>
      </c>
      <c r="AB399" s="111">
        <v>0</v>
      </c>
      <c r="AC399" s="111">
        <v>0</v>
      </c>
      <c r="AD399" s="111">
        <v>54</v>
      </c>
      <c r="AE399" s="111">
        <v>11</v>
      </c>
      <c r="AF399" s="111" t="s">
        <v>73</v>
      </c>
      <c r="AG399" s="111" t="s">
        <v>73</v>
      </c>
      <c r="AH399" s="111"/>
      <c r="AI399" s="135" t="s">
        <v>74</v>
      </c>
      <c r="AJ399" s="111" t="s">
        <v>73</v>
      </c>
      <c r="AK399" s="111" t="s">
        <v>73</v>
      </c>
      <c r="AL399" s="138"/>
      <c r="AM399" s="111" t="s">
        <v>73</v>
      </c>
      <c r="AN399" s="111"/>
      <c r="AO399" s="113" t="s">
        <v>3400</v>
      </c>
      <c r="AP399" s="113">
        <v>15223601908</v>
      </c>
      <c r="AQ399" s="77" t="str">
        <f>VLOOKUP("*"&amp;B399&amp;"*",[1]项目信息综合查询_1!$I$4:$I$562,1,FALSE)</f>
        <v>云阳县-养鹿镇_产业发展_生产项目_云阳县2024年养鹿镇小寨村8组柑橘园水肥一体化</v>
      </c>
      <c r="AR399" s="33">
        <v>1</v>
      </c>
    </row>
    <row r="400" s="33" customFormat="1" ht="120" spans="1:44">
      <c r="A400" s="108">
        <v>393</v>
      </c>
      <c r="B400" s="111" t="s">
        <v>3402</v>
      </c>
      <c r="C400" s="112" t="s">
        <v>54</v>
      </c>
      <c r="D400" s="109" t="s">
        <v>91</v>
      </c>
      <c r="E400" s="109" t="s">
        <v>92</v>
      </c>
      <c r="F400" s="111" t="s">
        <v>3403</v>
      </c>
      <c r="G400" s="111" t="s">
        <v>124</v>
      </c>
      <c r="H400" s="111" t="s">
        <v>3404</v>
      </c>
      <c r="I400" s="239" t="s">
        <v>3403</v>
      </c>
      <c r="J400" s="235" t="s">
        <v>3378</v>
      </c>
      <c r="K400" s="111" t="s">
        <v>3403</v>
      </c>
      <c r="L400" s="239" t="s">
        <v>3403</v>
      </c>
      <c r="M400" s="122" t="s">
        <v>453</v>
      </c>
      <c r="N400" s="122" t="s">
        <v>274</v>
      </c>
      <c r="O400" s="111">
        <v>60</v>
      </c>
      <c r="P400" s="235" t="s">
        <v>3379</v>
      </c>
      <c r="Q400" s="111" t="s">
        <v>3378</v>
      </c>
      <c r="R400" s="111" t="s">
        <v>1863</v>
      </c>
      <c r="S400" s="131" t="s">
        <v>171</v>
      </c>
      <c r="T400" s="113" t="s">
        <v>293</v>
      </c>
      <c r="U400" s="132" t="s">
        <v>3380</v>
      </c>
      <c r="V400" s="132">
        <v>2024</v>
      </c>
      <c r="W400" s="132">
        <v>2024.01</v>
      </c>
      <c r="X400" s="132">
        <v>2024.12</v>
      </c>
      <c r="Y400" s="137">
        <f t="shared" si="10"/>
        <v>60</v>
      </c>
      <c r="Z400" s="137">
        <v>60</v>
      </c>
      <c r="AA400" s="111">
        <v>0</v>
      </c>
      <c r="AB400" s="111">
        <v>0</v>
      </c>
      <c r="AC400" s="111">
        <v>0</v>
      </c>
      <c r="AD400" s="111">
        <v>50</v>
      </c>
      <c r="AE400" s="111">
        <v>12</v>
      </c>
      <c r="AF400" s="111" t="s">
        <v>73</v>
      </c>
      <c r="AG400" s="111" t="s">
        <v>73</v>
      </c>
      <c r="AH400" s="111"/>
      <c r="AI400" s="135" t="s">
        <v>74</v>
      </c>
      <c r="AJ400" s="111" t="s">
        <v>73</v>
      </c>
      <c r="AK400" s="111" t="s">
        <v>73</v>
      </c>
      <c r="AL400" s="138"/>
      <c r="AM400" s="111" t="s">
        <v>73</v>
      </c>
      <c r="AN400" s="111"/>
      <c r="AO400" s="113" t="s">
        <v>3405</v>
      </c>
      <c r="AP400" s="113">
        <v>18996689559</v>
      </c>
      <c r="AQ400" s="77" t="str">
        <f>VLOOKUP("*"&amp;B400&amp;"*",[1]项目信息综合查询_1!$I$4:$I$562,1,FALSE)</f>
        <v>云阳县-养鹿镇_产业发展_生产项目_云阳县2024年养鹿镇马家榜现代柑橘园示范点项目</v>
      </c>
      <c r="AR400" s="33">
        <v>1</v>
      </c>
    </row>
    <row r="401" s="33" customFormat="1" ht="108" spans="1:44">
      <c r="A401" s="108">
        <v>394</v>
      </c>
      <c r="B401" s="111" t="s">
        <v>3406</v>
      </c>
      <c r="C401" s="112" t="s">
        <v>54</v>
      </c>
      <c r="D401" s="115" t="s">
        <v>308</v>
      </c>
      <c r="E401" s="113" t="s">
        <v>309</v>
      </c>
      <c r="F401" s="111" t="s">
        <v>3407</v>
      </c>
      <c r="G401" s="111" t="s">
        <v>124</v>
      </c>
      <c r="H401" s="111" t="s">
        <v>3408</v>
      </c>
      <c r="I401" s="239" t="s">
        <v>3407</v>
      </c>
      <c r="J401" s="235" t="s">
        <v>3378</v>
      </c>
      <c r="K401" s="111" t="s">
        <v>3407</v>
      </c>
      <c r="L401" s="239" t="s">
        <v>3407</v>
      </c>
      <c r="M401" s="122" t="s">
        <v>453</v>
      </c>
      <c r="N401" s="122" t="s">
        <v>274</v>
      </c>
      <c r="O401" s="111">
        <v>96</v>
      </c>
      <c r="P401" s="235" t="s">
        <v>3379</v>
      </c>
      <c r="Q401" s="111" t="s">
        <v>3378</v>
      </c>
      <c r="R401" s="111" t="s">
        <v>1863</v>
      </c>
      <c r="S401" s="131" t="s">
        <v>171</v>
      </c>
      <c r="T401" s="113" t="s">
        <v>293</v>
      </c>
      <c r="U401" s="132" t="s">
        <v>3380</v>
      </c>
      <c r="V401" s="132">
        <v>2024</v>
      </c>
      <c r="W401" s="132">
        <v>2024.01</v>
      </c>
      <c r="X401" s="132">
        <v>2024.12</v>
      </c>
      <c r="Y401" s="137">
        <f t="shared" si="10"/>
        <v>96</v>
      </c>
      <c r="Z401" s="137">
        <v>96</v>
      </c>
      <c r="AA401" s="111">
        <v>0</v>
      </c>
      <c r="AB401" s="111">
        <v>0</v>
      </c>
      <c r="AC401" s="111">
        <v>0</v>
      </c>
      <c r="AD401" s="111">
        <v>50</v>
      </c>
      <c r="AE401" s="111">
        <v>12</v>
      </c>
      <c r="AF401" s="111" t="s">
        <v>73</v>
      </c>
      <c r="AG401" s="111" t="s">
        <v>73</v>
      </c>
      <c r="AH401" s="111"/>
      <c r="AI401" s="135" t="s">
        <v>74</v>
      </c>
      <c r="AJ401" s="111" t="s">
        <v>73</v>
      </c>
      <c r="AK401" s="111" t="s">
        <v>73</v>
      </c>
      <c r="AL401" s="138"/>
      <c r="AM401" s="111" t="s">
        <v>73</v>
      </c>
      <c r="AN401" s="111"/>
      <c r="AO401" s="113" t="s">
        <v>3405</v>
      </c>
      <c r="AP401" s="113">
        <v>18996689559</v>
      </c>
      <c r="AQ401" s="77" t="str">
        <f>VLOOKUP("*"&amp;B401&amp;"*",[1]项目信息综合查询_1!$I$4:$I$562,1,FALSE)</f>
        <v>云阳县-养鹿镇_产业发展_生产项目_云阳县2024年养鹿镇中山村韩家沟果园水肥一体化项目</v>
      </c>
      <c r="AR401" s="33">
        <v>1</v>
      </c>
    </row>
    <row r="402" s="33" customFormat="1" ht="108" spans="1:44">
      <c r="A402" s="108">
        <v>395</v>
      </c>
      <c r="B402" s="109" t="s">
        <v>3409</v>
      </c>
      <c r="C402" s="109" t="s">
        <v>54</v>
      </c>
      <c r="D402" s="109" t="s">
        <v>91</v>
      </c>
      <c r="E402" s="109" t="s">
        <v>92</v>
      </c>
      <c r="F402" s="109" t="s">
        <v>3410</v>
      </c>
      <c r="G402" s="109" t="s">
        <v>124</v>
      </c>
      <c r="H402" s="109" t="s">
        <v>3411</v>
      </c>
      <c r="I402" s="109" t="s">
        <v>3410</v>
      </c>
      <c r="J402" s="109" t="s">
        <v>3412</v>
      </c>
      <c r="K402" s="109" t="s">
        <v>3410</v>
      </c>
      <c r="L402" s="109" t="s">
        <v>3410</v>
      </c>
      <c r="M402" s="122" t="s">
        <v>453</v>
      </c>
      <c r="N402" s="122" t="s">
        <v>274</v>
      </c>
      <c r="O402" s="109">
        <v>200</v>
      </c>
      <c r="P402" s="109" t="s">
        <v>3379</v>
      </c>
      <c r="Q402" s="109" t="s">
        <v>3412</v>
      </c>
      <c r="R402" s="109" t="s">
        <v>1863</v>
      </c>
      <c r="S402" s="131" t="s">
        <v>171</v>
      </c>
      <c r="T402" s="109" t="s">
        <v>293</v>
      </c>
      <c r="U402" s="132" t="s">
        <v>3380</v>
      </c>
      <c r="V402" s="109">
        <v>2024</v>
      </c>
      <c r="W402" s="132">
        <v>2024.1</v>
      </c>
      <c r="X402" s="132">
        <v>2024.12</v>
      </c>
      <c r="Y402" s="137">
        <f t="shared" si="10"/>
        <v>200</v>
      </c>
      <c r="Z402" s="109">
        <v>200</v>
      </c>
      <c r="AA402" s="111">
        <v>0</v>
      </c>
      <c r="AB402" s="111">
        <v>0</v>
      </c>
      <c r="AC402" s="111">
        <v>0</v>
      </c>
      <c r="AD402" s="109">
        <v>48</v>
      </c>
      <c r="AE402" s="109">
        <v>12</v>
      </c>
      <c r="AF402" s="109" t="s">
        <v>73</v>
      </c>
      <c r="AG402" s="109" t="s">
        <v>73</v>
      </c>
      <c r="AH402" s="109"/>
      <c r="AI402" s="109" t="s">
        <v>74</v>
      </c>
      <c r="AJ402" s="109" t="s">
        <v>73</v>
      </c>
      <c r="AK402" s="109" t="s">
        <v>73</v>
      </c>
      <c r="AL402" s="109"/>
      <c r="AM402" s="109" t="s">
        <v>73</v>
      </c>
      <c r="AN402" s="109"/>
      <c r="AO402" s="109" t="s">
        <v>3396</v>
      </c>
      <c r="AP402" s="109">
        <v>13594772143</v>
      </c>
      <c r="AQ402" s="77" t="str">
        <f>VLOOKUP("*"&amp;B402&amp;"*",[1]项目信息综合查询_1!$I$4:$I$562,1,FALSE)</f>
        <v>云阳县-养鹿镇_产业发展_生产项目_云阳县2024年养鹿镇大同村宜机化改造</v>
      </c>
      <c r="AR402" s="33">
        <v>1</v>
      </c>
    </row>
    <row r="403" s="32" customFormat="1" ht="288" spans="1:44">
      <c r="A403" s="108">
        <v>396</v>
      </c>
      <c r="B403" s="111" t="s">
        <v>3413</v>
      </c>
      <c r="C403" s="112" t="s">
        <v>54</v>
      </c>
      <c r="D403" s="115" t="s">
        <v>308</v>
      </c>
      <c r="E403" s="113" t="s">
        <v>309</v>
      </c>
      <c r="F403" s="111" t="s">
        <v>3414</v>
      </c>
      <c r="G403" s="111" t="s">
        <v>124</v>
      </c>
      <c r="H403" s="111" t="s">
        <v>3415</v>
      </c>
      <c r="I403" s="252" t="s">
        <v>3416</v>
      </c>
      <c r="J403" s="253" t="s">
        <v>3417</v>
      </c>
      <c r="K403" s="109" t="s">
        <v>3418</v>
      </c>
      <c r="L403" s="116" t="s">
        <v>3419</v>
      </c>
      <c r="M403" s="116" t="s">
        <v>772</v>
      </c>
      <c r="N403" s="116" t="s">
        <v>64</v>
      </c>
      <c r="O403" s="109" t="s">
        <v>3420</v>
      </c>
      <c r="P403" s="116" t="s">
        <v>3421</v>
      </c>
      <c r="Q403" s="109" t="s">
        <v>3422</v>
      </c>
      <c r="R403" s="116" t="s">
        <v>278</v>
      </c>
      <c r="S403" s="116" t="s">
        <v>1391</v>
      </c>
      <c r="T403" s="113" t="s">
        <v>70</v>
      </c>
      <c r="U403" s="109" t="s">
        <v>3423</v>
      </c>
      <c r="V403" s="109">
        <v>2024</v>
      </c>
      <c r="W403" s="132">
        <v>2024.01</v>
      </c>
      <c r="X403" s="132">
        <v>2024.12</v>
      </c>
      <c r="Y403" s="137">
        <f t="shared" si="10"/>
        <v>48</v>
      </c>
      <c r="Z403" s="109">
        <v>24</v>
      </c>
      <c r="AA403" s="109"/>
      <c r="AB403" s="109"/>
      <c r="AC403" s="111">
        <v>24</v>
      </c>
      <c r="AD403" s="116">
        <v>23</v>
      </c>
      <c r="AE403" s="116">
        <v>5</v>
      </c>
      <c r="AF403" s="116" t="s">
        <v>73</v>
      </c>
      <c r="AG403" s="116" t="s">
        <v>73</v>
      </c>
      <c r="AH403" s="116" t="s">
        <v>73</v>
      </c>
      <c r="AI403" s="116" t="s">
        <v>74</v>
      </c>
      <c r="AJ403" s="116" t="s">
        <v>73</v>
      </c>
      <c r="AK403" s="116" t="s">
        <v>73</v>
      </c>
      <c r="AL403" s="109" t="s">
        <v>75</v>
      </c>
      <c r="AM403" s="109" t="s">
        <v>73</v>
      </c>
      <c r="AN403" s="109" t="s">
        <v>75</v>
      </c>
      <c r="AO403" s="132" t="s">
        <v>3424</v>
      </c>
      <c r="AP403" s="243">
        <v>18996585888</v>
      </c>
      <c r="AQ403" s="77" t="str">
        <f>VLOOKUP("*"&amp;B403&amp;"*",[1]项目信息综合查询_1!$I$4:$I$562,1,FALSE)</f>
        <v>云阳县-新津乡_产业发展_生产项目_云阳县2024年新津乡五间村柑橘园提质增效项目</v>
      </c>
      <c r="AR403" s="33">
        <v>1</v>
      </c>
    </row>
    <row r="404" s="32" customFormat="1" ht="180" spans="1:44">
      <c r="A404" s="108">
        <v>397</v>
      </c>
      <c r="B404" s="109" t="s">
        <v>3425</v>
      </c>
      <c r="C404" s="109" t="s">
        <v>78</v>
      </c>
      <c r="D404" s="109" t="s">
        <v>121</v>
      </c>
      <c r="E404" s="113" t="s">
        <v>209</v>
      </c>
      <c r="F404" s="109" t="s">
        <v>3426</v>
      </c>
      <c r="G404" s="109" t="s">
        <v>124</v>
      </c>
      <c r="H404" s="109" t="s">
        <v>3427</v>
      </c>
      <c r="I404" s="109" t="s">
        <v>3428</v>
      </c>
      <c r="J404" s="253" t="s">
        <v>3429</v>
      </c>
      <c r="K404" s="109" t="s">
        <v>3430</v>
      </c>
      <c r="L404" s="109" t="s">
        <v>3431</v>
      </c>
      <c r="M404" s="132" t="s">
        <v>63</v>
      </c>
      <c r="N404" s="132" t="s">
        <v>64</v>
      </c>
      <c r="O404" s="111" t="s">
        <v>3432</v>
      </c>
      <c r="P404" s="109" t="s">
        <v>3433</v>
      </c>
      <c r="Q404" s="109" t="s">
        <v>3434</v>
      </c>
      <c r="R404" s="111" t="s">
        <v>367</v>
      </c>
      <c r="S404" s="131" t="s">
        <v>171</v>
      </c>
      <c r="T404" s="113" t="s">
        <v>218</v>
      </c>
      <c r="U404" s="132" t="s">
        <v>3423</v>
      </c>
      <c r="V404" s="132">
        <v>2024</v>
      </c>
      <c r="W404" s="109">
        <v>2024.01</v>
      </c>
      <c r="X404" s="109">
        <v>2024.12</v>
      </c>
      <c r="Y404" s="137">
        <f t="shared" si="10"/>
        <v>15</v>
      </c>
      <c r="Z404" s="116">
        <v>15</v>
      </c>
      <c r="AA404" s="109"/>
      <c r="AB404" s="109"/>
      <c r="AC404" s="111">
        <v>0</v>
      </c>
      <c r="AD404" s="109">
        <v>23</v>
      </c>
      <c r="AE404" s="109">
        <v>5</v>
      </c>
      <c r="AF404" s="111" t="s">
        <v>73</v>
      </c>
      <c r="AG404" s="111" t="s">
        <v>73</v>
      </c>
      <c r="AH404" s="113" t="s">
        <v>73</v>
      </c>
      <c r="AI404" s="135" t="s">
        <v>74</v>
      </c>
      <c r="AJ404" s="111" t="s">
        <v>73</v>
      </c>
      <c r="AK404" s="111" t="s">
        <v>73</v>
      </c>
      <c r="AL404" s="109" t="s">
        <v>75</v>
      </c>
      <c r="AM404" s="109" t="s">
        <v>73</v>
      </c>
      <c r="AN404" s="109" t="s">
        <v>75</v>
      </c>
      <c r="AO404" s="132" t="s">
        <v>3424</v>
      </c>
      <c r="AP404" s="243">
        <v>18996585888</v>
      </c>
      <c r="AQ404" s="77" t="str">
        <f>VLOOKUP("*"&amp;B404&amp;"*",[1]项目信息综合查询_1!$I$4:$I$562,1,FALSE)</f>
        <v>云阳县-新津乡_乡村建设行动_农村基础设施（含产业配套基础设施）_云阳县2024年新津乡紫荆村新建人饮水池项目建设</v>
      </c>
      <c r="AR404" s="33">
        <v>1</v>
      </c>
    </row>
    <row r="405" s="32" customFormat="1" ht="288" spans="1:44">
      <c r="A405" s="108">
        <v>398</v>
      </c>
      <c r="B405" s="117" t="s">
        <v>3435</v>
      </c>
      <c r="C405" s="117" t="s">
        <v>78</v>
      </c>
      <c r="D405" s="109" t="s">
        <v>79</v>
      </c>
      <c r="E405" s="109" t="s">
        <v>80</v>
      </c>
      <c r="F405" s="117" t="s">
        <v>3436</v>
      </c>
      <c r="G405" s="117" t="s">
        <v>299</v>
      </c>
      <c r="H405" s="117" t="s">
        <v>3427</v>
      </c>
      <c r="I405" s="117" t="s">
        <v>3437</v>
      </c>
      <c r="J405" s="117" t="s">
        <v>3438</v>
      </c>
      <c r="K405" s="117" t="s">
        <v>3439</v>
      </c>
      <c r="L405" s="117" t="s">
        <v>3440</v>
      </c>
      <c r="M405" s="132" t="s">
        <v>63</v>
      </c>
      <c r="N405" s="132" t="s">
        <v>64</v>
      </c>
      <c r="O405" s="117" t="s">
        <v>3441</v>
      </c>
      <c r="P405" s="117" t="s">
        <v>75</v>
      </c>
      <c r="Q405" s="117" t="s">
        <v>1528</v>
      </c>
      <c r="R405" s="117" t="s">
        <v>112</v>
      </c>
      <c r="S405" s="117" t="s">
        <v>3442</v>
      </c>
      <c r="T405" s="113" t="s">
        <v>70</v>
      </c>
      <c r="U405" s="109" t="s">
        <v>3423</v>
      </c>
      <c r="V405" s="109">
        <v>2024</v>
      </c>
      <c r="W405" s="132">
        <v>2024.01</v>
      </c>
      <c r="X405" s="132">
        <v>2024.12</v>
      </c>
      <c r="Y405" s="137">
        <f t="shared" si="10"/>
        <v>120</v>
      </c>
      <c r="Z405" s="117">
        <v>120</v>
      </c>
      <c r="AA405" s="111">
        <v>0</v>
      </c>
      <c r="AB405" s="111">
        <v>0</v>
      </c>
      <c r="AC405" s="111">
        <v>0</v>
      </c>
      <c r="AD405" s="117">
        <v>56</v>
      </c>
      <c r="AE405" s="117">
        <v>12</v>
      </c>
      <c r="AF405" s="111" t="s">
        <v>73</v>
      </c>
      <c r="AG405" s="111" t="s">
        <v>73</v>
      </c>
      <c r="AH405" s="113" t="s">
        <v>73</v>
      </c>
      <c r="AI405" s="135" t="s">
        <v>74</v>
      </c>
      <c r="AJ405" s="111" t="s">
        <v>73</v>
      </c>
      <c r="AK405" s="132" t="s">
        <v>73</v>
      </c>
      <c r="AL405" s="109" t="s">
        <v>75</v>
      </c>
      <c r="AM405" s="109" t="s">
        <v>73</v>
      </c>
      <c r="AN405" s="109" t="s">
        <v>75</v>
      </c>
      <c r="AO405" s="132" t="s">
        <v>3424</v>
      </c>
      <c r="AP405" s="243">
        <v>18996585888</v>
      </c>
      <c r="AQ405" s="77" t="str">
        <f>VLOOKUP("*"&amp;B405&amp;"*",[1]项目信息综合查询_1!$I$4:$I$562,1,FALSE)</f>
        <v>云阳县-新津乡_乡村建设行动_人居环境整治_云阳县2024年新津乡紫荆村人居环境整治项目</v>
      </c>
      <c r="AR405" s="33">
        <v>1</v>
      </c>
    </row>
    <row r="406" s="32" customFormat="1" ht="240" spans="1:44">
      <c r="A406" s="108">
        <v>399</v>
      </c>
      <c r="B406" s="244" t="s">
        <v>3443</v>
      </c>
      <c r="C406" s="111" t="s">
        <v>54</v>
      </c>
      <c r="D406" s="115" t="s">
        <v>308</v>
      </c>
      <c r="E406" s="113" t="s">
        <v>309</v>
      </c>
      <c r="F406" s="244" t="s">
        <v>3444</v>
      </c>
      <c r="G406" s="244" t="s">
        <v>124</v>
      </c>
      <c r="H406" s="244" t="s">
        <v>3445</v>
      </c>
      <c r="I406" s="252" t="s">
        <v>3446</v>
      </c>
      <c r="J406" s="253" t="s">
        <v>3447</v>
      </c>
      <c r="K406" s="109" t="s">
        <v>3448</v>
      </c>
      <c r="L406" s="116" t="s">
        <v>3449</v>
      </c>
      <c r="M406" s="116" t="s">
        <v>772</v>
      </c>
      <c r="N406" s="116" t="s">
        <v>64</v>
      </c>
      <c r="O406" s="109" t="s">
        <v>3420</v>
      </c>
      <c r="P406" s="116" t="s">
        <v>3421</v>
      </c>
      <c r="Q406" s="109" t="s">
        <v>3422</v>
      </c>
      <c r="R406" s="116" t="s">
        <v>278</v>
      </c>
      <c r="S406" s="116" t="s">
        <v>1391</v>
      </c>
      <c r="T406" s="113" t="s">
        <v>70</v>
      </c>
      <c r="U406" s="109" t="s">
        <v>3423</v>
      </c>
      <c r="V406" s="109">
        <v>2024</v>
      </c>
      <c r="W406" s="132">
        <v>2024.01</v>
      </c>
      <c r="X406" s="132">
        <v>2024.12</v>
      </c>
      <c r="Y406" s="137">
        <f t="shared" si="10"/>
        <v>12</v>
      </c>
      <c r="Z406" s="109">
        <v>8</v>
      </c>
      <c r="AA406" s="109"/>
      <c r="AB406" s="109"/>
      <c r="AC406" s="111">
        <v>4</v>
      </c>
      <c r="AD406" s="116">
        <v>23</v>
      </c>
      <c r="AE406" s="116">
        <v>5</v>
      </c>
      <c r="AF406" s="116" t="s">
        <v>73</v>
      </c>
      <c r="AG406" s="116" t="s">
        <v>73</v>
      </c>
      <c r="AH406" s="116" t="s">
        <v>73</v>
      </c>
      <c r="AI406" s="116" t="s">
        <v>74</v>
      </c>
      <c r="AJ406" s="116" t="s">
        <v>73</v>
      </c>
      <c r="AK406" s="116" t="s">
        <v>73</v>
      </c>
      <c r="AL406" s="109" t="s">
        <v>75</v>
      </c>
      <c r="AM406" s="109" t="s">
        <v>73</v>
      </c>
      <c r="AN406" s="109" t="s">
        <v>75</v>
      </c>
      <c r="AO406" s="132" t="s">
        <v>3424</v>
      </c>
      <c r="AP406" s="243">
        <v>18996585888</v>
      </c>
      <c r="AQ406" s="77" t="str">
        <f>VLOOKUP("*"&amp;B406&amp;"*",[1]项目信息综合查询_1!$I$4:$I$562,1,FALSE)</f>
        <v>云阳县-新津乡_产业发展_生产项目_云阳县2024年新津乡新津村丑柑示范园区建设项目</v>
      </c>
      <c r="AR406" s="33">
        <v>1</v>
      </c>
    </row>
    <row r="407" s="32" customFormat="1" ht="288" spans="1:44">
      <c r="A407" s="108">
        <v>400</v>
      </c>
      <c r="B407" s="117" t="s">
        <v>3450</v>
      </c>
      <c r="C407" s="117" t="s">
        <v>78</v>
      </c>
      <c r="D407" s="109" t="s">
        <v>79</v>
      </c>
      <c r="E407" s="109" t="s">
        <v>80</v>
      </c>
      <c r="F407" s="117" t="s">
        <v>3451</v>
      </c>
      <c r="G407" s="117" t="s">
        <v>299</v>
      </c>
      <c r="H407" s="117" t="s">
        <v>3452</v>
      </c>
      <c r="I407" s="117" t="s">
        <v>3453</v>
      </c>
      <c r="J407" s="253" t="s">
        <v>3454</v>
      </c>
      <c r="K407" s="117" t="s">
        <v>3455</v>
      </c>
      <c r="L407" s="117" t="s">
        <v>3456</v>
      </c>
      <c r="M407" s="132" t="s">
        <v>63</v>
      </c>
      <c r="N407" s="132" t="s">
        <v>64</v>
      </c>
      <c r="O407" s="117" t="s">
        <v>3441</v>
      </c>
      <c r="P407" s="117" t="s">
        <v>75</v>
      </c>
      <c r="Q407" s="117" t="s">
        <v>1528</v>
      </c>
      <c r="R407" s="117" t="s">
        <v>112</v>
      </c>
      <c r="S407" s="117" t="s">
        <v>3442</v>
      </c>
      <c r="T407" s="113" t="s">
        <v>70</v>
      </c>
      <c r="U407" s="109" t="s">
        <v>3423</v>
      </c>
      <c r="V407" s="109">
        <v>2024</v>
      </c>
      <c r="W407" s="132">
        <v>2024.01</v>
      </c>
      <c r="X407" s="132">
        <v>2024.12</v>
      </c>
      <c r="Y407" s="137">
        <f t="shared" si="10"/>
        <v>81.6</v>
      </c>
      <c r="Z407" s="117">
        <v>81.6</v>
      </c>
      <c r="AA407" s="111">
        <v>0</v>
      </c>
      <c r="AB407" s="111">
        <v>0</v>
      </c>
      <c r="AC407" s="111">
        <v>0</v>
      </c>
      <c r="AD407" s="117">
        <v>66</v>
      </c>
      <c r="AE407" s="117">
        <v>16</v>
      </c>
      <c r="AF407" s="111" t="s">
        <v>73</v>
      </c>
      <c r="AG407" s="111" t="s">
        <v>73</v>
      </c>
      <c r="AH407" s="113" t="s">
        <v>73</v>
      </c>
      <c r="AI407" s="135" t="s">
        <v>74</v>
      </c>
      <c r="AJ407" s="111" t="s">
        <v>73</v>
      </c>
      <c r="AK407" s="132" t="s">
        <v>73</v>
      </c>
      <c r="AL407" s="109" t="s">
        <v>75</v>
      </c>
      <c r="AM407" s="109" t="s">
        <v>73</v>
      </c>
      <c r="AN407" s="109" t="s">
        <v>75</v>
      </c>
      <c r="AO407" s="132" t="s">
        <v>3424</v>
      </c>
      <c r="AP407" s="243">
        <v>18996585888</v>
      </c>
      <c r="AQ407" s="77" t="str">
        <f>VLOOKUP("*"&amp;B407&amp;"*",[1]项目信息综合查询_1!$I$4:$I$562,1,FALSE)</f>
        <v>云阳县-新津乡_乡村建设行动_人居环境整治_云阳县2024年新津乡永河村人居环境整治项目</v>
      </c>
      <c r="AR407" s="33">
        <v>1</v>
      </c>
    </row>
    <row r="408" s="83" customFormat="1" ht="336" spans="1:44">
      <c r="A408" s="108">
        <v>401</v>
      </c>
      <c r="B408" s="114" t="s">
        <v>3457</v>
      </c>
      <c r="C408" s="124" t="s">
        <v>78</v>
      </c>
      <c r="D408" s="109" t="s">
        <v>121</v>
      </c>
      <c r="E408" s="124" t="s">
        <v>122</v>
      </c>
      <c r="F408" s="114" t="s">
        <v>3458</v>
      </c>
      <c r="G408" s="124" t="s">
        <v>299</v>
      </c>
      <c r="H408" s="124" t="s">
        <v>3459</v>
      </c>
      <c r="I408" s="114" t="s">
        <v>3460</v>
      </c>
      <c r="J408" s="254" t="s">
        <v>3461</v>
      </c>
      <c r="K408" s="124" t="s">
        <v>3462</v>
      </c>
      <c r="L408" s="124" t="s">
        <v>3463</v>
      </c>
      <c r="M408" s="114" t="s">
        <v>772</v>
      </c>
      <c r="N408" s="114" t="s">
        <v>64</v>
      </c>
      <c r="O408" s="115" t="s">
        <v>3464</v>
      </c>
      <c r="P408" s="124" t="s">
        <v>75</v>
      </c>
      <c r="Q408" s="115" t="s">
        <v>3422</v>
      </c>
      <c r="R408" s="114" t="s">
        <v>278</v>
      </c>
      <c r="S408" s="114" t="s">
        <v>1391</v>
      </c>
      <c r="T408" s="133" t="s">
        <v>70</v>
      </c>
      <c r="U408" s="115" t="s">
        <v>3423</v>
      </c>
      <c r="V408" s="115">
        <v>2024</v>
      </c>
      <c r="W408" s="134">
        <v>2024.01</v>
      </c>
      <c r="X408" s="134">
        <v>2024.12</v>
      </c>
      <c r="Y408" s="137">
        <f t="shared" si="10"/>
        <v>110</v>
      </c>
      <c r="Z408" s="115">
        <v>110</v>
      </c>
      <c r="AA408" s="115"/>
      <c r="AB408" s="115"/>
      <c r="AC408" s="118">
        <v>0</v>
      </c>
      <c r="AD408" s="114">
        <v>68</v>
      </c>
      <c r="AE408" s="114">
        <v>5</v>
      </c>
      <c r="AF408" s="114" t="s">
        <v>73</v>
      </c>
      <c r="AG408" s="114" t="s">
        <v>73</v>
      </c>
      <c r="AH408" s="114" t="s">
        <v>73</v>
      </c>
      <c r="AI408" s="114" t="s">
        <v>74</v>
      </c>
      <c r="AJ408" s="114" t="s">
        <v>73</v>
      </c>
      <c r="AK408" s="114" t="s">
        <v>73</v>
      </c>
      <c r="AL408" s="115" t="s">
        <v>75</v>
      </c>
      <c r="AM408" s="115" t="s">
        <v>73</v>
      </c>
      <c r="AN408" s="115" t="s">
        <v>75</v>
      </c>
      <c r="AO408" s="134" t="s">
        <v>3424</v>
      </c>
      <c r="AP408" s="274">
        <v>18996585888</v>
      </c>
      <c r="AQ408" s="77" t="str">
        <f>VLOOKUP("*"&amp;B408&amp;"*",[1]项目信息综合查询_1!$I$4:$I$562,1,FALSE)</f>
        <v>云阳县-新津乡_产业发展_生产项目_云阳县2024年新津乡作坊村产业配套设施项目</v>
      </c>
      <c r="AR408" s="33">
        <v>1</v>
      </c>
    </row>
    <row r="409" s="83" customFormat="1" ht="108" spans="1:44">
      <c r="A409" s="108">
        <v>402</v>
      </c>
      <c r="B409" s="174" t="s">
        <v>3465</v>
      </c>
      <c r="C409" s="109" t="s">
        <v>78</v>
      </c>
      <c r="D409" s="109" t="s">
        <v>121</v>
      </c>
      <c r="E409" s="113" t="s">
        <v>209</v>
      </c>
      <c r="F409" s="109" t="s">
        <v>3466</v>
      </c>
      <c r="G409" s="174" t="s">
        <v>124</v>
      </c>
      <c r="H409" s="174" t="s">
        <v>3467</v>
      </c>
      <c r="I409" s="109" t="s">
        <v>3468</v>
      </c>
      <c r="J409" s="174" t="s">
        <v>3469</v>
      </c>
      <c r="K409" s="109" t="s">
        <v>3468</v>
      </c>
      <c r="L409" s="174" t="s">
        <v>3470</v>
      </c>
      <c r="M409" s="174" t="s">
        <v>3471</v>
      </c>
      <c r="N409" s="174" t="s">
        <v>3472</v>
      </c>
      <c r="O409" s="174" t="s">
        <v>3473</v>
      </c>
      <c r="P409" s="174" t="s">
        <v>3474</v>
      </c>
      <c r="Q409" s="174" t="s">
        <v>3475</v>
      </c>
      <c r="R409" s="174" t="s">
        <v>3476</v>
      </c>
      <c r="S409" s="174" t="s">
        <v>3477</v>
      </c>
      <c r="T409" s="113" t="s">
        <v>218</v>
      </c>
      <c r="U409" s="109" t="s">
        <v>3478</v>
      </c>
      <c r="V409" s="132">
        <v>2024</v>
      </c>
      <c r="W409" s="132">
        <v>2024.1</v>
      </c>
      <c r="X409" s="132">
        <v>2024.12</v>
      </c>
      <c r="Y409" s="137">
        <f t="shared" si="10"/>
        <v>10</v>
      </c>
      <c r="Z409" s="174">
        <v>10</v>
      </c>
      <c r="AA409" s="174">
        <v>0</v>
      </c>
      <c r="AB409" s="174">
        <v>0</v>
      </c>
      <c r="AC409" s="111">
        <v>0</v>
      </c>
      <c r="AD409" s="174">
        <v>150</v>
      </c>
      <c r="AE409" s="174">
        <v>10</v>
      </c>
      <c r="AF409" s="174" t="s">
        <v>73</v>
      </c>
      <c r="AG409" s="174" t="s">
        <v>73</v>
      </c>
      <c r="AH409" s="174" t="s">
        <v>73</v>
      </c>
      <c r="AI409" s="174" t="s">
        <v>74</v>
      </c>
      <c r="AJ409" s="174" t="s">
        <v>73</v>
      </c>
      <c r="AK409" s="174" t="s">
        <v>73</v>
      </c>
      <c r="AL409" s="111" t="s">
        <v>75</v>
      </c>
      <c r="AM409" s="109" t="s">
        <v>73</v>
      </c>
      <c r="AN409" s="111" t="s">
        <v>75</v>
      </c>
      <c r="AO409" s="116" t="s">
        <v>3479</v>
      </c>
      <c r="AP409" s="275">
        <v>13896200369</v>
      </c>
      <c r="AQ409" s="77" t="str">
        <f>VLOOKUP("*"&amp;B409&amp;"*",[1]项目信息综合查询_1!$I$4:$I$562,1,FALSE)</f>
        <v>云阳县-故陵镇_乡村建设行动_农村基础设施（含产业配套基础设施）_云阳县2024年故陵镇红椿村饮水池建设</v>
      </c>
      <c r="AR409" s="33">
        <v>1</v>
      </c>
    </row>
    <row r="410" s="83" customFormat="1" ht="132" spans="1:44">
      <c r="A410" s="108">
        <v>403</v>
      </c>
      <c r="B410" s="115" t="s">
        <v>3480</v>
      </c>
      <c r="C410" s="115" t="s">
        <v>78</v>
      </c>
      <c r="D410" s="109" t="s">
        <v>121</v>
      </c>
      <c r="E410" s="115" t="s">
        <v>3481</v>
      </c>
      <c r="F410" s="115" t="s">
        <v>3482</v>
      </c>
      <c r="G410" s="115" t="s">
        <v>3483</v>
      </c>
      <c r="H410" s="115" t="s">
        <v>3484</v>
      </c>
      <c r="I410" s="115" t="s">
        <v>3485</v>
      </c>
      <c r="J410" s="115" t="s">
        <v>3486</v>
      </c>
      <c r="K410" s="115" t="s">
        <v>3487</v>
      </c>
      <c r="L410" s="115" t="s">
        <v>3488</v>
      </c>
      <c r="M410" s="114" t="s">
        <v>63</v>
      </c>
      <c r="N410" s="115" t="s">
        <v>274</v>
      </c>
      <c r="O410" s="115" t="s">
        <v>3489</v>
      </c>
      <c r="P410" s="115" t="s">
        <v>3490</v>
      </c>
      <c r="Q410" s="115" t="s">
        <v>3491</v>
      </c>
      <c r="R410" s="115" t="s">
        <v>3492</v>
      </c>
      <c r="S410" s="115" t="s">
        <v>171</v>
      </c>
      <c r="T410" s="133" t="s">
        <v>293</v>
      </c>
      <c r="U410" s="115" t="s">
        <v>3478</v>
      </c>
      <c r="V410" s="134">
        <v>2024</v>
      </c>
      <c r="W410" s="134">
        <v>2024.01</v>
      </c>
      <c r="X410" s="115">
        <v>2024.12</v>
      </c>
      <c r="Y410" s="137">
        <f t="shared" si="10"/>
        <v>270</v>
      </c>
      <c r="Z410" s="266">
        <v>270</v>
      </c>
      <c r="AA410" s="266">
        <v>0</v>
      </c>
      <c r="AB410" s="266">
        <v>0</v>
      </c>
      <c r="AC410" s="118">
        <v>0</v>
      </c>
      <c r="AD410" s="115">
        <v>455</v>
      </c>
      <c r="AE410" s="115">
        <v>80</v>
      </c>
      <c r="AF410" s="115" t="s">
        <v>73</v>
      </c>
      <c r="AG410" s="115" t="s">
        <v>73</v>
      </c>
      <c r="AH410" s="115" t="s">
        <v>73</v>
      </c>
      <c r="AI410" s="115" t="s">
        <v>74</v>
      </c>
      <c r="AJ410" s="115" t="s">
        <v>74</v>
      </c>
      <c r="AK410" s="115" t="s">
        <v>73</v>
      </c>
      <c r="AL410" s="115" t="s">
        <v>73</v>
      </c>
      <c r="AM410" s="115" t="s">
        <v>73</v>
      </c>
      <c r="AN410" s="115" t="s">
        <v>73</v>
      </c>
      <c r="AO410" s="115" t="s">
        <v>3493</v>
      </c>
      <c r="AP410" s="217">
        <v>13594055818</v>
      </c>
      <c r="AQ410" s="77" t="str">
        <f>VLOOKUP("*"&amp;B410&amp;"*",[1]项目信息综合查询_1!$I$4:$I$562,1,FALSE)</f>
        <v>云阳县-故陵镇_乡村建设行动_农村基础设施（含产业配套基础设施）_云阳县2024年故陵镇兰草村16组、17组组级公路整修硬化项目</v>
      </c>
      <c r="AR410" s="33">
        <v>1</v>
      </c>
    </row>
    <row r="411" s="34" customFormat="1" ht="108" spans="1:44">
      <c r="A411" s="108">
        <v>404</v>
      </c>
      <c r="B411" s="245" t="s">
        <v>3494</v>
      </c>
      <c r="C411" s="246" t="s">
        <v>54</v>
      </c>
      <c r="D411" s="246" t="s">
        <v>55</v>
      </c>
      <c r="E411" s="247" t="s">
        <v>56</v>
      </c>
      <c r="F411" s="248" t="s">
        <v>3495</v>
      </c>
      <c r="G411" s="248" t="s">
        <v>124</v>
      </c>
      <c r="H411" s="248" t="s">
        <v>3496</v>
      </c>
      <c r="I411" s="245" t="s">
        <v>3497</v>
      </c>
      <c r="J411" s="255" t="s">
        <v>3498</v>
      </c>
      <c r="K411" s="245" t="s">
        <v>3497</v>
      </c>
      <c r="L411" s="245" t="s">
        <v>3495</v>
      </c>
      <c r="M411" s="256" t="s">
        <v>453</v>
      </c>
      <c r="N411" s="256" t="s">
        <v>274</v>
      </c>
      <c r="O411" s="248" t="s">
        <v>3499</v>
      </c>
      <c r="P411" s="255"/>
      <c r="Q411" s="248" t="s">
        <v>3500</v>
      </c>
      <c r="R411" s="248" t="s">
        <v>3501</v>
      </c>
      <c r="S411" s="259" t="s">
        <v>171</v>
      </c>
      <c r="T411" s="247" t="s">
        <v>293</v>
      </c>
      <c r="U411" s="260" t="s">
        <v>3502</v>
      </c>
      <c r="V411" s="260">
        <v>2024</v>
      </c>
      <c r="W411" s="260">
        <v>2024.01</v>
      </c>
      <c r="X411" s="260">
        <v>2024.12</v>
      </c>
      <c r="Y411" s="137">
        <f t="shared" si="10"/>
        <v>12</v>
      </c>
      <c r="Z411" s="267">
        <v>12</v>
      </c>
      <c r="AA411" s="248">
        <v>0</v>
      </c>
      <c r="AB411" s="248">
        <v>0</v>
      </c>
      <c r="AC411" s="248">
        <v>0</v>
      </c>
      <c r="AD411" s="248">
        <v>30</v>
      </c>
      <c r="AE411" s="248">
        <v>3</v>
      </c>
      <c r="AF411" s="248" t="s">
        <v>73</v>
      </c>
      <c r="AG411" s="248" t="s">
        <v>73</v>
      </c>
      <c r="AH411" s="248"/>
      <c r="AI411" s="269" t="s">
        <v>74</v>
      </c>
      <c r="AJ411" s="248" t="s">
        <v>73</v>
      </c>
      <c r="AK411" s="248" t="s">
        <v>73</v>
      </c>
      <c r="AL411" s="270"/>
      <c r="AM411" s="248" t="s">
        <v>73</v>
      </c>
      <c r="AN411" s="248"/>
      <c r="AO411" s="247" t="s">
        <v>3503</v>
      </c>
      <c r="AP411" s="247">
        <v>13896281061</v>
      </c>
      <c r="AQ411" s="77" t="str">
        <f>VLOOKUP("*"&amp;B411&amp;"*",[1]项目信息综合查询_1!$I$4:$I$562,1,FALSE)</f>
        <v>云阳县-红狮镇_产业发展_生产项目_云阳县2024年红狮镇向阳村良开果园水肥一体化项目</v>
      </c>
      <c r="AR411" s="33">
        <v>1</v>
      </c>
    </row>
    <row r="412" s="34" customFormat="1" ht="108" spans="1:44">
      <c r="A412" s="108">
        <v>405</v>
      </c>
      <c r="B412" s="245" t="s">
        <v>3504</v>
      </c>
      <c r="C412" s="246" t="s">
        <v>54</v>
      </c>
      <c r="D412" s="246" t="s">
        <v>55</v>
      </c>
      <c r="E412" s="247" t="s">
        <v>56</v>
      </c>
      <c r="F412" s="248" t="s">
        <v>3495</v>
      </c>
      <c r="G412" s="248" t="s">
        <v>124</v>
      </c>
      <c r="H412" s="248" t="s">
        <v>3505</v>
      </c>
      <c r="I412" s="245" t="s">
        <v>3497</v>
      </c>
      <c r="J412" s="255" t="s">
        <v>3506</v>
      </c>
      <c r="K412" s="245" t="s">
        <v>3497</v>
      </c>
      <c r="L412" s="245" t="s">
        <v>3495</v>
      </c>
      <c r="M412" s="256" t="s">
        <v>453</v>
      </c>
      <c r="N412" s="256" t="s">
        <v>274</v>
      </c>
      <c r="O412" s="248" t="s">
        <v>3499</v>
      </c>
      <c r="P412" s="255"/>
      <c r="Q412" s="248" t="s">
        <v>3500</v>
      </c>
      <c r="R412" s="248" t="s">
        <v>3501</v>
      </c>
      <c r="S412" s="259" t="s">
        <v>171</v>
      </c>
      <c r="T412" s="247" t="s">
        <v>293</v>
      </c>
      <c r="U412" s="260" t="s">
        <v>3502</v>
      </c>
      <c r="V412" s="260">
        <v>2024</v>
      </c>
      <c r="W412" s="260">
        <v>2024.01</v>
      </c>
      <c r="X412" s="260">
        <v>2024.12</v>
      </c>
      <c r="Y412" s="137">
        <f t="shared" si="10"/>
        <v>12</v>
      </c>
      <c r="Z412" s="267">
        <v>12</v>
      </c>
      <c r="AA412" s="248">
        <v>0</v>
      </c>
      <c r="AB412" s="248">
        <v>0</v>
      </c>
      <c r="AC412" s="248">
        <v>0</v>
      </c>
      <c r="AD412" s="248">
        <v>30</v>
      </c>
      <c r="AE412" s="248">
        <v>3</v>
      </c>
      <c r="AF412" s="248" t="s">
        <v>73</v>
      </c>
      <c r="AG412" s="248" t="s">
        <v>73</v>
      </c>
      <c r="AH412" s="248"/>
      <c r="AI412" s="269" t="s">
        <v>74</v>
      </c>
      <c r="AJ412" s="248" t="s">
        <v>73</v>
      </c>
      <c r="AK412" s="248" t="s">
        <v>73</v>
      </c>
      <c r="AL412" s="270"/>
      <c r="AM412" s="248" t="s">
        <v>73</v>
      </c>
      <c r="AN412" s="248"/>
      <c r="AO412" s="247" t="s">
        <v>3507</v>
      </c>
      <c r="AP412" s="247">
        <v>15123497678</v>
      </c>
      <c r="AQ412" s="77" t="str">
        <f>VLOOKUP("*"&amp;B412&amp;"*",[1]项目信息综合查询_1!$I$4:$I$562,1,FALSE)</f>
        <v>云阳县-红狮镇_产业发展_生产项目_云阳县2024年红狮镇梅柏村治立果园水肥一体化项目</v>
      </c>
      <c r="AR412" s="33">
        <v>1</v>
      </c>
    </row>
    <row r="413" s="33" customFormat="1" ht="120" spans="1:44">
      <c r="A413" s="108">
        <v>406</v>
      </c>
      <c r="B413" s="249" t="s">
        <v>3508</v>
      </c>
      <c r="C413" s="250" t="s">
        <v>54</v>
      </c>
      <c r="D413" s="246" t="s">
        <v>55</v>
      </c>
      <c r="E413" s="247" t="s">
        <v>56</v>
      </c>
      <c r="F413" s="251" t="s">
        <v>3509</v>
      </c>
      <c r="G413" s="251" t="s">
        <v>124</v>
      </c>
      <c r="H413" s="251" t="s">
        <v>3510</v>
      </c>
      <c r="I413" s="249" t="s">
        <v>3511</v>
      </c>
      <c r="J413" s="257" t="s">
        <v>3512</v>
      </c>
      <c r="K413" s="249" t="s">
        <v>3511</v>
      </c>
      <c r="L413" s="249" t="s">
        <v>3513</v>
      </c>
      <c r="M413" s="188" t="s">
        <v>453</v>
      </c>
      <c r="N413" s="188" t="s">
        <v>274</v>
      </c>
      <c r="O413" s="251" t="s">
        <v>3514</v>
      </c>
      <c r="P413" s="257"/>
      <c r="Q413" s="251" t="s">
        <v>3515</v>
      </c>
      <c r="R413" s="251" t="s">
        <v>3501</v>
      </c>
      <c r="S413" s="193" t="s">
        <v>171</v>
      </c>
      <c r="T413" s="261" t="s">
        <v>293</v>
      </c>
      <c r="U413" s="194" t="s">
        <v>3502</v>
      </c>
      <c r="V413" s="194">
        <v>2024</v>
      </c>
      <c r="W413" s="194">
        <v>2024.01</v>
      </c>
      <c r="X413" s="194">
        <v>2024.12</v>
      </c>
      <c r="Y413" s="137">
        <f t="shared" si="10"/>
        <v>135</v>
      </c>
      <c r="Z413" s="268">
        <v>135</v>
      </c>
      <c r="AA413" s="251">
        <v>0</v>
      </c>
      <c r="AB413" s="251">
        <v>0</v>
      </c>
      <c r="AC413" s="251">
        <v>0</v>
      </c>
      <c r="AD413" s="251">
        <v>65</v>
      </c>
      <c r="AE413" s="251">
        <v>11</v>
      </c>
      <c r="AF413" s="251" t="s">
        <v>73</v>
      </c>
      <c r="AG413" s="251" t="s">
        <v>73</v>
      </c>
      <c r="AH413" s="251"/>
      <c r="AI413" s="271" t="s">
        <v>74</v>
      </c>
      <c r="AJ413" s="251" t="s">
        <v>73</v>
      </c>
      <c r="AK413" s="251" t="s">
        <v>73</v>
      </c>
      <c r="AL413" s="272"/>
      <c r="AM413" s="251" t="s">
        <v>73</v>
      </c>
      <c r="AN413" s="251"/>
      <c r="AO413" s="261" t="s">
        <v>3516</v>
      </c>
      <c r="AP413" s="261">
        <v>13594438555</v>
      </c>
      <c r="AQ413" s="77" t="str">
        <f>VLOOKUP("*"&amp;B413&amp;"*",[1]项目信息综合查询_1!$I$4:$I$562,1,FALSE)</f>
        <v>云阳县-红狮镇_产业发展_生产项目_云阳县2024年红狮镇向阳村6.7.8组果园水肥一体化项目</v>
      </c>
      <c r="AR413" s="33">
        <v>1</v>
      </c>
    </row>
    <row r="414" s="33" customFormat="1" ht="120" spans="1:44">
      <c r="A414" s="108">
        <v>407</v>
      </c>
      <c r="B414" s="249" t="s">
        <v>3517</v>
      </c>
      <c r="C414" s="250" t="s">
        <v>54</v>
      </c>
      <c r="D414" s="246" t="s">
        <v>55</v>
      </c>
      <c r="E414" s="247" t="s">
        <v>56</v>
      </c>
      <c r="F414" s="251" t="s">
        <v>3518</v>
      </c>
      <c r="G414" s="251" t="s">
        <v>124</v>
      </c>
      <c r="H414" s="251" t="s">
        <v>3519</v>
      </c>
      <c r="I414" s="249" t="s">
        <v>3520</v>
      </c>
      <c r="J414" s="257" t="s">
        <v>3521</v>
      </c>
      <c r="K414" s="249" t="s">
        <v>3520</v>
      </c>
      <c r="L414" s="249" t="s">
        <v>3522</v>
      </c>
      <c r="M414" s="188" t="s">
        <v>453</v>
      </c>
      <c r="N414" s="188" t="s">
        <v>274</v>
      </c>
      <c r="O414" s="251" t="s">
        <v>3523</v>
      </c>
      <c r="P414" s="257" t="s">
        <v>3524</v>
      </c>
      <c r="Q414" s="251" t="s">
        <v>3525</v>
      </c>
      <c r="R414" s="251" t="s">
        <v>3526</v>
      </c>
      <c r="S414" s="193" t="s">
        <v>171</v>
      </c>
      <c r="T414" s="261" t="s">
        <v>293</v>
      </c>
      <c r="U414" s="194" t="s">
        <v>3502</v>
      </c>
      <c r="V414" s="194">
        <v>2024</v>
      </c>
      <c r="W414" s="194">
        <v>2024.01</v>
      </c>
      <c r="X414" s="194">
        <v>2024.12</v>
      </c>
      <c r="Y414" s="137">
        <f t="shared" si="10"/>
        <v>68</v>
      </c>
      <c r="Z414" s="268">
        <v>68</v>
      </c>
      <c r="AA414" s="251">
        <v>0</v>
      </c>
      <c r="AB414" s="251">
        <v>0</v>
      </c>
      <c r="AC414" s="251">
        <v>0</v>
      </c>
      <c r="AD414" s="251">
        <v>1084</v>
      </c>
      <c r="AE414" s="251">
        <v>107</v>
      </c>
      <c r="AF414" s="251" t="s">
        <v>73</v>
      </c>
      <c r="AG414" s="251" t="s">
        <v>73</v>
      </c>
      <c r="AH414" s="251"/>
      <c r="AI414" s="271" t="s">
        <v>74</v>
      </c>
      <c r="AJ414" s="251" t="s">
        <v>73</v>
      </c>
      <c r="AK414" s="251" t="s">
        <v>73</v>
      </c>
      <c r="AL414" s="272"/>
      <c r="AM414" s="251" t="s">
        <v>73</v>
      </c>
      <c r="AN414" s="251"/>
      <c r="AO414" s="261" t="s">
        <v>3527</v>
      </c>
      <c r="AP414" s="261">
        <v>13512322616</v>
      </c>
      <c r="AQ414" s="77" t="str">
        <f>VLOOKUP("*"&amp;B414&amp;"*",[1]项目信息综合查询_1!$I$4:$I$562,1,FALSE)</f>
        <v>云阳县-红狮镇_产业发展_生产项目_云阳县2024年红狮镇永福村果园升级工程</v>
      </c>
      <c r="AR414" s="33">
        <v>1</v>
      </c>
    </row>
    <row r="415" s="33" customFormat="1" ht="348" spans="1:44">
      <c r="A415" s="108">
        <v>408</v>
      </c>
      <c r="B415" s="249" t="s">
        <v>3528</v>
      </c>
      <c r="C415" s="250" t="s">
        <v>54</v>
      </c>
      <c r="D415" s="247" t="s">
        <v>308</v>
      </c>
      <c r="E415" s="33" t="s">
        <v>309</v>
      </c>
      <c r="F415" s="251" t="s">
        <v>3529</v>
      </c>
      <c r="G415" s="251" t="s">
        <v>124</v>
      </c>
      <c r="H415" s="251" t="s">
        <v>3530</v>
      </c>
      <c r="I415" s="249" t="s">
        <v>3531</v>
      </c>
      <c r="J415" s="257" t="s">
        <v>3521</v>
      </c>
      <c r="K415" s="249" t="s">
        <v>3531</v>
      </c>
      <c r="L415" s="249" t="s">
        <v>3529</v>
      </c>
      <c r="M415" s="188" t="s">
        <v>453</v>
      </c>
      <c r="N415" s="188" t="s">
        <v>274</v>
      </c>
      <c r="O415" s="251" t="s">
        <v>3532</v>
      </c>
      <c r="P415" s="257" t="s">
        <v>3533</v>
      </c>
      <c r="Q415" s="251" t="s">
        <v>3534</v>
      </c>
      <c r="R415" s="251" t="s">
        <v>3526</v>
      </c>
      <c r="S415" s="193" t="s">
        <v>171</v>
      </c>
      <c r="T415" s="261" t="s">
        <v>293</v>
      </c>
      <c r="U415" s="194" t="s">
        <v>3502</v>
      </c>
      <c r="V415" s="194">
        <v>2024</v>
      </c>
      <c r="W415" s="194">
        <v>2024.01</v>
      </c>
      <c r="X415" s="194">
        <v>2024.12</v>
      </c>
      <c r="Y415" s="137">
        <f t="shared" si="10"/>
        <v>800</v>
      </c>
      <c r="Z415" s="268">
        <v>390</v>
      </c>
      <c r="AA415" s="251">
        <v>0</v>
      </c>
      <c r="AB415" s="251">
        <v>0</v>
      </c>
      <c r="AC415" s="251">
        <v>410</v>
      </c>
      <c r="AD415" s="251">
        <v>2500</v>
      </c>
      <c r="AE415" s="251">
        <v>150</v>
      </c>
      <c r="AF415" s="251" t="s">
        <v>73</v>
      </c>
      <c r="AG415" s="251" t="s">
        <v>73</v>
      </c>
      <c r="AH415" s="251"/>
      <c r="AI415" s="271" t="s">
        <v>74</v>
      </c>
      <c r="AJ415" s="251" t="s">
        <v>73</v>
      </c>
      <c r="AK415" s="251" t="s">
        <v>73</v>
      </c>
      <c r="AL415" s="272"/>
      <c r="AM415" s="251" t="s">
        <v>73</v>
      </c>
      <c r="AN415" s="251"/>
      <c r="AO415" s="261" t="s">
        <v>3527</v>
      </c>
      <c r="AP415" s="261">
        <v>13512322616</v>
      </c>
      <c r="AQ415" s="77" t="str">
        <f>VLOOKUP("*"&amp;B415&amp;"*",[1]项目信息综合查询_1!$I$4:$I$562,1,FALSE)</f>
        <v>云阳县-红狮镇_产业发展_生产项目_云阳县2024年红狮镇数字阳菊智慧农业系统项目</v>
      </c>
      <c r="AR415" s="33">
        <v>1</v>
      </c>
    </row>
    <row r="416" s="33" customFormat="1" ht="120" spans="1:44">
      <c r="A416" s="108">
        <v>409</v>
      </c>
      <c r="B416" s="249" t="s">
        <v>3535</v>
      </c>
      <c r="C416" s="250" t="s">
        <v>54</v>
      </c>
      <c r="D416" s="247" t="s">
        <v>308</v>
      </c>
      <c r="E416" s="33" t="s">
        <v>56</v>
      </c>
      <c r="F416" s="251" t="s">
        <v>3536</v>
      </c>
      <c r="G416" s="251" t="s">
        <v>124</v>
      </c>
      <c r="H416" s="251" t="s">
        <v>3519</v>
      </c>
      <c r="I416" s="249" t="s">
        <v>3537</v>
      </c>
      <c r="J416" s="257" t="s">
        <v>3538</v>
      </c>
      <c r="K416" s="249" t="s">
        <v>3537</v>
      </c>
      <c r="L416" s="249" t="s">
        <v>3539</v>
      </c>
      <c r="M416" s="188" t="s">
        <v>453</v>
      </c>
      <c r="N416" s="188" t="s">
        <v>274</v>
      </c>
      <c r="O416" s="251" t="s">
        <v>3540</v>
      </c>
      <c r="P416" s="257" t="s">
        <v>3541</v>
      </c>
      <c r="Q416" s="251" t="s">
        <v>3542</v>
      </c>
      <c r="R416" s="251" t="s">
        <v>3526</v>
      </c>
      <c r="S416" s="193" t="s">
        <v>171</v>
      </c>
      <c r="T416" s="261" t="s">
        <v>293</v>
      </c>
      <c r="U416" s="194" t="s">
        <v>3502</v>
      </c>
      <c r="V416" s="194">
        <v>2024</v>
      </c>
      <c r="W416" s="194">
        <v>2024.01</v>
      </c>
      <c r="X416" s="194">
        <v>2024.12</v>
      </c>
      <c r="Y416" s="137">
        <f t="shared" si="10"/>
        <v>300</v>
      </c>
      <c r="Z416" s="268">
        <v>300</v>
      </c>
      <c r="AA416" s="251">
        <v>0</v>
      </c>
      <c r="AB416" s="251">
        <v>0</v>
      </c>
      <c r="AC416" s="251">
        <v>0</v>
      </c>
      <c r="AD416" s="251">
        <v>1276</v>
      </c>
      <c r="AE416" s="251">
        <v>112</v>
      </c>
      <c r="AF416" s="251" t="s">
        <v>73</v>
      </c>
      <c r="AG416" s="251" t="s">
        <v>73</v>
      </c>
      <c r="AH416" s="251"/>
      <c r="AI416" s="271" t="s">
        <v>74</v>
      </c>
      <c r="AJ416" s="251" t="s">
        <v>73</v>
      </c>
      <c r="AK416" s="251" t="s">
        <v>73</v>
      </c>
      <c r="AL416" s="272"/>
      <c r="AM416" s="251" t="s">
        <v>73</v>
      </c>
      <c r="AN416" s="251"/>
      <c r="AO416" s="261" t="s">
        <v>3527</v>
      </c>
      <c r="AP416" s="261">
        <v>13512322616</v>
      </c>
      <c r="AQ416" s="77" t="str">
        <f>VLOOKUP("*"&amp;B416&amp;"*",[1]项目信息综合查询_1!$I$4:$I$562,1,FALSE)</f>
        <v>云阳县-红狮镇_产业发展_生产项目_云阳县2024年红狮镇永福村柑橘园提质增效项目</v>
      </c>
      <c r="AR416" s="33">
        <v>1</v>
      </c>
    </row>
    <row r="417" s="33" customFormat="1" ht="409.5" spans="1:44">
      <c r="A417" s="108">
        <v>410</v>
      </c>
      <c r="B417" s="249" t="s">
        <v>3543</v>
      </c>
      <c r="C417" s="250" t="s">
        <v>54</v>
      </c>
      <c r="D417" s="246" t="s">
        <v>55</v>
      </c>
      <c r="E417" s="247" t="s">
        <v>56</v>
      </c>
      <c r="F417" s="251" t="s">
        <v>3544</v>
      </c>
      <c r="G417" s="251" t="s">
        <v>124</v>
      </c>
      <c r="H417" s="251" t="s">
        <v>3545</v>
      </c>
      <c r="I417" s="249" t="s">
        <v>3546</v>
      </c>
      <c r="J417" s="257" t="s">
        <v>3506</v>
      </c>
      <c r="K417" s="251" t="s">
        <v>3547</v>
      </c>
      <c r="L417" s="249" t="s">
        <v>3548</v>
      </c>
      <c r="M417" s="188" t="s">
        <v>453</v>
      </c>
      <c r="N417" s="188" t="s">
        <v>274</v>
      </c>
      <c r="O417" s="251" t="s">
        <v>3549</v>
      </c>
      <c r="P417" s="257"/>
      <c r="Q417" s="251" t="s">
        <v>3550</v>
      </c>
      <c r="R417" s="251" t="s">
        <v>3526</v>
      </c>
      <c r="S417" s="193" t="s">
        <v>171</v>
      </c>
      <c r="T417" s="261" t="s">
        <v>293</v>
      </c>
      <c r="U417" s="194" t="s">
        <v>3502</v>
      </c>
      <c r="V417" s="194">
        <v>2024</v>
      </c>
      <c r="W417" s="194">
        <v>2024.01</v>
      </c>
      <c r="X417" s="194">
        <v>2024.12</v>
      </c>
      <c r="Y417" s="137">
        <f t="shared" si="10"/>
        <v>105</v>
      </c>
      <c r="Z417" s="268">
        <v>105</v>
      </c>
      <c r="AA417" s="251">
        <v>0</v>
      </c>
      <c r="AB417" s="251">
        <v>0</v>
      </c>
      <c r="AC417" s="251">
        <v>0</v>
      </c>
      <c r="AD417" s="251">
        <v>1250</v>
      </c>
      <c r="AE417" s="251">
        <v>58</v>
      </c>
      <c r="AF417" s="251" t="s">
        <v>73</v>
      </c>
      <c r="AG417" s="251" t="s">
        <v>73</v>
      </c>
      <c r="AH417" s="251"/>
      <c r="AI417" s="271" t="s">
        <v>74</v>
      </c>
      <c r="AJ417" s="251" t="s">
        <v>73</v>
      </c>
      <c r="AK417" s="251" t="s">
        <v>74</v>
      </c>
      <c r="AL417" s="272" t="s">
        <v>3551</v>
      </c>
      <c r="AM417" s="251" t="s">
        <v>74</v>
      </c>
      <c r="AN417" s="251" t="s">
        <v>3551</v>
      </c>
      <c r="AO417" s="261" t="s">
        <v>3552</v>
      </c>
      <c r="AP417" s="261">
        <v>13594790326</v>
      </c>
      <c r="AQ417" s="77" t="str">
        <f>VLOOKUP("*"&amp;B417&amp;"*",[1]项目信息综合查询_1!$I$4:$I$562,1,FALSE)</f>
        <v>云阳县-红狮镇_产业发展_生产项目_云阳县2024年红狮镇咏梧社区柑橘园水肥一体化</v>
      </c>
      <c r="AR417" s="33">
        <v>1</v>
      </c>
    </row>
    <row r="418" s="33" customFormat="1" ht="108" spans="1:44">
      <c r="A418" s="108">
        <v>411</v>
      </c>
      <c r="B418" s="249" t="s">
        <v>3553</v>
      </c>
      <c r="C418" s="250" t="s">
        <v>54</v>
      </c>
      <c r="D418" s="246" t="s">
        <v>55</v>
      </c>
      <c r="E418" s="247" t="s">
        <v>56</v>
      </c>
      <c r="F418" s="251" t="s">
        <v>3554</v>
      </c>
      <c r="G418" s="251" t="s">
        <v>124</v>
      </c>
      <c r="H418" s="251" t="s">
        <v>3555</v>
      </c>
      <c r="I418" s="249" t="s">
        <v>3556</v>
      </c>
      <c r="J418" s="257" t="s">
        <v>3512</v>
      </c>
      <c r="K418" s="251" t="s">
        <v>3557</v>
      </c>
      <c r="L418" s="249" t="s">
        <v>3558</v>
      </c>
      <c r="M418" s="188" t="s">
        <v>453</v>
      </c>
      <c r="N418" s="188" t="s">
        <v>274</v>
      </c>
      <c r="O418" s="251" t="s">
        <v>3559</v>
      </c>
      <c r="P418" s="257"/>
      <c r="Q418" s="251" t="s">
        <v>3515</v>
      </c>
      <c r="R418" s="251" t="s">
        <v>3501</v>
      </c>
      <c r="S418" s="193" t="s">
        <v>171</v>
      </c>
      <c r="T418" s="261" t="s">
        <v>293</v>
      </c>
      <c r="U418" s="194" t="s">
        <v>3502</v>
      </c>
      <c r="V418" s="194">
        <v>2024</v>
      </c>
      <c r="W418" s="194">
        <v>2024.01</v>
      </c>
      <c r="X418" s="194">
        <v>2024.12</v>
      </c>
      <c r="Y418" s="137">
        <f t="shared" si="10"/>
        <v>24</v>
      </c>
      <c r="Z418" s="268">
        <v>24</v>
      </c>
      <c r="AA418" s="251">
        <v>0</v>
      </c>
      <c r="AB418" s="251">
        <v>0</v>
      </c>
      <c r="AC418" s="251">
        <v>0</v>
      </c>
      <c r="AD418" s="251">
        <v>130</v>
      </c>
      <c r="AE418" s="251">
        <v>11</v>
      </c>
      <c r="AF418" s="251" t="s">
        <v>73</v>
      </c>
      <c r="AG418" s="251" t="s">
        <v>73</v>
      </c>
      <c r="AH418" s="251"/>
      <c r="AI418" s="271" t="s">
        <v>74</v>
      </c>
      <c r="AJ418" s="251" t="s">
        <v>73</v>
      </c>
      <c r="AK418" s="251" t="s">
        <v>73</v>
      </c>
      <c r="AL418" s="272"/>
      <c r="AM418" s="251" t="s">
        <v>73</v>
      </c>
      <c r="AN418" s="251"/>
      <c r="AO418" s="261" t="s">
        <v>3560</v>
      </c>
      <c r="AP418" s="261">
        <v>19098265002</v>
      </c>
      <c r="AQ418" s="77" t="str">
        <f>VLOOKUP("*"&amp;B418&amp;"*",[1]项目信息综合查询_1!$I$4:$I$562,1,FALSE)</f>
        <v>云阳县-红狮镇_产业发展_生产项目_云阳县2024年红狮镇中坪村7组组组果园水肥一体化项目</v>
      </c>
      <c r="AR418" s="33">
        <v>1</v>
      </c>
    </row>
    <row r="419" s="33" customFormat="1" ht="204" spans="1:44">
      <c r="A419" s="108">
        <v>412</v>
      </c>
      <c r="B419" s="249" t="s">
        <v>3561</v>
      </c>
      <c r="C419" s="250" t="s">
        <v>54</v>
      </c>
      <c r="D419" s="115" t="s">
        <v>144</v>
      </c>
      <c r="E419" s="115" t="s">
        <v>145</v>
      </c>
      <c r="F419" s="251" t="s">
        <v>3562</v>
      </c>
      <c r="G419" s="251" t="s">
        <v>124</v>
      </c>
      <c r="H419" s="251" t="s">
        <v>3563</v>
      </c>
      <c r="I419" s="249" t="s">
        <v>3564</v>
      </c>
      <c r="J419" s="257" t="s">
        <v>3565</v>
      </c>
      <c r="K419" s="251" t="s">
        <v>3566</v>
      </c>
      <c r="L419" s="249" t="s">
        <v>3562</v>
      </c>
      <c r="M419" s="188" t="s">
        <v>453</v>
      </c>
      <c r="N419" s="188" t="s">
        <v>274</v>
      </c>
      <c r="O419" s="251" t="s">
        <v>3567</v>
      </c>
      <c r="P419" s="257" t="s">
        <v>3568</v>
      </c>
      <c r="Q419" s="251" t="s">
        <v>3569</v>
      </c>
      <c r="R419" s="251" t="s">
        <v>3501</v>
      </c>
      <c r="S419" s="193" t="s">
        <v>171</v>
      </c>
      <c r="T419" s="261" t="s">
        <v>293</v>
      </c>
      <c r="U419" s="194" t="s">
        <v>3502</v>
      </c>
      <c r="V419" s="194">
        <v>2024</v>
      </c>
      <c r="W419" s="194">
        <v>2024.01</v>
      </c>
      <c r="X419" s="194">
        <v>2024.12</v>
      </c>
      <c r="Y419" s="137">
        <f t="shared" si="10"/>
        <v>70</v>
      </c>
      <c r="Z419" s="268">
        <v>70</v>
      </c>
      <c r="AA419" s="251">
        <v>0</v>
      </c>
      <c r="AB419" s="251">
        <v>0</v>
      </c>
      <c r="AC419" s="251">
        <v>0</v>
      </c>
      <c r="AD419" s="251">
        <v>1890</v>
      </c>
      <c r="AE419" s="251">
        <v>168</v>
      </c>
      <c r="AF419" s="251" t="s">
        <v>73</v>
      </c>
      <c r="AG419" s="251" t="s">
        <v>73</v>
      </c>
      <c r="AH419" s="251"/>
      <c r="AI419" s="271" t="s">
        <v>74</v>
      </c>
      <c r="AJ419" s="251" t="s">
        <v>73</v>
      </c>
      <c r="AK419" s="251" t="s">
        <v>74</v>
      </c>
      <c r="AL419" s="272" t="s">
        <v>3570</v>
      </c>
      <c r="AM419" s="251" t="s">
        <v>74</v>
      </c>
      <c r="AN419" s="251" t="s">
        <v>3571</v>
      </c>
      <c r="AO419" s="261" t="s">
        <v>3572</v>
      </c>
      <c r="AP419" s="261">
        <v>18223730799</v>
      </c>
      <c r="AQ419" s="77" t="str">
        <f>VLOOKUP("*"&amp;B419&amp;"*",[1]项目信息综合查询_1!$I$4:$I$562,1,FALSE)</f>
        <v>云阳县-红狮镇_产业发展_加工流通项目_云阳县2024年红狮镇中坪村柑橘选果厂</v>
      </c>
      <c r="AR419" s="33">
        <v>1</v>
      </c>
    </row>
    <row r="420" s="32" customFormat="1" ht="324" spans="1:44">
      <c r="A420" s="108">
        <v>413</v>
      </c>
      <c r="B420" s="245" t="s">
        <v>3573</v>
      </c>
      <c r="C420" s="250" t="s">
        <v>78</v>
      </c>
      <c r="D420" s="109" t="s">
        <v>121</v>
      </c>
      <c r="E420" s="247" t="s">
        <v>121</v>
      </c>
      <c r="F420" s="248" t="s">
        <v>3574</v>
      </c>
      <c r="G420" s="248" t="s">
        <v>124</v>
      </c>
      <c r="H420" s="248" t="s">
        <v>3575</v>
      </c>
      <c r="I420" s="245" t="s">
        <v>3576</v>
      </c>
      <c r="J420" s="257" t="s">
        <v>3521</v>
      </c>
      <c r="K420" s="248" t="s">
        <v>3577</v>
      </c>
      <c r="L420" s="245" t="s">
        <v>3578</v>
      </c>
      <c r="M420" s="188" t="s">
        <v>453</v>
      </c>
      <c r="N420" s="188" t="s">
        <v>274</v>
      </c>
      <c r="O420" s="248" t="s">
        <v>375</v>
      </c>
      <c r="P420" s="257" t="s">
        <v>1559</v>
      </c>
      <c r="Q420" s="248" t="s">
        <v>3577</v>
      </c>
      <c r="R420" s="251" t="s">
        <v>3526</v>
      </c>
      <c r="S420" s="262" t="s">
        <v>171</v>
      </c>
      <c r="T420" s="261" t="s">
        <v>342</v>
      </c>
      <c r="U420" s="194" t="s">
        <v>3502</v>
      </c>
      <c r="V420" s="263">
        <v>2024</v>
      </c>
      <c r="W420" s="263">
        <v>2024.01</v>
      </c>
      <c r="X420" s="263">
        <v>2024.12</v>
      </c>
      <c r="Y420" s="137">
        <f t="shared" si="10"/>
        <v>82</v>
      </c>
      <c r="Z420" s="267">
        <v>82</v>
      </c>
      <c r="AA420" s="248">
        <v>0</v>
      </c>
      <c r="AB420" s="248">
        <v>0</v>
      </c>
      <c r="AC420" s="248">
        <v>0</v>
      </c>
      <c r="AD420" s="248">
        <v>1000</v>
      </c>
      <c r="AE420" s="248">
        <v>95</v>
      </c>
      <c r="AF420" s="248" t="s">
        <v>73</v>
      </c>
      <c r="AG420" s="248" t="s">
        <v>73</v>
      </c>
      <c r="AH420" s="248"/>
      <c r="AI420" s="271" t="s">
        <v>74</v>
      </c>
      <c r="AJ420" s="248" t="s">
        <v>73</v>
      </c>
      <c r="AK420" s="248" t="s">
        <v>73</v>
      </c>
      <c r="AL420" s="272"/>
      <c r="AM420" s="248" t="s">
        <v>73</v>
      </c>
      <c r="AN420" s="248"/>
      <c r="AO420" s="261" t="s">
        <v>378</v>
      </c>
      <c r="AP420" s="261">
        <v>18323671123</v>
      </c>
      <c r="AQ420" s="77" t="str">
        <f>VLOOKUP("*"&amp;B420&amp;"*",[1]项目信息综合查询_1!$I$4:$I$562,1,FALSE)</f>
        <v>云阳县-红狮镇_乡村建设行动_农村基础设施（含产业配套基础设施）_云阳县2024年红狮镇石宝村黄水水厂新建项目</v>
      </c>
      <c r="AR420" s="33">
        <v>1</v>
      </c>
    </row>
    <row r="421" s="32" customFormat="1" ht="252" spans="1:44">
      <c r="A421" s="108">
        <v>414</v>
      </c>
      <c r="B421" s="111" t="s">
        <v>3579</v>
      </c>
      <c r="C421" s="109" t="s">
        <v>54</v>
      </c>
      <c r="D421" s="109" t="s">
        <v>91</v>
      </c>
      <c r="E421" s="109" t="s">
        <v>92</v>
      </c>
      <c r="F421" s="111" t="s">
        <v>3580</v>
      </c>
      <c r="G421" s="111" t="s">
        <v>124</v>
      </c>
      <c r="H421" s="111" t="s">
        <v>3581</v>
      </c>
      <c r="I421" s="111" t="s">
        <v>3582</v>
      </c>
      <c r="J421" s="113" t="s">
        <v>3583</v>
      </c>
      <c r="K421" s="111" t="s">
        <v>3584</v>
      </c>
      <c r="L421" s="111" t="s">
        <v>3585</v>
      </c>
      <c r="M421" s="122" t="s">
        <v>130</v>
      </c>
      <c r="N421" s="122" t="s">
        <v>274</v>
      </c>
      <c r="O421" s="111" t="s">
        <v>3586</v>
      </c>
      <c r="P421" s="113" t="s">
        <v>3587</v>
      </c>
      <c r="Q421" s="117" t="s">
        <v>3588</v>
      </c>
      <c r="R421" s="111" t="s">
        <v>3589</v>
      </c>
      <c r="S421" s="131" t="s">
        <v>171</v>
      </c>
      <c r="T421" s="113" t="s">
        <v>70</v>
      </c>
      <c r="U421" s="264" t="s">
        <v>3590</v>
      </c>
      <c r="V421" s="132">
        <v>2024</v>
      </c>
      <c r="W421" s="132">
        <v>2024.01</v>
      </c>
      <c r="X421" s="132">
        <v>2024.12</v>
      </c>
      <c r="Y421" s="137">
        <f t="shared" si="10"/>
        <v>88</v>
      </c>
      <c r="Z421" s="137">
        <v>44</v>
      </c>
      <c r="AA421" s="109"/>
      <c r="AB421" s="111"/>
      <c r="AC421" s="111">
        <v>44</v>
      </c>
      <c r="AD421" s="111">
        <v>130</v>
      </c>
      <c r="AE421" s="111">
        <v>13</v>
      </c>
      <c r="AF421" s="111" t="s">
        <v>73</v>
      </c>
      <c r="AG421" s="111" t="s">
        <v>73</v>
      </c>
      <c r="AH421" s="113" t="s">
        <v>73</v>
      </c>
      <c r="AI421" s="135" t="s">
        <v>74</v>
      </c>
      <c r="AJ421" s="111" t="s">
        <v>73</v>
      </c>
      <c r="AK421" s="111" t="s">
        <v>73</v>
      </c>
      <c r="AL421" s="109" t="s">
        <v>75</v>
      </c>
      <c r="AM421" s="111" t="s">
        <v>74</v>
      </c>
      <c r="AN421" s="109" t="s">
        <v>3591</v>
      </c>
      <c r="AO421" s="113" t="s">
        <v>3592</v>
      </c>
      <c r="AP421" s="141">
        <v>15178939510</v>
      </c>
      <c r="AQ421" s="77" t="str">
        <f>VLOOKUP("*"&amp;B421&amp;"*",[1]项目信息综合查询_1!$I$4:$I$562,1,FALSE)</f>
        <v>云阳县-耀灵镇_产业发展_生产项目_云阳县2024年耀灵镇柏木村柑橘园项目</v>
      </c>
      <c r="AR421" s="33">
        <v>1</v>
      </c>
    </row>
    <row r="422" s="32" customFormat="1" ht="216" spans="1:44">
      <c r="A422" s="108">
        <v>415</v>
      </c>
      <c r="B422" s="111" t="s">
        <v>3593</v>
      </c>
      <c r="C422" s="112" t="s">
        <v>54</v>
      </c>
      <c r="D422" s="112" t="s">
        <v>91</v>
      </c>
      <c r="E422" s="113" t="s">
        <v>357</v>
      </c>
      <c r="F422" s="111" t="s">
        <v>3594</v>
      </c>
      <c r="G422" s="111" t="s">
        <v>124</v>
      </c>
      <c r="H422" s="111" t="s">
        <v>3595</v>
      </c>
      <c r="I422" s="111" t="s">
        <v>3596</v>
      </c>
      <c r="J422" s="113" t="s">
        <v>3597</v>
      </c>
      <c r="K422" s="111" t="s">
        <v>3598</v>
      </c>
      <c r="L422" s="111" t="s">
        <v>3599</v>
      </c>
      <c r="M422" s="122" t="s">
        <v>130</v>
      </c>
      <c r="N422" s="122" t="s">
        <v>274</v>
      </c>
      <c r="O422" s="111" t="s">
        <v>3600</v>
      </c>
      <c r="P422" s="113" t="s">
        <v>3601</v>
      </c>
      <c r="Q422" s="117" t="s">
        <v>3602</v>
      </c>
      <c r="R422" s="111" t="s">
        <v>3603</v>
      </c>
      <c r="S422" s="131" t="s">
        <v>171</v>
      </c>
      <c r="T422" s="113" t="s">
        <v>70</v>
      </c>
      <c r="U422" s="264" t="s">
        <v>3590</v>
      </c>
      <c r="V422" s="132">
        <v>2024</v>
      </c>
      <c r="W422" s="132">
        <v>2024.01</v>
      </c>
      <c r="X422" s="132">
        <v>2024.12</v>
      </c>
      <c r="Y422" s="137">
        <f t="shared" si="10"/>
        <v>310</v>
      </c>
      <c r="Z422" s="137">
        <v>100</v>
      </c>
      <c r="AA422" s="109"/>
      <c r="AB422" s="111"/>
      <c r="AC422" s="111">
        <v>210</v>
      </c>
      <c r="AD422" s="111">
        <v>41</v>
      </c>
      <c r="AE422" s="111">
        <v>15</v>
      </c>
      <c r="AF422" s="111" t="s">
        <v>73</v>
      </c>
      <c r="AG422" s="111" t="s">
        <v>73</v>
      </c>
      <c r="AH422" s="113" t="s">
        <v>73</v>
      </c>
      <c r="AI422" s="135" t="s">
        <v>74</v>
      </c>
      <c r="AJ422" s="111" t="s">
        <v>74</v>
      </c>
      <c r="AK422" s="111" t="s">
        <v>73</v>
      </c>
      <c r="AL422" s="109" t="s">
        <v>75</v>
      </c>
      <c r="AM422" s="111" t="s">
        <v>74</v>
      </c>
      <c r="AN422" s="109" t="s">
        <v>3591</v>
      </c>
      <c r="AO422" s="113" t="s">
        <v>3592</v>
      </c>
      <c r="AP422" s="141">
        <v>15178939510</v>
      </c>
      <c r="AQ422" s="77" t="str">
        <f>VLOOKUP("*"&amp;B422&amp;"*",[1]项目信息综合查询_1!$I$4:$I$562,1,FALSE)</f>
        <v>云阳县-耀灵镇_产业发展_生产项目_云阳县2024年耀灵镇鸣凤村生态养鱼场项目</v>
      </c>
      <c r="AR422" s="33">
        <v>1</v>
      </c>
    </row>
    <row r="423" s="32" customFormat="1" ht="276" spans="1:44">
      <c r="A423" s="108">
        <v>416</v>
      </c>
      <c r="B423" s="109" t="s">
        <v>3604</v>
      </c>
      <c r="C423" s="112" t="s">
        <v>78</v>
      </c>
      <c r="D423" s="109" t="s">
        <v>121</v>
      </c>
      <c r="E423" s="113" t="s">
        <v>209</v>
      </c>
      <c r="F423" s="109" t="s">
        <v>3605</v>
      </c>
      <c r="G423" s="109" t="s">
        <v>124</v>
      </c>
      <c r="H423" s="109" t="s">
        <v>3606</v>
      </c>
      <c r="I423" s="109" t="s">
        <v>3607</v>
      </c>
      <c r="J423" s="109" t="s">
        <v>3608</v>
      </c>
      <c r="K423" s="109" t="s">
        <v>3607</v>
      </c>
      <c r="L423" s="109" t="s">
        <v>3605</v>
      </c>
      <c r="M423" s="122" t="s">
        <v>226</v>
      </c>
      <c r="N423" s="122" t="s">
        <v>528</v>
      </c>
      <c r="O423" s="109" t="s">
        <v>3609</v>
      </c>
      <c r="P423" s="117" t="s">
        <v>1559</v>
      </c>
      <c r="Q423" s="117" t="s">
        <v>3610</v>
      </c>
      <c r="R423" s="117" t="s">
        <v>2050</v>
      </c>
      <c r="S423" s="131" t="s">
        <v>171</v>
      </c>
      <c r="T423" s="113" t="s">
        <v>218</v>
      </c>
      <c r="U423" s="132" t="s">
        <v>3611</v>
      </c>
      <c r="V423" s="132">
        <v>2024</v>
      </c>
      <c r="W423" s="132">
        <v>2024.01</v>
      </c>
      <c r="X423" s="132">
        <v>2024.12</v>
      </c>
      <c r="Y423" s="137">
        <f t="shared" si="10"/>
        <v>87.31</v>
      </c>
      <c r="Z423" s="109">
        <v>87.31</v>
      </c>
      <c r="AA423" s="109">
        <v>0</v>
      </c>
      <c r="AB423" s="109">
        <v>0</v>
      </c>
      <c r="AC423" s="111">
        <v>0</v>
      </c>
      <c r="AD423" s="109">
        <v>520</v>
      </c>
      <c r="AE423" s="109">
        <v>34</v>
      </c>
      <c r="AF423" s="109" t="s">
        <v>73</v>
      </c>
      <c r="AG423" s="109" t="s">
        <v>73</v>
      </c>
      <c r="AH423" s="109" t="s">
        <v>73</v>
      </c>
      <c r="AI423" s="109" t="s">
        <v>74</v>
      </c>
      <c r="AJ423" s="109" t="s">
        <v>74</v>
      </c>
      <c r="AK423" s="109" t="s">
        <v>73</v>
      </c>
      <c r="AL423" s="109" t="s">
        <v>75</v>
      </c>
      <c r="AM423" s="111" t="s">
        <v>73</v>
      </c>
      <c r="AN423" s="111" t="s">
        <v>75</v>
      </c>
      <c r="AO423" s="109" t="s">
        <v>3612</v>
      </c>
      <c r="AP423" s="171">
        <v>17772403335</v>
      </c>
      <c r="AQ423" s="77" t="str">
        <f>VLOOKUP("*"&amp;B423&amp;"*",[1]项目信息综合查询_1!$I$4:$I$562,1,FALSE)</f>
        <v>云阳县-外郎乡_乡村建设行动_农村基础设施（含产业配套基础设施）_云阳县2024年外郎乡大花村水厂新建项目</v>
      </c>
      <c r="AR423" s="33">
        <v>1</v>
      </c>
    </row>
    <row r="424" s="32" customFormat="1" ht="324" spans="1:44">
      <c r="A424" s="108">
        <v>417</v>
      </c>
      <c r="B424" s="109" t="s">
        <v>3613</v>
      </c>
      <c r="C424" s="110" t="s">
        <v>54</v>
      </c>
      <c r="D424" s="110" t="s">
        <v>144</v>
      </c>
      <c r="E424" s="109" t="s">
        <v>145</v>
      </c>
      <c r="F424" s="109" t="s">
        <v>3614</v>
      </c>
      <c r="G424" s="109" t="s">
        <v>124</v>
      </c>
      <c r="H424" s="109" t="s">
        <v>3615</v>
      </c>
      <c r="I424" s="109" t="s">
        <v>3616</v>
      </c>
      <c r="J424" s="109" t="s">
        <v>3617</v>
      </c>
      <c r="K424" s="109" t="s">
        <v>3616</v>
      </c>
      <c r="L424" s="109" t="s">
        <v>3618</v>
      </c>
      <c r="M424" s="122" t="s">
        <v>226</v>
      </c>
      <c r="N424" s="122" t="s">
        <v>528</v>
      </c>
      <c r="O424" s="109" t="s">
        <v>3619</v>
      </c>
      <c r="P424" s="117" t="s">
        <v>3620</v>
      </c>
      <c r="Q424" s="117" t="s">
        <v>3621</v>
      </c>
      <c r="R424" s="117" t="s">
        <v>3622</v>
      </c>
      <c r="S424" s="131" t="s">
        <v>171</v>
      </c>
      <c r="T424" s="113" t="s">
        <v>70</v>
      </c>
      <c r="U424" s="132" t="s">
        <v>3611</v>
      </c>
      <c r="V424" s="132">
        <v>2024</v>
      </c>
      <c r="W424" s="132">
        <v>2024</v>
      </c>
      <c r="X424" s="132">
        <v>2024</v>
      </c>
      <c r="Y424" s="137">
        <f t="shared" si="10"/>
        <v>400</v>
      </c>
      <c r="Z424" s="109">
        <v>200</v>
      </c>
      <c r="AA424" s="109">
        <v>0</v>
      </c>
      <c r="AB424" s="109">
        <v>0</v>
      </c>
      <c r="AC424" s="111">
        <v>200</v>
      </c>
      <c r="AD424" s="109">
        <v>44</v>
      </c>
      <c r="AE424" s="109">
        <v>13</v>
      </c>
      <c r="AF424" s="109" t="s">
        <v>73</v>
      </c>
      <c r="AG424" s="109" t="s">
        <v>73</v>
      </c>
      <c r="AH424" s="109" t="s">
        <v>73</v>
      </c>
      <c r="AI424" s="109" t="s">
        <v>3623</v>
      </c>
      <c r="AJ424" s="109" t="s">
        <v>73</v>
      </c>
      <c r="AK424" s="109" t="s">
        <v>74</v>
      </c>
      <c r="AL424" s="132" t="s">
        <v>2527</v>
      </c>
      <c r="AM424" s="111" t="s">
        <v>73</v>
      </c>
      <c r="AN424" s="111" t="s">
        <v>75</v>
      </c>
      <c r="AO424" s="109" t="s">
        <v>3624</v>
      </c>
      <c r="AP424" s="171">
        <v>15730610456</v>
      </c>
      <c r="AQ424" s="77" t="str">
        <f>VLOOKUP("*"&amp;B424&amp;"*",[1]项目信息综合查询_1!$I$4:$I$562,1,FALSE)</f>
        <v>云阳县-外郎乡_产业发展_生产项目_云阳县2024年外郎乡虎杖加工厂房建设项目</v>
      </c>
      <c r="AR424" s="33">
        <v>1</v>
      </c>
    </row>
    <row r="425" s="32" customFormat="1" ht="180" spans="1:44">
      <c r="A425" s="108">
        <v>418</v>
      </c>
      <c r="B425" s="109" t="s">
        <v>3625</v>
      </c>
      <c r="C425" s="111" t="s">
        <v>54</v>
      </c>
      <c r="D425" s="115" t="s">
        <v>308</v>
      </c>
      <c r="E425" s="109" t="s">
        <v>309</v>
      </c>
      <c r="F425" s="109" t="s">
        <v>3626</v>
      </c>
      <c r="G425" s="109" t="s">
        <v>124</v>
      </c>
      <c r="H425" s="109" t="s">
        <v>3627</v>
      </c>
      <c r="I425" s="109" t="s">
        <v>3628</v>
      </c>
      <c r="J425" s="109" t="s">
        <v>3629</v>
      </c>
      <c r="K425" s="109" t="s">
        <v>3630</v>
      </c>
      <c r="L425" s="109" t="s">
        <v>3631</v>
      </c>
      <c r="M425" s="122" t="s">
        <v>226</v>
      </c>
      <c r="N425" s="122" t="s">
        <v>528</v>
      </c>
      <c r="O425" s="109" t="s">
        <v>3632</v>
      </c>
      <c r="P425" s="117" t="s">
        <v>3633</v>
      </c>
      <c r="Q425" s="117" t="s">
        <v>3621</v>
      </c>
      <c r="R425" s="117" t="s">
        <v>3622</v>
      </c>
      <c r="S425" s="131" t="s">
        <v>171</v>
      </c>
      <c r="T425" s="113" t="s">
        <v>70</v>
      </c>
      <c r="U425" s="132" t="s">
        <v>3611</v>
      </c>
      <c r="V425" s="132">
        <v>2024</v>
      </c>
      <c r="W425" s="132">
        <v>2024.1</v>
      </c>
      <c r="X425" s="132">
        <v>2024.12</v>
      </c>
      <c r="Y425" s="137">
        <f t="shared" si="10"/>
        <v>36</v>
      </c>
      <c r="Z425" s="109">
        <v>24</v>
      </c>
      <c r="AA425" s="109">
        <v>0</v>
      </c>
      <c r="AB425" s="109">
        <v>0</v>
      </c>
      <c r="AC425" s="111">
        <v>12</v>
      </c>
      <c r="AD425" s="109">
        <v>60</v>
      </c>
      <c r="AE425" s="109">
        <v>13</v>
      </c>
      <c r="AF425" s="109" t="s">
        <v>73</v>
      </c>
      <c r="AG425" s="109" t="s">
        <v>73</v>
      </c>
      <c r="AH425" s="109" t="s">
        <v>73</v>
      </c>
      <c r="AI425" s="109" t="s">
        <v>3623</v>
      </c>
      <c r="AJ425" s="109" t="s">
        <v>74</v>
      </c>
      <c r="AK425" s="109" t="s">
        <v>73</v>
      </c>
      <c r="AL425" s="109" t="s">
        <v>75</v>
      </c>
      <c r="AM425" s="109" t="s">
        <v>74</v>
      </c>
      <c r="AN425" s="109" t="s">
        <v>75</v>
      </c>
      <c r="AO425" s="109" t="s">
        <v>3624</v>
      </c>
      <c r="AP425" s="171">
        <v>15730610456</v>
      </c>
      <c r="AQ425" s="77" t="str">
        <f>VLOOKUP("*"&amp;B425&amp;"*",[1]项目信息综合查询_1!$I$4:$I$562,1,FALSE)</f>
        <v>云阳县-外郎乡_产业发展_产业服务支撑项目_云阳县2024年外郎乡五峰村花椒园水肥药一体化项目</v>
      </c>
      <c r="AR425" s="33">
        <v>1</v>
      </c>
    </row>
    <row r="426" s="32" customFormat="1" ht="180" spans="1:44">
      <c r="A426" s="108">
        <v>419</v>
      </c>
      <c r="B426" s="109" t="s">
        <v>3634</v>
      </c>
      <c r="C426" s="111" t="s">
        <v>54</v>
      </c>
      <c r="D426" s="115" t="s">
        <v>308</v>
      </c>
      <c r="E426" s="113" t="s">
        <v>309</v>
      </c>
      <c r="F426" s="109" t="s">
        <v>3635</v>
      </c>
      <c r="G426" s="109" t="s">
        <v>124</v>
      </c>
      <c r="H426" s="109" t="s">
        <v>3636</v>
      </c>
      <c r="I426" s="109" t="s">
        <v>3637</v>
      </c>
      <c r="J426" s="109" t="s">
        <v>3638</v>
      </c>
      <c r="K426" s="109" t="s">
        <v>3637</v>
      </c>
      <c r="L426" s="109" t="s">
        <v>3635</v>
      </c>
      <c r="M426" s="122" t="s">
        <v>226</v>
      </c>
      <c r="N426" s="122" t="s">
        <v>528</v>
      </c>
      <c r="O426" s="109" t="s">
        <v>3639</v>
      </c>
      <c r="P426" s="117" t="s">
        <v>3640</v>
      </c>
      <c r="Q426" s="117" t="s">
        <v>775</v>
      </c>
      <c r="R426" s="117" t="s">
        <v>3622</v>
      </c>
      <c r="S426" s="131" t="s">
        <v>171</v>
      </c>
      <c r="T426" s="113" t="s">
        <v>70</v>
      </c>
      <c r="U426" s="132" t="s">
        <v>3611</v>
      </c>
      <c r="V426" s="132">
        <v>2024</v>
      </c>
      <c r="W426" s="132">
        <v>2024.1</v>
      </c>
      <c r="X426" s="132">
        <v>2024.12</v>
      </c>
      <c r="Y426" s="137">
        <f t="shared" si="10"/>
        <v>450</v>
      </c>
      <c r="Z426" s="109">
        <v>300</v>
      </c>
      <c r="AA426" s="109">
        <v>0</v>
      </c>
      <c r="AB426" s="109">
        <v>0</v>
      </c>
      <c r="AC426" s="111">
        <v>150</v>
      </c>
      <c r="AD426" s="109">
        <v>120</v>
      </c>
      <c r="AE426" s="109">
        <v>20</v>
      </c>
      <c r="AF426" s="109" t="s">
        <v>73</v>
      </c>
      <c r="AG426" s="109" t="s">
        <v>73</v>
      </c>
      <c r="AH426" s="109" t="s">
        <v>73</v>
      </c>
      <c r="AI426" s="109" t="s">
        <v>3623</v>
      </c>
      <c r="AJ426" s="109" t="s">
        <v>74</v>
      </c>
      <c r="AK426" s="109" t="s">
        <v>73</v>
      </c>
      <c r="AL426" s="109" t="s">
        <v>75</v>
      </c>
      <c r="AM426" s="109" t="s">
        <v>74</v>
      </c>
      <c r="AN426" s="109" t="s">
        <v>75</v>
      </c>
      <c r="AO426" s="109" t="s">
        <v>3624</v>
      </c>
      <c r="AP426" s="171">
        <v>15730610456</v>
      </c>
      <c r="AQ426" s="77" t="str">
        <f>VLOOKUP("*"&amp;B426&amp;"*",[1]项目信息综合查询_1!$I$4:$I$562,1,FALSE)</f>
        <v>云阳县-外郎乡_产业发展_产业服务支撑项目_云阳县2024年外郎乡大花村蔬菜种植园全钢架连栋温室育苗大棚项目</v>
      </c>
      <c r="AR426" s="33">
        <v>1</v>
      </c>
    </row>
    <row r="427" s="32" customFormat="1" ht="192" spans="1:44">
      <c r="A427" s="108">
        <v>420</v>
      </c>
      <c r="B427" s="179" t="s">
        <v>3641</v>
      </c>
      <c r="C427" s="111" t="s">
        <v>54</v>
      </c>
      <c r="D427" s="115" t="s">
        <v>308</v>
      </c>
      <c r="E427" s="109" t="s">
        <v>309</v>
      </c>
      <c r="F427" s="109" t="s">
        <v>3642</v>
      </c>
      <c r="G427" s="109" t="s">
        <v>124</v>
      </c>
      <c r="H427" s="111" t="s">
        <v>3643</v>
      </c>
      <c r="I427" s="109" t="s">
        <v>3644</v>
      </c>
      <c r="J427" s="109" t="s">
        <v>3645</v>
      </c>
      <c r="K427" s="109" t="s">
        <v>3644</v>
      </c>
      <c r="L427" s="109" t="s">
        <v>3646</v>
      </c>
      <c r="M427" s="109" t="s">
        <v>226</v>
      </c>
      <c r="N427" s="109" t="s">
        <v>528</v>
      </c>
      <c r="O427" s="109" t="s">
        <v>3647</v>
      </c>
      <c r="P427" s="111" t="s">
        <v>3648</v>
      </c>
      <c r="Q427" s="109" t="s">
        <v>3649</v>
      </c>
      <c r="R427" s="109" t="s">
        <v>3622</v>
      </c>
      <c r="S427" s="109" t="s">
        <v>171</v>
      </c>
      <c r="T427" s="113" t="s">
        <v>70</v>
      </c>
      <c r="U427" s="109" t="s">
        <v>3611</v>
      </c>
      <c r="V427" s="132">
        <v>2024</v>
      </c>
      <c r="W427" s="109">
        <v>2024.1</v>
      </c>
      <c r="X427" s="111">
        <v>2024.12</v>
      </c>
      <c r="Y427" s="137">
        <f t="shared" si="10"/>
        <v>61.5</v>
      </c>
      <c r="Z427" s="109">
        <v>41.5</v>
      </c>
      <c r="AA427" s="109">
        <v>0</v>
      </c>
      <c r="AB427" s="111">
        <v>0</v>
      </c>
      <c r="AC427" s="111">
        <v>20</v>
      </c>
      <c r="AD427" s="109">
        <v>80</v>
      </c>
      <c r="AE427" s="109">
        <v>15</v>
      </c>
      <c r="AF427" s="109" t="s">
        <v>73</v>
      </c>
      <c r="AG427" s="109" t="s">
        <v>73</v>
      </c>
      <c r="AH427" s="109" t="s">
        <v>73</v>
      </c>
      <c r="AI427" s="109" t="s">
        <v>3623</v>
      </c>
      <c r="AJ427" s="111" t="s">
        <v>73</v>
      </c>
      <c r="AK427" s="109" t="s">
        <v>73</v>
      </c>
      <c r="AL427" s="109" t="s">
        <v>75</v>
      </c>
      <c r="AM427" s="109" t="s">
        <v>74</v>
      </c>
      <c r="AN427" s="109" t="s">
        <v>75</v>
      </c>
      <c r="AO427" s="109" t="s">
        <v>3624</v>
      </c>
      <c r="AP427" s="171">
        <v>15730610456</v>
      </c>
      <c r="AQ427" s="77" t="str">
        <f>VLOOKUP("*"&amp;B427&amp;"*",[1]项目信息综合查询_1!$I$4:$I$562,1,FALSE)</f>
        <v>云阳县-外郎乡_产业发展_产业服务支撑项目_云阳县2024年外郎乡外郎村樱桃园水肥药一体化项目</v>
      </c>
      <c r="AR427" s="33">
        <v>1</v>
      </c>
    </row>
    <row r="428" s="32" customFormat="1" ht="216" spans="1:44">
      <c r="A428" s="108">
        <v>421</v>
      </c>
      <c r="B428" s="109" t="s">
        <v>3650</v>
      </c>
      <c r="C428" s="112" t="s">
        <v>78</v>
      </c>
      <c r="D428" s="109" t="s">
        <v>121</v>
      </c>
      <c r="E428" s="113" t="s">
        <v>209</v>
      </c>
      <c r="F428" s="109" t="s">
        <v>3651</v>
      </c>
      <c r="G428" s="109" t="s">
        <v>124</v>
      </c>
      <c r="H428" s="111" t="s">
        <v>3652</v>
      </c>
      <c r="I428" s="109" t="s">
        <v>3653</v>
      </c>
      <c r="J428" s="109" t="s">
        <v>3654</v>
      </c>
      <c r="K428" s="109" t="s">
        <v>3653</v>
      </c>
      <c r="L428" s="109" t="s">
        <v>3651</v>
      </c>
      <c r="M428" s="109" t="s">
        <v>226</v>
      </c>
      <c r="N428" s="109" t="s">
        <v>528</v>
      </c>
      <c r="O428" s="109" t="s">
        <v>3655</v>
      </c>
      <c r="P428" s="111" t="s">
        <v>3656</v>
      </c>
      <c r="Q428" s="109" t="s">
        <v>3657</v>
      </c>
      <c r="R428" s="109" t="s">
        <v>2050</v>
      </c>
      <c r="S428" s="109" t="s">
        <v>171</v>
      </c>
      <c r="T428" s="113" t="s">
        <v>218</v>
      </c>
      <c r="U428" s="109" t="s">
        <v>3611</v>
      </c>
      <c r="V428" s="109">
        <v>2024</v>
      </c>
      <c r="W428" s="109">
        <v>2024.01</v>
      </c>
      <c r="X428" s="111">
        <v>2024.12</v>
      </c>
      <c r="Y428" s="137">
        <f t="shared" si="10"/>
        <v>84.8</v>
      </c>
      <c r="Z428" s="109">
        <v>84.8</v>
      </c>
      <c r="AA428" s="109">
        <v>0</v>
      </c>
      <c r="AB428" s="111">
        <v>0</v>
      </c>
      <c r="AC428" s="111">
        <v>0</v>
      </c>
      <c r="AD428" s="109">
        <v>680</v>
      </c>
      <c r="AE428" s="109">
        <v>74</v>
      </c>
      <c r="AF428" s="111" t="s">
        <v>73</v>
      </c>
      <c r="AG428" s="109" t="s">
        <v>73</v>
      </c>
      <c r="AH428" s="109" t="s">
        <v>73</v>
      </c>
      <c r="AI428" s="109" t="s">
        <v>74</v>
      </c>
      <c r="AJ428" s="111" t="s">
        <v>73</v>
      </c>
      <c r="AK428" s="109" t="s">
        <v>73</v>
      </c>
      <c r="AL428" s="109" t="s">
        <v>75</v>
      </c>
      <c r="AM428" s="111" t="s">
        <v>73</v>
      </c>
      <c r="AN428" s="111" t="s">
        <v>75</v>
      </c>
      <c r="AO428" s="109" t="s">
        <v>3612</v>
      </c>
      <c r="AP428" s="171">
        <v>17772403335</v>
      </c>
      <c r="AQ428" s="77" t="str">
        <f>VLOOKUP("*"&amp;B428&amp;"*",[1]项目信息综合查询_1!$I$4:$I$562,1,FALSE)</f>
        <v>云阳县-外郎乡_乡村建设行动_农村基础设施（含产业配套基础设施）_云阳县2024年外郎乡外郎村水厂新建项目</v>
      </c>
      <c r="AR428" s="33">
        <v>1</v>
      </c>
    </row>
    <row r="429" s="32" customFormat="1" ht="180" spans="1:44">
      <c r="A429" s="108">
        <v>422</v>
      </c>
      <c r="B429" s="109" t="s">
        <v>3658</v>
      </c>
      <c r="C429" s="111" t="s">
        <v>54</v>
      </c>
      <c r="D429" s="109" t="s">
        <v>55</v>
      </c>
      <c r="E429" s="109" t="s">
        <v>56</v>
      </c>
      <c r="F429" s="109" t="s">
        <v>3659</v>
      </c>
      <c r="G429" s="109" t="s">
        <v>124</v>
      </c>
      <c r="H429" s="109" t="s">
        <v>3636</v>
      </c>
      <c r="I429" s="109" t="s">
        <v>3660</v>
      </c>
      <c r="J429" s="109" t="s">
        <v>3661</v>
      </c>
      <c r="K429" s="109" t="s">
        <v>3660</v>
      </c>
      <c r="L429" s="109" t="s">
        <v>3659</v>
      </c>
      <c r="M429" s="122" t="s">
        <v>226</v>
      </c>
      <c r="N429" s="122" t="s">
        <v>528</v>
      </c>
      <c r="O429" s="109" t="s">
        <v>3662</v>
      </c>
      <c r="P429" s="117" t="s">
        <v>75</v>
      </c>
      <c r="Q429" s="117" t="s">
        <v>1549</v>
      </c>
      <c r="R429" s="117" t="s">
        <v>3622</v>
      </c>
      <c r="S429" s="131" t="s">
        <v>171</v>
      </c>
      <c r="T429" s="113" t="s">
        <v>70</v>
      </c>
      <c r="U429" s="132" t="s">
        <v>3611</v>
      </c>
      <c r="V429" s="132">
        <v>2024</v>
      </c>
      <c r="W429" s="132">
        <v>2024.1</v>
      </c>
      <c r="X429" s="132">
        <v>2024.12</v>
      </c>
      <c r="Y429" s="137">
        <f t="shared" si="10"/>
        <v>74</v>
      </c>
      <c r="Z429" s="109">
        <v>49</v>
      </c>
      <c r="AA429" s="109">
        <v>0</v>
      </c>
      <c r="AB429" s="109">
        <v>0</v>
      </c>
      <c r="AC429" s="111">
        <v>25</v>
      </c>
      <c r="AD429" s="109">
        <v>60</v>
      </c>
      <c r="AE429" s="109">
        <v>10</v>
      </c>
      <c r="AF429" s="109" t="s">
        <v>73</v>
      </c>
      <c r="AG429" s="109" t="s">
        <v>73</v>
      </c>
      <c r="AH429" s="109" t="s">
        <v>73</v>
      </c>
      <c r="AI429" s="109" t="s">
        <v>74</v>
      </c>
      <c r="AJ429" s="109" t="s">
        <v>74</v>
      </c>
      <c r="AK429" s="109" t="s">
        <v>73</v>
      </c>
      <c r="AL429" s="109" t="s">
        <v>75</v>
      </c>
      <c r="AM429" s="109" t="s">
        <v>74</v>
      </c>
      <c r="AN429" s="109" t="s">
        <v>75</v>
      </c>
      <c r="AO429" s="109" t="s">
        <v>3624</v>
      </c>
      <c r="AP429" s="171">
        <v>15730610456</v>
      </c>
      <c r="AQ429" s="77" t="str">
        <f>VLOOKUP("*"&amp;B429&amp;"*",[1]项目信息综合查询_1!$I$4:$I$562,1,FALSE)</f>
        <v>云阳县-外郎乡_产业发展_配套设施项目_云阳县2024年外郎乡大花村金摘果柑橘基础设施项目</v>
      </c>
      <c r="AR429" s="33">
        <v>1</v>
      </c>
    </row>
    <row r="430" s="32" customFormat="1" ht="228" spans="1:44">
      <c r="A430" s="108">
        <v>423</v>
      </c>
      <c r="B430" s="109" t="s">
        <v>3663</v>
      </c>
      <c r="C430" s="109" t="s">
        <v>54</v>
      </c>
      <c r="D430" s="109" t="s">
        <v>91</v>
      </c>
      <c r="E430" s="109" t="s">
        <v>92</v>
      </c>
      <c r="F430" s="109" t="s">
        <v>3664</v>
      </c>
      <c r="G430" s="109" t="s">
        <v>124</v>
      </c>
      <c r="H430" s="109" t="s">
        <v>3627</v>
      </c>
      <c r="I430" s="109" t="s">
        <v>3665</v>
      </c>
      <c r="J430" s="109" t="s">
        <v>3666</v>
      </c>
      <c r="K430" s="109" t="s">
        <v>3667</v>
      </c>
      <c r="L430" s="109" t="s">
        <v>3664</v>
      </c>
      <c r="M430" s="122" t="s">
        <v>226</v>
      </c>
      <c r="N430" s="122" t="s">
        <v>528</v>
      </c>
      <c r="O430" s="109" t="s">
        <v>3668</v>
      </c>
      <c r="P430" s="117" t="s">
        <v>3620</v>
      </c>
      <c r="Q430" s="117" t="s">
        <v>1549</v>
      </c>
      <c r="R430" s="117" t="s">
        <v>3622</v>
      </c>
      <c r="S430" s="131" t="s">
        <v>171</v>
      </c>
      <c r="T430" s="113" t="s">
        <v>70</v>
      </c>
      <c r="U430" s="132" t="s">
        <v>3611</v>
      </c>
      <c r="V430" s="132">
        <v>2024</v>
      </c>
      <c r="W430" s="132">
        <v>2024.1</v>
      </c>
      <c r="X430" s="132">
        <v>2024.12</v>
      </c>
      <c r="Y430" s="137">
        <f t="shared" si="10"/>
        <v>45.5</v>
      </c>
      <c r="Z430" s="109">
        <v>30</v>
      </c>
      <c r="AA430" s="109">
        <v>0</v>
      </c>
      <c r="AB430" s="109">
        <v>0</v>
      </c>
      <c r="AC430" s="111">
        <v>15.5</v>
      </c>
      <c r="AD430" s="109">
        <v>50</v>
      </c>
      <c r="AE430" s="109">
        <v>10</v>
      </c>
      <c r="AF430" s="109" t="s">
        <v>73</v>
      </c>
      <c r="AG430" s="109" t="s">
        <v>73</v>
      </c>
      <c r="AH430" s="109" t="s">
        <v>73</v>
      </c>
      <c r="AI430" s="109" t="s">
        <v>3623</v>
      </c>
      <c r="AJ430" s="109" t="s">
        <v>74</v>
      </c>
      <c r="AK430" s="109" t="s">
        <v>73</v>
      </c>
      <c r="AL430" s="109" t="s">
        <v>75</v>
      </c>
      <c r="AM430" s="109" t="s">
        <v>74</v>
      </c>
      <c r="AN430" s="109" t="s">
        <v>75</v>
      </c>
      <c r="AO430" s="109" t="s">
        <v>3624</v>
      </c>
      <c r="AP430" s="171">
        <v>15730610456</v>
      </c>
      <c r="AQ430" s="77" t="str">
        <f>VLOOKUP("*"&amp;B430&amp;"*",[1]项目信息综合查询_1!$I$4:$I$562,1,FALSE)</f>
        <v>云阳县-外郎乡_产业发展_生产项目_云阳县2024年外郎乡五峰村虎杖种植示范园建设项目</v>
      </c>
      <c r="AR430" s="33">
        <v>1</v>
      </c>
    </row>
    <row r="431" s="32" customFormat="1" ht="276" spans="1:44">
      <c r="A431" s="108">
        <v>424</v>
      </c>
      <c r="B431" s="109" t="s">
        <v>3669</v>
      </c>
      <c r="C431" s="109" t="s">
        <v>78</v>
      </c>
      <c r="D431" s="109" t="s">
        <v>79</v>
      </c>
      <c r="E431" s="109" t="s">
        <v>3670</v>
      </c>
      <c r="F431" s="109" t="s">
        <v>3671</v>
      </c>
      <c r="G431" s="109" t="s">
        <v>124</v>
      </c>
      <c r="H431" s="109" t="s">
        <v>3672</v>
      </c>
      <c r="I431" s="109" t="s">
        <v>3673</v>
      </c>
      <c r="J431" s="109" t="s">
        <v>3674</v>
      </c>
      <c r="K431" s="109" t="s">
        <v>3673</v>
      </c>
      <c r="L431" s="109" t="s">
        <v>3671</v>
      </c>
      <c r="M431" s="109" t="s">
        <v>453</v>
      </c>
      <c r="N431" s="109" t="s">
        <v>274</v>
      </c>
      <c r="O431" s="109" t="s">
        <v>3675</v>
      </c>
      <c r="P431" s="109" t="s">
        <v>75</v>
      </c>
      <c r="Q431" s="109" t="s">
        <v>3676</v>
      </c>
      <c r="R431" s="109" t="s">
        <v>377</v>
      </c>
      <c r="S431" s="109" t="s">
        <v>171</v>
      </c>
      <c r="T431" s="109" t="s">
        <v>1997</v>
      </c>
      <c r="U431" s="109" t="s">
        <v>3611</v>
      </c>
      <c r="V431" s="109">
        <v>2024</v>
      </c>
      <c r="W431" s="109">
        <v>2024.01</v>
      </c>
      <c r="X431" s="109">
        <v>2024.12</v>
      </c>
      <c r="Y431" s="137">
        <f t="shared" si="10"/>
        <v>50</v>
      </c>
      <c r="Z431" s="109">
        <v>50</v>
      </c>
      <c r="AA431" s="109">
        <v>0</v>
      </c>
      <c r="AB431" s="109">
        <v>0</v>
      </c>
      <c r="AC431" s="111">
        <v>0</v>
      </c>
      <c r="AD431" s="109">
        <v>1500</v>
      </c>
      <c r="AE431" s="109">
        <v>200</v>
      </c>
      <c r="AF431" s="109" t="s">
        <v>73</v>
      </c>
      <c r="AG431" s="109" t="s">
        <v>73</v>
      </c>
      <c r="AH431" s="109" t="s">
        <v>73</v>
      </c>
      <c r="AI431" s="109" t="s">
        <v>74</v>
      </c>
      <c r="AJ431" s="109" t="s">
        <v>74</v>
      </c>
      <c r="AK431" s="109" t="s">
        <v>73</v>
      </c>
      <c r="AL431" s="109" t="s">
        <v>75</v>
      </c>
      <c r="AM431" s="111" t="s">
        <v>73</v>
      </c>
      <c r="AN431" s="111" t="s">
        <v>75</v>
      </c>
      <c r="AO431" s="109" t="s">
        <v>3612</v>
      </c>
      <c r="AP431" s="171">
        <v>17772403335</v>
      </c>
      <c r="AQ431" s="77" t="str">
        <f>VLOOKUP("*"&amp;B431&amp;"*",[1]项目信息综合查询_1!$I$4:$I$562,1,FALSE)</f>
        <v>云阳县-外郎乡_乡村建设行动_人居环境整治_云阳县2024年外郎乡农村垃圾治理项目</v>
      </c>
      <c r="AR431" s="33">
        <v>1</v>
      </c>
    </row>
    <row r="432" s="32" customFormat="1" ht="216" spans="1:44">
      <c r="A432" s="108">
        <v>425</v>
      </c>
      <c r="B432" s="109" t="s">
        <v>3677</v>
      </c>
      <c r="C432" s="111" t="s">
        <v>54</v>
      </c>
      <c r="D432" s="112" t="s">
        <v>91</v>
      </c>
      <c r="E432" s="109" t="s">
        <v>357</v>
      </c>
      <c r="F432" s="109" t="s">
        <v>3678</v>
      </c>
      <c r="G432" s="109" t="s">
        <v>124</v>
      </c>
      <c r="H432" s="109" t="s">
        <v>3636</v>
      </c>
      <c r="I432" s="109" t="s">
        <v>3679</v>
      </c>
      <c r="J432" s="109" t="s">
        <v>3680</v>
      </c>
      <c r="K432" s="109" t="s">
        <v>3679</v>
      </c>
      <c r="L432" s="109" t="s">
        <v>3681</v>
      </c>
      <c r="M432" s="122" t="s">
        <v>226</v>
      </c>
      <c r="N432" s="122" t="s">
        <v>528</v>
      </c>
      <c r="O432" s="109" t="s">
        <v>3682</v>
      </c>
      <c r="P432" s="117" t="s">
        <v>3683</v>
      </c>
      <c r="Q432" s="117" t="s">
        <v>3684</v>
      </c>
      <c r="R432" s="117" t="s">
        <v>3622</v>
      </c>
      <c r="S432" s="131" t="s">
        <v>171</v>
      </c>
      <c r="T432" s="113" t="s">
        <v>70</v>
      </c>
      <c r="U432" s="132" t="s">
        <v>3611</v>
      </c>
      <c r="V432" s="132">
        <v>2024</v>
      </c>
      <c r="W432" s="132">
        <v>2024.1</v>
      </c>
      <c r="X432" s="132">
        <v>2024.12</v>
      </c>
      <c r="Y432" s="137">
        <f t="shared" si="10"/>
        <v>27</v>
      </c>
      <c r="Z432" s="109">
        <v>18</v>
      </c>
      <c r="AA432" s="109">
        <v>0</v>
      </c>
      <c r="AB432" s="109">
        <v>0</v>
      </c>
      <c r="AC432" s="111">
        <v>9</v>
      </c>
      <c r="AD432" s="109">
        <v>60</v>
      </c>
      <c r="AE432" s="109">
        <v>11</v>
      </c>
      <c r="AF432" s="109" t="s">
        <v>73</v>
      </c>
      <c r="AG432" s="109" t="s">
        <v>73</v>
      </c>
      <c r="AH432" s="109" t="s">
        <v>73</v>
      </c>
      <c r="AI432" s="109" t="s">
        <v>3623</v>
      </c>
      <c r="AJ432" s="109" t="s">
        <v>74</v>
      </c>
      <c r="AK432" s="109" t="s">
        <v>73</v>
      </c>
      <c r="AL432" s="109" t="s">
        <v>75</v>
      </c>
      <c r="AM432" s="109" t="s">
        <v>74</v>
      </c>
      <c r="AN432" s="109" t="s">
        <v>75</v>
      </c>
      <c r="AO432" s="109" t="s">
        <v>3624</v>
      </c>
      <c r="AP432" s="171">
        <v>15730610456</v>
      </c>
      <c r="AQ432" s="77" t="str">
        <f>VLOOKUP("*"&amp;B432&amp;"*",[1]项目信息综合查询_1!$I$4:$I$562,1,FALSE)</f>
        <v>云阳县-外郎乡_产业发展_生产项目_云阳县2024年外郎乡大花村鼎润猪场基础设施改造项目</v>
      </c>
      <c r="AR432" s="33">
        <v>1</v>
      </c>
    </row>
    <row r="433" s="32" customFormat="1" ht="156" spans="1:44">
      <c r="A433" s="108">
        <v>426</v>
      </c>
      <c r="B433" s="109" t="s">
        <v>3685</v>
      </c>
      <c r="C433" s="109" t="s">
        <v>78</v>
      </c>
      <c r="D433" s="109" t="s">
        <v>121</v>
      </c>
      <c r="E433" s="109" t="s">
        <v>122</v>
      </c>
      <c r="F433" s="109" t="s">
        <v>3686</v>
      </c>
      <c r="G433" s="109" t="s">
        <v>124</v>
      </c>
      <c r="H433" s="109" t="s">
        <v>3687</v>
      </c>
      <c r="I433" s="109" t="s">
        <v>3688</v>
      </c>
      <c r="J433" s="109" t="s">
        <v>3689</v>
      </c>
      <c r="K433" s="109" t="s">
        <v>3688</v>
      </c>
      <c r="L433" s="109" t="s">
        <v>3690</v>
      </c>
      <c r="M433" s="122" t="s">
        <v>226</v>
      </c>
      <c r="N433" s="122" t="s">
        <v>528</v>
      </c>
      <c r="O433" s="109" t="s">
        <v>3691</v>
      </c>
      <c r="P433" s="109" t="s">
        <v>75</v>
      </c>
      <c r="Q433" s="117" t="s">
        <v>3692</v>
      </c>
      <c r="R433" s="117" t="s">
        <v>3622</v>
      </c>
      <c r="S433" s="131" t="s">
        <v>171</v>
      </c>
      <c r="T433" s="113" t="s">
        <v>70</v>
      </c>
      <c r="U433" s="109" t="s">
        <v>3693</v>
      </c>
      <c r="V433" s="132">
        <v>2024</v>
      </c>
      <c r="W433" s="132">
        <v>2024.1</v>
      </c>
      <c r="X433" s="132">
        <v>2024.12</v>
      </c>
      <c r="Y433" s="137">
        <f t="shared" si="10"/>
        <v>67.5</v>
      </c>
      <c r="Z433" s="109">
        <v>67.5</v>
      </c>
      <c r="AA433" s="109">
        <v>0</v>
      </c>
      <c r="AB433" s="109">
        <v>0</v>
      </c>
      <c r="AC433" s="111">
        <v>0</v>
      </c>
      <c r="AD433" s="109">
        <v>109</v>
      </c>
      <c r="AE433" s="109">
        <v>19</v>
      </c>
      <c r="AF433" s="109" t="s">
        <v>73</v>
      </c>
      <c r="AG433" s="109" t="s">
        <v>73</v>
      </c>
      <c r="AH433" s="109" t="s">
        <v>73</v>
      </c>
      <c r="AI433" s="109" t="s">
        <v>74</v>
      </c>
      <c r="AJ433" s="109" t="s">
        <v>73</v>
      </c>
      <c r="AK433" s="109" t="s">
        <v>73</v>
      </c>
      <c r="AL433" s="109" t="s">
        <v>75</v>
      </c>
      <c r="AM433" s="111" t="s">
        <v>73</v>
      </c>
      <c r="AN433" s="111" t="s">
        <v>75</v>
      </c>
      <c r="AO433" s="109" t="s">
        <v>3624</v>
      </c>
      <c r="AP433" s="171">
        <v>15730610456</v>
      </c>
      <c r="AQ433" s="77" t="str">
        <f>VLOOKUP("*"&amp;B433&amp;"*",[1]项目信息综合查询_1!$I$4:$I$562,1,FALSE)</f>
        <v>云阳县-外郎乡_乡村建设行动_农村基础设施（含产业配套基础设施）_云阳县2024年外郎乡金竹沟社区基础设施项目</v>
      </c>
      <c r="AR433" s="33">
        <v>1</v>
      </c>
    </row>
    <row r="434" s="32" customFormat="1" ht="132" spans="1:44">
      <c r="A434" s="108">
        <v>427</v>
      </c>
      <c r="B434" s="109" t="s">
        <v>3694</v>
      </c>
      <c r="C434" s="109" t="s">
        <v>78</v>
      </c>
      <c r="D434" s="109" t="s">
        <v>121</v>
      </c>
      <c r="E434" s="109" t="s">
        <v>236</v>
      </c>
      <c r="F434" s="109" t="s">
        <v>3695</v>
      </c>
      <c r="G434" s="109" t="s">
        <v>124</v>
      </c>
      <c r="H434" s="109" t="s">
        <v>3696</v>
      </c>
      <c r="I434" s="109" t="s">
        <v>3697</v>
      </c>
      <c r="J434" s="109" t="s">
        <v>3698</v>
      </c>
      <c r="K434" s="109" t="s">
        <v>3697</v>
      </c>
      <c r="L434" s="109" t="s">
        <v>3699</v>
      </c>
      <c r="M434" s="122" t="s">
        <v>226</v>
      </c>
      <c r="N434" s="122" t="s">
        <v>528</v>
      </c>
      <c r="O434" s="109" t="s">
        <v>3700</v>
      </c>
      <c r="P434" s="109" t="s">
        <v>75</v>
      </c>
      <c r="Q434" s="117" t="s">
        <v>793</v>
      </c>
      <c r="R434" s="117" t="s">
        <v>3622</v>
      </c>
      <c r="S434" s="131" t="s">
        <v>171</v>
      </c>
      <c r="T434" s="113" t="s">
        <v>70</v>
      </c>
      <c r="U434" s="109" t="s">
        <v>3693</v>
      </c>
      <c r="V434" s="132">
        <v>2024</v>
      </c>
      <c r="W434" s="132">
        <v>2024.1</v>
      </c>
      <c r="X434" s="132">
        <v>2024.12</v>
      </c>
      <c r="Y434" s="137">
        <f t="shared" si="10"/>
        <v>60</v>
      </c>
      <c r="Z434" s="109">
        <v>60</v>
      </c>
      <c r="AA434" s="109">
        <v>0</v>
      </c>
      <c r="AB434" s="109">
        <v>0</v>
      </c>
      <c r="AC434" s="111">
        <v>0</v>
      </c>
      <c r="AD434" s="109">
        <v>150</v>
      </c>
      <c r="AE434" s="109">
        <v>25</v>
      </c>
      <c r="AF434" s="109" t="s">
        <v>73</v>
      </c>
      <c r="AG434" s="109" t="s">
        <v>73</v>
      </c>
      <c r="AH434" s="109" t="s">
        <v>73</v>
      </c>
      <c r="AI434" s="109" t="s">
        <v>74</v>
      </c>
      <c r="AJ434" s="109" t="s">
        <v>73</v>
      </c>
      <c r="AK434" s="109" t="s">
        <v>73</v>
      </c>
      <c r="AL434" s="109" t="s">
        <v>75</v>
      </c>
      <c r="AM434" s="111" t="s">
        <v>73</v>
      </c>
      <c r="AN434" s="111" t="s">
        <v>75</v>
      </c>
      <c r="AO434" s="109" t="s">
        <v>3624</v>
      </c>
      <c r="AP434" s="171">
        <v>15730610456</v>
      </c>
      <c r="AQ434" s="77" t="str">
        <f>VLOOKUP("*"&amp;B434&amp;"*",[1]项目信息综合查询_1!$I$4:$I$562,1,FALSE)</f>
        <v>云阳县-外郎乡_乡村建设行动_农村基础设施（含产业配套基础设施）_云阳县2024年外郎乡五龙村基础设施项目</v>
      </c>
      <c r="AR434" s="33">
        <v>1</v>
      </c>
    </row>
    <row r="435" s="32" customFormat="1" ht="192" spans="1:44">
      <c r="A435" s="108">
        <v>428</v>
      </c>
      <c r="B435" s="109" t="s">
        <v>3701</v>
      </c>
      <c r="C435" s="111" t="s">
        <v>54</v>
      </c>
      <c r="D435" s="109" t="s">
        <v>91</v>
      </c>
      <c r="E435" s="109" t="s">
        <v>92</v>
      </c>
      <c r="F435" s="109" t="s">
        <v>3702</v>
      </c>
      <c r="G435" s="109" t="s">
        <v>124</v>
      </c>
      <c r="H435" s="109" t="s">
        <v>3703</v>
      </c>
      <c r="I435" s="109" t="s">
        <v>3704</v>
      </c>
      <c r="J435" s="109" t="s">
        <v>3705</v>
      </c>
      <c r="K435" s="109" t="s">
        <v>3704</v>
      </c>
      <c r="L435" s="109" t="s">
        <v>3702</v>
      </c>
      <c r="M435" s="122" t="s">
        <v>226</v>
      </c>
      <c r="N435" s="122" t="s">
        <v>528</v>
      </c>
      <c r="O435" s="109" t="s">
        <v>3706</v>
      </c>
      <c r="P435" s="117" t="s">
        <v>3707</v>
      </c>
      <c r="Q435" s="117" t="s">
        <v>1528</v>
      </c>
      <c r="R435" s="117" t="s">
        <v>3622</v>
      </c>
      <c r="S435" s="131" t="s">
        <v>171</v>
      </c>
      <c r="T435" s="113" t="s">
        <v>70</v>
      </c>
      <c r="U435" s="132" t="s">
        <v>3611</v>
      </c>
      <c r="V435" s="132">
        <v>2024</v>
      </c>
      <c r="W435" s="132">
        <v>2024.1</v>
      </c>
      <c r="X435" s="132">
        <v>2024.12</v>
      </c>
      <c r="Y435" s="137">
        <f t="shared" si="10"/>
        <v>60</v>
      </c>
      <c r="Z435" s="109">
        <v>60</v>
      </c>
      <c r="AA435" s="109">
        <v>0</v>
      </c>
      <c r="AB435" s="109">
        <v>0</v>
      </c>
      <c r="AC435" s="111">
        <v>0</v>
      </c>
      <c r="AD435" s="109">
        <v>150</v>
      </c>
      <c r="AE435" s="109">
        <v>12</v>
      </c>
      <c r="AF435" s="109" t="s">
        <v>73</v>
      </c>
      <c r="AG435" s="109" t="s">
        <v>73</v>
      </c>
      <c r="AH435" s="109" t="s">
        <v>73</v>
      </c>
      <c r="AI435" s="109" t="s">
        <v>3623</v>
      </c>
      <c r="AJ435" s="109" t="s">
        <v>73</v>
      </c>
      <c r="AK435" s="109" t="s">
        <v>73</v>
      </c>
      <c r="AL435" s="109" t="s">
        <v>75</v>
      </c>
      <c r="AM435" s="109" t="s">
        <v>74</v>
      </c>
      <c r="AN435" s="109" t="s">
        <v>75</v>
      </c>
      <c r="AO435" s="109" t="s">
        <v>3624</v>
      </c>
      <c r="AP435" s="171">
        <v>15730610456</v>
      </c>
      <c r="AQ435" s="77" t="str">
        <f>VLOOKUP("*"&amp;B435&amp;"*",[1]项目信息综合查询_1!$I$4:$I$562,1,FALSE)</f>
        <v>云阳县-外郎乡_产业发展_生产项目_云阳县2024年外郎乡撂荒地整治项目</v>
      </c>
      <c r="AR435" s="33">
        <v>1</v>
      </c>
    </row>
    <row r="436" s="32" customFormat="1" ht="132" spans="1:44">
      <c r="A436" s="108">
        <v>429</v>
      </c>
      <c r="B436" s="109" t="s">
        <v>3708</v>
      </c>
      <c r="C436" s="109" t="s">
        <v>78</v>
      </c>
      <c r="D436" s="109" t="s">
        <v>121</v>
      </c>
      <c r="E436" s="109" t="s">
        <v>236</v>
      </c>
      <c r="F436" s="109" t="s">
        <v>3709</v>
      </c>
      <c r="G436" s="109" t="s">
        <v>124</v>
      </c>
      <c r="H436" s="109" t="s">
        <v>3636</v>
      </c>
      <c r="I436" s="109" t="s">
        <v>3710</v>
      </c>
      <c r="J436" s="109" t="s">
        <v>3711</v>
      </c>
      <c r="K436" s="109" t="s">
        <v>3710</v>
      </c>
      <c r="L436" s="109" t="s">
        <v>3712</v>
      </c>
      <c r="M436" s="122" t="s">
        <v>226</v>
      </c>
      <c r="N436" s="122" t="s">
        <v>528</v>
      </c>
      <c r="O436" s="109" t="s">
        <v>3713</v>
      </c>
      <c r="P436" s="109" t="s">
        <v>75</v>
      </c>
      <c r="Q436" s="117" t="s">
        <v>3714</v>
      </c>
      <c r="R436" s="117" t="s">
        <v>3622</v>
      </c>
      <c r="S436" s="131" t="s">
        <v>171</v>
      </c>
      <c r="T436" s="113" t="s">
        <v>70</v>
      </c>
      <c r="U436" s="109" t="s">
        <v>3693</v>
      </c>
      <c r="V436" s="132">
        <v>2024</v>
      </c>
      <c r="W436" s="132">
        <v>2024.1</v>
      </c>
      <c r="X436" s="132">
        <v>2024.12</v>
      </c>
      <c r="Y436" s="137">
        <f t="shared" si="10"/>
        <v>120</v>
      </c>
      <c r="Z436" s="109">
        <v>120</v>
      </c>
      <c r="AA436" s="109">
        <v>0</v>
      </c>
      <c r="AB436" s="109">
        <v>0</v>
      </c>
      <c r="AC436" s="111">
        <v>0</v>
      </c>
      <c r="AD436" s="109">
        <v>1200</v>
      </c>
      <c r="AE436" s="109">
        <v>80</v>
      </c>
      <c r="AF436" s="109" t="s">
        <v>73</v>
      </c>
      <c r="AG436" s="109" t="s">
        <v>73</v>
      </c>
      <c r="AH436" s="109" t="s">
        <v>73</v>
      </c>
      <c r="AI436" s="109" t="s">
        <v>74</v>
      </c>
      <c r="AJ436" s="109" t="s">
        <v>74</v>
      </c>
      <c r="AK436" s="109" t="s">
        <v>73</v>
      </c>
      <c r="AL436" s="109" t="s">
        <v>75</v>
      </c>
      <c r="AM436" s="111" t="s">
        <v>73</v>
      </c>
      <c r="AN436" s="111" t="s">
        <v>75</v>
      </c>
      <c r="AO436" s="109" t="s">
        <v>3624</v>
      </c>
      <c r="AP436" s="171">
        <v>15730610456</v>
      </c>
      <c r="AQ436" s="77" t="str">
        <f>VLOOKUP("*"&amp;B436&amp;"*",[1]项目信息综合查询_1!$I$4:$I$562,1,FALSE)</f>
        <v>云阳县-外郎乡_乡村建设行动_农村基础设施（含产业配套基础设施）_云阳县2024年外郎乡大花村基础设施项目</v>
      </c>
      <c r="AR436" s="33">
        <v>1</v>
      </c>
    </row>
    <row r="437" s="32" customFormat="1" ht="156" spans="1:44">
      <c r="A437" s="108">
        <v>430</v>
      </c>
      <c r="B437" s="109" t="s">
        <v>3715</v>
      </c>
      <c r="C437" s="109" t="s">
        <v>78</v>
      </c>
      <c r="D437" s="109" t="s">
        <v>121</v>
      </c>
      <c r="E437" s="109" t="s">
        <v>236</v>
      </c>
      <c r="F437" s="109" t="s">
        <v>3716</v>
      </c>
      <c r="G437" s="109" t="s">
        <v>124</v>
      </c>
      <c r="H437" s="109" t="s">
        <v>3643</v>
      </c>
      <c r="I437" s="109" t="s">
        <v>3717</v>
      </c>
      <c r="J437" s="109" t="s">
        <v>3718</v>
      </c>
      <c r="K437" s="109" t="s">
        <v>3717</v>
      </c>
      <c r="L437" s="109" t="s">
        <v>3719</v>
      </c>
      <c r="M437" s="122" t="s">
        <v>226</v>
      </c>
      <c r="N437" s="122" t="s">
        <v>528</v>
      </c>
      <c r="O437" s="109" t="s">
        <v>3713</v>
      </c>
      <c r="P437" s="109" t="s">
        <v>75</v>
      </c>
      <c r="Q437" s="117" t="s">
        <v>3720</v>
      </c>
      <c r="R437" s="117" t="s">
        <v>3622</v>
      </c>
      <c r="S437" s="131" t="s">
        <v>171</v>
      </c>
      <c r="T437" s="113" t="s">
        <v>70</v>
      </c>
      <c r="U437" s="109" t="s">
        <v>3693</v>
      </c>
      <c r="V437" s="132">
        <v>2024</v>
      </c>
      <c r="W437" s="132">
        <v>2024.1</v>
      </c>
      <c r="X437" s="132">
        <v>2024.12</v>
      </c>
      <c r="Y437" s="137">
        <f t="shared" si="10"/>
        <v>90</v>
      </c>
      <c r="Z437" s="109">
        <v>90</v>
      </c>
      <c r="AA437" s="109">
        <v>0</v>
      </c>
      <c r="AB437" s="109">
        <v>0</v>
      </c>
      <c r="AC437" s="111">
        <v>0</v>
      </c>
      <c r="AD437" s="109">
        <v>1300</v>
      </c>
      <c r="AE437" s="109">
        <v>70</v>
      </c>
      <c r="AF437" s="109" t="s">
        <v>73</v>
      </c>
      <c r="AG437" s="109" t="s">
        <v>73</v>
      </c>
      <c r="AH437" s="109" t="s">
        <v>73</v>
      </c>
      <c r="AI437" s="109" t="s">
        <v>74</v>
      </c>
      <c r="AJ437" s="109" t="s">
        <v>73</v>
      </c>
      <c r="AK437" s="109" t="s">
        <v>73</v>
      </c>
      <c r="AL437" s="109" t="s">
        <v>75</v>
      </c>
      <c r="AM437" s="111" t="s">
        <v>73</v>
      </c>
      <c r="AN437" s="111" t="s">
        <v>75</v>
      </c>
      <c r="AO437" s="109" t="s">
        <v>3624</v>
      </c>
      <c r="AP437" s="171">
        <v>15730610456</v>
      </c>
      <c r="AQ437" s="77" t="str">
        <f>VLOOKUP("*"&amp;B437&amp;"*",[1]项目信息综合查询_1!$I$4:$I$562,1,FALSE)</f>
        <v>云阳县-外郎乡_乡村建设行动_农村基础设施（含产业配套基础设施）_云阳县2024年外郎乡外郎村基础设施项目</v>
      </c>
      <c r="AR437" s="33">
        <v>1</v>
      </c>
    </row>
    <row r="438" s="32" customFormat="1" ht="132" spans="1:44">
      <c r="A438" s="108">
        <v>431</v>
      </c>
      <c r="B438" s="109" t="s">
        <v>3721</v>
      </c>
      <c r="C438" s="109" t="s">
        <v>78</v>
      </c>
      <c r="D438" s="109" t="s">
        <v>121</v>
      </c>
      <c r="E438" s="109" t="s">
        <v>236</v>
      </c>
      <c r="F438" s="109" t="s">
        <v>3722</v>
      </c>
      <c r="G438" s="109" t="s">
        <v>124</v>
      </c>
      <c r="H438" s="109" t="s">
        <v>3627</v>
      </c>
      <c r="I438" s="109" t="s">
        <v>3723</v>
      </c>
      <c r="J438" s="109" t="s">
        <v>3724</v>
      </c>
      <c r="K438" s="109" t="s">
        <v>3723</v>
      </c>
      <c r="L438" s="109" t="s">
        <v>3699</v>
      </c>
      <c r="M438" s="157" t="s">
        <v>226</v>
      </c>
      <c r="N438" s="122" t="s">
        <v>528</v>
      </c>
      <c r="O438" s="109" t="s">
        <v>3725</v>
      </c>
      <c r="P438" s="109" t="s">
        <v>75</v>
      </c>
      <c r="Q438" s="117" t="s">
        <v>3726</v>
      </c>
      <c r="R438" s="117" t="s">
        <v>3622</v>
      </c>
      <c r="S438" s="131" t="s">
        <v>171</v>
      </c>
      <c r="T438" s="113" t="s">
        <v>70</v>
      </c>
      <c r="U438" s="109" t="s">
        <v>3693</v>
      </c>
      <c r="V438" s="132">
        <v>2024</v>
      </c>
      <c r="W438" s="132">
        <v>2024.1</v>
      </c>
      <c r="X438" s="132">
        <v>2024.12</v>
      </c>
      <c r="Y438" s="137">
        <f t="shared" si="10"/>
        <v>60</v>
      </c>
      <c r="Z438" s="109">
        <v>60</v>
      </c>
      <c r="AA438" s="109">
        <v>0</v>
      </c>
      <c r="AB438" s="109">
        <v>0</v>
      </c>
      <c r="AC438" s="111">
        <v>0</v>
      </c>
      <c r="AD438" s="109">
        <v>800</v>
      </c>
      <c r="AE438" s="109">
        <v>40</v>
      </c>
      <c r="AF438" s="109" t="s">
        <v>73</v>
      </c>
      <c r="AG438" s="109" t="s">
        <v>73</v>
      </c>
      <c r="AH438" s="109" t="s">
        <v>73</v>
      </c>
      <c r="AI438" s="109" t="s">
        <v>74</v>
      </c>
      <c r="AJ438" s="109" t="s">
        <v>74</v>
      </c>
      <c r="AK438" s="109" t="s">
        <v>73</v>
      </c>
      <c r="AL438" s="109" t="s">
        <v>75</v>
      </c>
      <c r="AM438" s="111" t="s">
        <v>73</v>
      </c>
      <c r="AN438" s="111" t="s">
        <v>75</v>
      </c>
      <c r="AO438" s="109" t="s">
        <v>3624</v>
      </c>
      <c r="AP438" s="171">
        <v>15730610456</v>
      </c>
      <c r="AQ438" s="77" t="str">
        <f>VLOOKUP("*"&amp;B438&amp;"*",[1]项目信息综合查询_1!$I$4:$I$562,1,FALSE)</f>
        <v>云阳县-外郎乡_乡村建设行动_农村基础设施（含产业配套基础设施）_云阳县2024年外郎乡五峰村基础设施项目</v>
      </c>
      <c r="AR438" s="33">
        <v>1</v>
      </c>
    </row>
    <row r="439" s="32" customFormat="1" ht="324" spans="1:44">
      <c r="A439" s="108">
        <v>432</v>
      </c>
      <c r="B439" s="118" t="s">
        <v>3727</v>
      </c>
      <c r="C439" s="172" t="s">
        <v>78</v>
      </c>
      <c r="D439" s="109" t="s">
        <v>121</v>
      </c>
      <c r="E439" s="133" t="s">
        <v>209</v>
      </c>
      <c r="F439" s="118" t="s">
        <v>3728</v>
      </c>
      <c r="G439" s="118" t="s">
        <v>124</v>
      </c>
      <c r="H439" s="118" t="s">
        <v>3729</v>
      </c>
      <c r="I439" s="118" t="s">
        <v>3730</v>
      </c>
      <c r="J439" s="118" t="s">
        <v>3731</v>
      </c>
      <c r="K439" s="118" t="s">
        <v>3730</v>
      </c>
      <c r="L439" s="118" t="s">
        <v>3732</v>
      </c>
      <c r="M439" s="118" t="s">
        <v>226</v>
      </c>
      <c r="N439" s="118" t="s">
        <v>64</v>
      </c>
      <c r="O439" s="118" t="s">
        <v>375</v>
      </c>
      <c r="P439" s="118" t="s">
        <v>3733</v>
      </c>
      <c r="Q439" s="118" t="s">
        <v>277</v>
      </c>
      <c r="R439" s="118" t="s">
        <v>377</v>
      </c>
      <c r="S439" s="163" t="s">
        <v>171</v>
      </c>
      <c r="T439" s="133" t="s">
        <v>218</v>
      </c>
      <c r="U439" s="134" t="s">
        <v>3734</v>
      </c>
      <c r="V439" s="134">
        <v>2024</v>
      </c>
      <c r="W439" s="134">
        <v>2024.01</v>
      </c>
      <c r="X439" s="134">
        <v>2024.12</v>
      </c>
      <c r="Y439" s="137">
        <f t="shared" si="10"/>
        <v>53</v>
      </c>
      <c r="Z439" s="195">
        <v>53</v>
      </c>
      <c r="AA439" s="118">
        <v>0</v>
      </c>
      <c r="AB439" s="118">
        <v>0</v>
      </c>
      <c r="AC439" s="118">
        <v>0</v>
      </c>
      <c r="AD439" s="118">
        <v>218</v>
      </c>
      <c r="AE439" s="118">
        <v>45</v>
      </c>
      <c r="AF439" s="118" t="s">
        <v>73</v>
      </c>
      <c r="AG439" s="118" t="s">
        <v>73</v>
      </c>
      <c r="AH439" s="273" t="s">
        <v>73</v>
      </c>
      <c r="AI439" s="115" t="s">
        <v>74</v>
      </c>
      <c r="AJ439" s="118" t="s">
        <v>73</v>
      </c>
      <c r="AK439" s="118" t="s">
        <v>73</v>
      </c>
      <c r="AL439" s="172" t="s">
        <v>75</v>
      </c>
      <c r="AM439" s="118" t="s">
        <v>73</v>
      </c>
      <c r="AN439" s="172" t="s">
        <v>75</v>
      </c>
      <c r="AO439" s="115" t="s">
        <v>3735</v>
      </c>
      <c r="AP439" s="217">
        <v>55825001</v>
      </c>
      <c r="AQ439" s="77" t="str">
        <f>VLOOKUP("*"&amp;B439&amp;"*",[1]项目信息综合查询_1!$I$4:$I$562,1,FALSE)</f>
        <v>云阳县-后叶镇_乡村建设行动_农村基础设施（含产业配套基础设施）_云阳县2024年后叶镇凤鸣村金源水厂新建项目</v>
      </c>
      <c r="AR439" s="33">
        <v>1</v>
      </c>
    </row>
    <row r="440" s="32" customFormat="1" ht="324" spans="1:44">
      <c r="A440" s="108">
        <v>433</v>
      </c>
      <c r="B440" s="115" t="s">
        <v>3736</v>
      </c>
      <c r="C440" s="172" t="s">
        <v>78</v>
      </c>
      <c r="D440" s="109" t="s">
        <v>121</v>
      </c>
      <c r="E440" s="133" t="s">
        <v>209</v>
      </c>
      <c r="F440" s="118" t="s">
        <v>3737</v>
      </c>
      <c r="G440" s="133" t="s">
        <v>124</v>
      </c>
      <c r="H440" s="115" t="s">
        <v>3738</v>
      </c>
      <c r="I440" s="118" t="s">
        <v>3739</v>
      </c>
      <c r="J440" s="118" t="s">
        <v>3740</v>
      </c>
      <c r="K440" s="118" t="s">
        <v>3739</v>
      </c>
      <c r="L440" s="118" t="s">
        <v>3737</v>
      </c>
      <c r="M440" s="118" t="s">
        <v>226</v>
      </c>
      <c r="N440" s="118" t="s">
        <v>64</v>
      </c>
      <c r="O440" s="118" t="s">
        <v>3741</v>
      </c>
      <c r="P440" s="118" t="s">
        <v>3742</v>
      </c>
      <c r="Q440" s="118" t="s">
        <v>3743</v>
      </c>
      <c r="R440" s="118" t="s">
        <v>377</v>
      </c>
      <c r="S440" s="163" t="s">
        <v>171</v>
      </c>
      <c r="T440" s="133" t="s">
        <v>218</v>
      </c>
      <c r="U440" s="134" t="s">
        <v>3734</v>
      </c>
      <c r="V440" s="134">
        <v>2024</v>
      </c>
      <c r="W440" s="134">
        <v>2024.01</v>
      </c>
      <c r="X440" s="134">
        <v>2024.12</v>
      </c>
      <c r="Y440" s="137">
        <f t="shared" si="10"/>
        <v>150</v>
      </c>
      <c r="Z440" s="115">
        <v>150</v>
      </c>
      <c r="AA440" s="115">
        <v>0</v>
      </c>
      <c r="AB440" s="115">
        <v>0</v>
      </c>
      <c r="AC440" s="118">
        <v>0</v>
      </c>
      <c r="AD440" s="115">
        <v>315</v>
      </c>
      <c r="AE440" s="115">
        <v>62</v>
      </c>
      <c r="AF440" s="124" t="s">
        <v>73</v>
      </c>
      <c r="AG440" s="124" t="s">
        <v>73</v>
      </c>
      <c r="AH440" s="124" t="s">
        <v>73</v>
      </c>
      <c r="AI440" s="124" t="s">
        <v>74</v>
      </c>
      <c r="AJ440" s="124" t="s">
        <v>73</v>
      </c>
      <c r="AK440" s="124" t="s">
        <v>73</v>
      </c>
      <c r="AL440" s="172" t="s">
        <v>75</v>
      </c>
      <c r="AM440" s="124" t="s">
        <v>73</v>
      </c>
      <c r="AN440" s="172" t="s">
        <v>75</v>
      </c>
      <c r="AO440" s="115" t="s">
        <v>3735</v>
      </c>
      <c r="AP440" s="217">
        <v>55825001</v>
      </c>
      <c r="AQ440" s="77" t="str">
        <f>VLOOKUP("*"&amp;B440&amp;"*",[1]项目信息综合查询_1!$I$4:$I$562,1,FALSE)</f>
        <v>云阳县-后叶镇_乡村建设行动_农村基础设施（含产业配套基础设施）_云阳县2024年后叶镇清顺村水厂项目</v>
      </c>
      <c r="AR440" s="33">
        <v>1</v>
      </c>
    </row>
    <row r="441" s="32" customFormat="1" ht="276" spans="1:44">
      <c r="A441" s="108">
        <v>434</v>
      </c>
      <c r="B441" s="115" t="s">
        <v>3744</v>
      </c>
      <c r="C441" s="172" t="s">
        <v>78</v>
      </c>
      <c r="D441" s="109" t="s">
        <v>121</v>
      </c>
      <c r="E441" s="133" t="s">
        <v>209</v>
      </c>
      <c r="F441" s="118" t="s">
        <v>3745</v>
      </c>
      <c r="G441" s="133" t="s">
        <v>124</v>
      </c>
      <c r="H441" s="115" t="s">
        <v>3738</v>
      </c>
      <c r="I441" s="115" t="s">
        <v>3746</v>
      </c>
      <c r="J441" s="118" t="s">
        <v>3747</v>
      </c>
      <c r="K441" s="115" t="s">
        <v>3746</v>
      </c>
      <c r="L441" s="115" t="s">
        <v>3745</v>
      </c>
      <c r="M441" s="118" t="s">
        <v>226</v>
      </c>
      <c r="N441" s="118" t="s">
        <v>64</v>
      </c>
      <c r="O441" s="115" t="s">
        <v>3748</v>
      </c>
      <c r="P441" s="118" t="s">
        <v>3742</v>
      </c>
      <c r="Q441" s="124" t="s">
        <v>3743</v>
      </c>
      <c r="R441" s="118" t="s">
        <v>377</v>
      </c>
      <c r="S441" s="163" t="s">
        <v>171</v>
      </c>
      <c r="T441" s="133" t="s">
        <v>218</v>
      </c>
      <c r="U441" s="134" t="s">
        <v>3734</v>
      </c>
      <c r="V441" s="134">
        <v>2024</v>
      </c>
      <c r="W441" s="134">
        <v>2024.01</v>
      </c>
      <c r="X441" s="134">
        <v>2024.12</v>
      </c>
      <c r="Y441" s="137">
        <f t="shared" si="10"/>
        <v>40</v>
      </c>
      <c r="Z441" s="115">
        <v>40</v>
      </c>
      <c r="AA441" s="115">
        <v>0</v>
      </c>
      <c r="AB441" s="115">
        <v>0</v>
      </c>
      <c r="AC441" s="118">
        <v>0</v>
      </c>
      <c r="AD441" s="115">
        <v>315</v>
      </c>
      <c r="AE441" s="115">
        <v>62</v>
      </c>
      <c r="AF441" s="124" t="s">
        <v>73</v>
      </c>
      <c r="AG441" s="124" t="s">
        <v>73</v>
      </c>
      <c r="AH441" s="124" t="s">
        <v>73</v>
      </c>
      <c r="AI441" s="124" t="s">
        <v>74</v>
      </c>
      <c r="AJ441" s="124" t="s">
        <v>73</v>
      </c>
      <c r="AK441" s="124" t="s">
        <v>73</v>
      </c>
      <c r="AL441" s="172" t="s">
        <v>75</v>
      </c>
      <c r="AM441" s="124" t="s">
        <v>73</v>
      </c>
      <c r="AN441" s="172" t="s">
        <v>75</v>
      </c>
      <c r="AO441" s="115" t="s">
        <v>3735</v>
      </c>
      <c r="AP441" s="217">
        <v>55825001</v>
      </c>
      <c r="AQ441" s="77" t="str">
        <f>VLOOKUP("*"&amp;B441&amp;"*",[1]项目信息综合查询_1!$I$4:$I$562,1,FALSE)</f>
        <v>云阳县-后叶镇_乡村建设行动_农村基础设施（含产业配套基础设施）_云阳县2024年后叶镇清顺村张家丫口堰塘项目</v>
      </c>
      <c r="AR441" s="33">
        <v>1</v>
      </c>
    </row>
    <row r="442" s="32" customFormat="1" ht="252" spans="1:44">
      <c r="A442" s="108">
        <v>435</v>
      </c>
      <c r="B442" s="115" t="s">
        <v>3749</v>
      </c>
      <c r="C442" s="172" t="s">
        <v>78</v>
      </c>
      <c r="D442" s="246" t="s">
        <v>121</v>
      </c>
      <c r="E442" s="247" t="s">
        <v>3750</v>
      </c>
      <c r="F442" s="118" t="s">
        <v>3751</v>
      </c>
      <c r="G442" s="133" t="s">
        <v>124</v>
      </c>
      <c r="H442" s="115" t="s">
        <v>3752</v>
      </c>
      <c r="I442" s="115" t="s">
        <v>3753</v>
      </c>
      <c r="J442" s="133" t="s">
        <v>3754</v>
      </c>
      <c r="K442" s="115" t="s">
        <v>3753</v>
      </c>
      <c r="L442" s="115" t="s">
        <v>3755</v>
      </c>
      <c r="M442" s="118" t="s">
        <v>226</v>
      </c>
      <c r="N442" s="118" t="s">
        <v>64</v>
      </c>
      <c r="O442" s="115" t="s">
        <v>3756</v>
      </c>
      <c r="P442" s="115" t="s">
        <v>3757</v>
      </c>
      <c r="Q442" s="115" t="s">
        <v>277</v>
      </c>
      <c r="R442" s="118" t="s">
        <v>377</v>
      </c>
      <c r="S442" s="163" t="s">
        <v>171</v>
      </c>
      <c r="T442" s="133" t="s">
        <v>218</v>
      </c>
      <c r="U442" s="134" t="s">
        <v>3734</v>
      </c>
      <c r="V442" s="134">
        <v>2024</v>
      </c>
      <c r="W442" s="134">
        <v>2024.01</v>
      </c>
      <c r="X442" s="134">
        <v>2024.12</v>
      </c>
      <c r="Y442" s="137">
        <f t="shared" si="10"/>
        <v>360</v>
      </c>
      <c r="Z442" s="115">
        <v>360</v>
      </c>
      <c r="AA442" s="115">
        <v>0</v>
      </c>
      <c r="AB442" s="115">
        <v>0</v>
      </c>
      <c r="AC442" s="118">
        <v>0</v>
      </c>
      <c r="AD442" s="115">
        <v>256</v>
      </c>
      <c r="AE442" s="115">
        <v>45</v>
      </c>
      <c r="AF442" s="124" t="s">
        <v>73</v>
      </c>
      <c r="AG442" s="124" t="s">
        <v>73</v>
      </c>
      <c r="AH442" s="124" t="s">
        <v>73</v>
      </c>
      <c r="AI442" s="124" t="s">
        <v>74</v>
      </c>
      <c r="AJ442" s="124" t="s">
        <v>74</v>
      </c>
      <c r="AK442" s="124" t="s">
        <v>73</v>
      </c>
      <c r="AL442" s="172" t="s">
        <v>75</v>
      </c>
      <c r="AM442" s="124" t="s">
        <v>73</v>
      </c>
      <c r="AN442" s="172" t="s">
        <v>75</v>
      </c>
      <c r="AO442" s="115" t="s">
        <v>3735</v>
      </c>
      <c r="AP442" s="217">
        <v>55825001</v>
      </c>
      <c r="AQ442" s="77" t="str">
        <f>VLOOKUP("*"&amp;B442&amp;"*",[1]项目信息综合查询_1!$I$4:$I$562,1,FALSE)</f>
        <v>云阳县-后叶镇_乡村建设行动_农村基础设施（含产业配套基础设施）_云阳县2024年后叶镇吉庆村河提整治项目</v>
      </c>
      <c r="AR442" s="33">
        <v>1</v>
      </c>
    </row>
    <row r="443" s="32" customFormat="1" ht="252" spans="1:44">
      <c r="A443" s="108">
        <v>436</v>
      </c>
      <c r="B443" s="115" t="s">
        <v>3758</v>
      </c>
      <c r="C443" s="172" t="s">
        <v>78</v>
      </c>
      <c r="D443" s="172" t="s">
        <v>121</v>
      </c>
      <c r="E443" s="133" t="s">
        <v>3750</v>
      </c>
      <c r="F443" s="118" t="s">
        <v>3759</v>
      </c>
      <c r="G443" s="133" t="s">
        <v>124</v>
      </c>
      <c r="H443" s="115" t="s">
        <v>3760</v>
      </c>
      <c r="I443" s="115" t="s">
        <v>3761</v>
      </c>
      <c r="J443" s="133" t="s">
        <v>3762</v>
      </c>
      <c r="K443" s="115" t="s">
        <v>3761</v>
      </c>
      <c r="L443" s="115" t="s">
        <v>3763</v>
      </c>
      <c r="M443" s="118" t="s">
        <v>226</v>
      </c>
      <c r="N443" s="118" t="s">
        <v>64</v>
      </c>
      <c r="O443" s="115" t="s">
        <v>3764</v>
      </c>
      <c r="P443" s="115" t="s">
        <v>3765</v>
      </c>
      <c r="Q443" s="115" t="s">
        <v>793</v>
      </c>
      <c r="R443" s="118" t="s">
        <v>377</v>
      </c>
      <c r="S443" s="163" t="s">
        <v>171</v>
      </c>
      <c r="T443" s="133" t="s">
        <v>218</v>
      </c>
      <c r="U443" s="134" t="s">
        <v>3734</v>
      </c>
      <c r="V443" s="134">
        <v>2024</v>
      </c>
      <c r="W443" s="134">
        <v>2024.01</v>
      </c>
      <c r="X443" s="134">
        <v>2024.12</v>
      </c>
      <c r="Y443" s="137">
        <f t="shared" si="10"/>
        <v>180</v>
      </c>
      <c r="Z443" s="115">
        <v>180</v>
      </c>
      <c r="AA443" s="115">
        <v>0</v>
      </c>
      <c r="AB443" s="115">
        <v>0</v>
      </c>
      <c r="AC443" s="118">
        <v>0</v>
      </c>
      <c r="AD443" s="115">
        <v>156</v>
      </c>
      <c r="AE443" s="115">
        <v>25</v>
      </c>
      <c r="AF443" s="124" t="s">
        <v>73</v>
      </c>
      <c r="AG443" s="124" t="s">
        <v>73</v>
      </c>
      <c r="AH443" s="124" t="s">
        <v>73</v>
      </c>
      <c r="AI443" s="124" t="s">
        <v>74</v>
      </c>
      <c r="AJ443" s="124" t="s">
        <v>73</v>
      </c>
      <c r="AK443" s="124" t="s">
        <v>73</v>
      </c>
      <c r="AL443" s="172" t="s">
        <v>75</v>
      </c>
      <c r="AM443" s="124" t="s">
        <v>73</v>
      </c>
      <c r="AN443" s="172" t="s">
        <v>75</v>
      </c>
      <c r="AO443" s="115" t="s">
        <v>3735</v>
      </c>
      <c r="AP443" s="217">
        <v>55825001</v>
      </c>
      <c r="AQ443" s="77" t="str">
        <f>VLOOKUP("*"&amp;B443&amp;"*",[1]项目信息综合查询_1!$I$4:$I$562,1,FALSE)</f>
        <v>云阳县-后叶镇_乡村建设行动_农村基础设施（含产业配套基础设施）_云阳县2024年后叶镇良民村河提整治项目</v>
      </c>
      <c r="AR443" s="33">
        <v>1</v>
      </c>
    </row>
    <row r="444" s="32" customFormat="1" ht="276" spans="1:44">
      <c r="A444" s="108">
        <v>437</v>
      </c>
      <c r="B444" s="115" t="s">
        <v>3766</v>
      </c>
      <c r="C444" s="172" t="s">
        <v>78</v>
      </c>
      <c r="D444" s="109" t="s">
        <v>121</v>
      </c>
      <c r="E444" s="133" t="s">
        <v>209</v>
      </c>
      <c r="F444" s="118" t="s">
        <v>3767</v>
      </c>
      <c r="G444" s="133" t="s">
        <v>124</v>
      </c>
      <c r="H444" s="118" t="s">
        <v>3768</v>
      </c>
      <c r="I444" s="115" t="s">
        <v>3769</v>
      </c>
      <c r="J444" s="133" t="s">
        <v>3770</v>
      </c>
      <c r="K444" s="115" t="s">
        <v>3769</v>
      </c>
      <c r="L444" s="115" t="s">
        <v>3767</v>
      </c>
      <c r="M444" s="118" t="s">
        <v>226</v>
      </c>
      <c r="N444" s="118" t="s">
        <v>64</v>
      </c>
      <c r="O444" s="115" t="s">
        <v>3771</v>
      </c>
      <c r="P444" s="133" t="s">
        <v>3772</v>
      </c>
      <c r="Q444" s="124" t="s">
        <v>2359</v>
      </c>
      <c r="R444" s="118" t="s">
        <v>377</v>
      </c>
      <c r="S444" s="163" t="s">
        <v>171</v>
      </c>
      <c r="T444" s="133" t="s">
        <v>218</v>
      </c>
      <c r="U444" s="134" t="s">
        <v>3734</v>
      </c>
      <c r="V444" s="134">
        <v>2024</v>
      </c>
      <c r="W444" s="134">
        <v>2024.01</v>
      </c>
      <c r="X444" s="134">
        <v>2024.12</v>
      </c>
      <c r="Y444" s="137">
        <f t="shared" si="10"/>
        <v>15</v>
      </c>
      <c r="Z444" s="115">
        <v>15</v>
      </c>
      <c r="AA444" s="115">
        <v>0</v>
      </c>
      <c r="AB444" s="115">
        <v>0</v>
      </c>
      <c r="AC444" s="118">
        <v>0</v>
      </c>
      <c r="AD444" s="115">
        <v>31</v>
      </c>
      <c r="AE444" s="115">
        <v>9</v>
      </c>
      <c r="AF444" s="124" t="s">
        <v>73</v>
      </c>
      <c r="AG444" s="124" t="s">
        <v>73</v>
      </c>
      <c r="AH444" s="124" t="s">
        <v>73</v>
      </c>
      <c r="AI444" s="124" t="s">
        <v>74</v>
      </c>
      <c r="AJ444" s="124" t="s">
        <v>74</v>
      </c>
      <c r="AK444" s="124" t="s">
        <v>73</v>
      </c>
      <c r="AL444" s="172" t="s">
        <v>75</v>
      </c>
      <c r="AM444" s="124" t="s">
        <v>73</v>
      </c>
      <c r="AN444" s="172" t="s">
        <v>75</v>
      </c>
      <c r="AO444" s="115" t="s">
        <v>3735</v>
      </c>
      <c r="AP444" s="217">
        <v>55825001</v>
      </c>
      <c r="AQ444" s="77" t="str">
        <f>VLOOKUP("*"&amp;B444&amp;"*",[1]项目信息综合查询_1!$I$4:$I$562,1,FALSE)</f>
        <v>云阳县-后叶镇_乡村建设行动_农村基础设施（含产业配套基础设施）_云阳县2024年后叶镇平进村8组人饮池项目</v>
      </c>
      <c r="AR444" s="33">
        <v>1</v>
      </c>
    </row>
    <row r="445" s="32" customFormat="1" ht="276" spans="1:44">
      <c r="A445" s="108">
        <v>438</v>
      </c>
      <c r="B445" s="115" t="s">
        <v>3773</v>
      </c>
      <c r="C445" s="172" t="s">
        <v>78</v>
      </c>
      <c r="D445" s="109" t="s">
        <v>121</v>
      </c>
      <c r="E445" s="133" t="s">
        <v>209</v>
      </c>
      <c r="F445" s="118" t="s">
        <v>3774</v>
      </c>
      <c r="G445" s="133" t="s">
        <v>124</v>
      </c>
      <c r="H445" s="115" t="s">
        <v>3775</v>
      </c>
      <c r="I445" s="115" t="s">
        <v>3776</v>
      </c>
      <c r="J445" s="247" t="s">
        <v>3777</v>
      </c>
      <c r="K445" s="115" t="s">
        <v>3776</v>
      </c>
      <c r="L445" s="115" t="s">
        <v>3774</v>
      </c>
      <c r="M445" s="118" t="s">
        <v>226</v>
      </c>
      <c r="N445" s="118" t="s">
        <v>64</v>
      </c>
      <c r="O445" s="115" t="s">
        <v>3778</v>
      </c>
      <c r="P445" s="133" t="s">
        <v>3779</v>
      </c>
      <c r="Q445" s="124" t="s">
        <v>3621</v>
      </c>
      <c r="R445" s="118" t="s">
        <v>377</v>
      </c>
      <c r="S445" s="163" t="s">
        <v>171</v>
      </c>
      <c r="T445" s="133" t="s">
        <v>218</v>
      </c>
      <c r="U445" s="134" t="s">
        <v>3734</v>
      </c>
      <c r="V445" s="134">
        <v>2024</v>
      </c>
      <c r="W445" s="134">
        <v>2024.01</v>
      </c>
      <c r="X445" s="134">
        <v>2024.12</v>
      </c>
      <c r="Y445" s="137">
        <f t="shared" si="10"/>
        <v>5</v>
      </c>
      <c r="Z445" s="115">
        <v>5</v>
      </c>
      <c r="AA445" s="115">
        <v>0</v>
      </c>
      <c r="AB445" s="115">
        <v>0</v>
      </c>
      <c r="AC445" s="118">
        <v>0</v>
      </c>
      <c r="AD445" s="115">
        <v>68</v>
      </c>
      <c r="AE445" s="115">
        <v>13</v>
      </c>
      <c r="AF445" s="124" t="s">
        <v>73</v>
      </c>
      <c r="AG445" s="124" t="s">
        <v>73</v>
      </c>
      <c r="AH445" s="124" t="s">
        <v>73</v>
      </c>
      <c r="AI445" s="124" t="s">
        <v>74</v>
      </c>
      <c r="AJ445" s="124" t="s">
        <v>73</v>
      </c>
      <c r="AK445" s="124" t="s">
        <v>73</v>
      </c>
      <c r="AL445" s="172" t="s">
        <v>75</v>
      </c>
      <c r="AM445" s="124" t="s">
        <v>73</v>
      </c>
      <c r="AN445" s="172" t="s">
        <v>75</v>
      </c>
      <c r="AO445" s="115" t="s">
        <v>3735</v>
      </c>
      <c r="AP445" s="217">
        <v>55825001</v>
      </c>
      <c r="AQ445" s="77" t="str">
        <f>VLOOKUP("*"&amp;B445&amp;"*",[1]项目信息综合查询_1!$I$4:$I$562,1,FALSE)</f>
        <v>云阳县-后叶镇_乡村建设行动_农村基础设施（含产业配套基础设施）_云阳县2024年后叶镇杉塆村青云寨人饮池项目</v>
      </c>
      <c r="AR445" s="33">
        <v>1</v>
      </c>
    </row>
    <row r="446" s="32" customFormat="1" ht="216" spans="1:44">
      <c r="A446" s="108">
        <v>439</v>
      </c>
      <c r="B446" s="115" t="s">
        <v>3780</v>
      </c>
      <c r="C446" s="172" t="s">
        <v>78</v>
      </c>
      <c r="D446" s="109" t="s">
        <v>121</v>
      </c>
      <c r="E446" s="133" t="s">
        <v>209</v>
      </c>
      <c r="F446" s="118" t="s">
        <v>3781</v>
      </c>
      <c r="G446" s="118" t="s">
        <v>58</v>
      </c>
      <c r="H446" s="118" t="s">
        <v>3760</v>
      </c>
      <c r="I446" s="118" t="s">
        <v>3782</v>
      </c>
      <c r="J446" s="118" t="s">
        <v>3783</v>
      </c>
      <c r="K446" s="118" t="s">
        <v>3784</v>
      </c>
      <c r="L446" s="118" t="s">
        <v>3781</v>
      </c>
      <c r="M446" s="118" t="s">
        <v>226</v>
      </c>
      <c r="N446" s="118" t="s">
        <v>64</v>
      </c>
      <c r="O446" s="118" t="s">
        <v>3785</v>
      </c>
      <c r="P446" s="115" t="s">
        <v>3786</v>
      </c>
      <c r="Q446" s="124" t="s">
        <v>3787</v>
      </c>
      <c r="R446" s="134" t="s">
        <v>68</v>
      </c>
      <c r="S446" s="134" t="s">
        <v>1391</v>
      </c>
      <c r="T446" s="133" t="s">
        <v>70</v>
      </c>
      <c r="U446" s="134" t="s">
        <v>3734</v>
      </c>
      <c r="V446" s="134">
        <v>2024</v>
      </c>
      <c r="W446" s="134">
        <v>2024.01</v>
      </c>
      <c r="X446" s="134">
        <v>2024.12</v>
      </c>
      <c r="Y446" s="137">
        <f t="shared" ref="Y446:Y508" si="11">Z446+AA446+AB446+AC446</f>
        <v>55</v>
      </c>
      <c r="Z446" s="115">
        <v>55</v>
      </c>
      <c r="AA446" s="115">
        <v>0</v>
      </c>
      <c r="AB446" s="115">
        <v>0</v>
      </c>
      <c r="AC446" s="118">
        <v>0</v>
      </c>
      <c r="AD446" s="115">
        <v>78</v>
      </c>
      <c r="AE446" s="115">
        <v>11</v>
      </c>
      <c r="AF446" s="124" t="s">
        <v>73</v>
      </c>
      <c r="AG446" s="124" t="s">
        <v>73</v>
      </c>
      <c r="AH446" s="124" t="s">
        <v>73</v>
      </c>
      <c r="AI446" s="124" t="s">
        <v>74</v>
      </c>
      <c r="AJ446" s="124" t="s">
        <v>73</v>
      </c>
      <c r="AK446" s="124" t="s">
        <v>73</v>
      </c>
      <c r="AL446" s="172" t="s">
        <v>75</v>
      </c>
      <c r="AM446" s="124" t="s">
        <v>73</v>
      </c>
      <c r="AN446" s="172" t="s">
        <v>75</v>
      </c>
      <c r="AO446" s="115" t="s">
        <v>3735</v>
      </c>
      <c r="AP446" s="217">
        <v>19936477678</v>
      </c>
      <c r="AQ446" s="77" t="str">
        <f>VLOOKUP("*"&amp;B446&amp;"*",[1]项目信息综合查询_1!$I$4:$I$562,1,FALSE)</f>
        <v>云阳县-后叶镇_乡村建设行动_农村基础设施（含产业配套基础设施）_云阳县2024年后叶镇良民村3组沟渠整治项目</v>
      </c>
      <c r="AR446" s="33">
        <v>1</v>
      </c>
    </row>
    <row r="447" s="32" customFormat="1" ht="120" spans="1:44">
      <c r="A447" s="108">
        <v>440</v>
      </c>
      <c r="B447" s="115" t="s">
        <v>3788</v>
      </c>
      <c r="C447" s="172" t="s">
        <v>78</v>
      </c>
      <c r="D447" s="109" t="s">
        <v>121</v>
      </c>
      <c r="E447" s="133" t="s">
        <v>209</v>
      </c>
      <c r="F447" s="118" t="s">
        <v>3789</v>
      </c>
      <c r="G447" s="134" t="s">
        <v>124</v>
      </c>
      <c r="H447" s="118" t="s">
        <v>3729</v>
      </c>
      <c r="I447" s="118" t="s">
        <v>3790</v>
      </c>
      <c r="J447" s="133" t="s">
        <v>3791</v>
      </c>
      <c r="K447" s="118" t="s">
        <v>3790</v>
      </c>
      <c r="L447" s="258" t="s">
        <v>3792</v>
      </c>
      <c r="M447" s="118" t="s">
        <v>226</v>
      </c>
      <c r="N447" s="118" t="s">
        <v>64</v>
      </c>
      <c r="O447" s="115" t="s">
        <v>3793</v>
      </c>
      <c r="P447" s="133" t="s">
        <v>3794</v>
      </c>
      <c r="Q447" s="124" t="s">
        <v>3795</v>
      </c>
      <c r="R447" s="118" t="s">
        <v>377</v>
      </c>
      <c r="S447" s="163" t="s">
        <v>171</v>
      </c>
      <c r="T447" s="133" t="s">
        <v>218</v>
      </c>
      <c r="U447" s="258" t="s">
        <v>3796</v>
      </c>
      <c r="V447" s="134">
        <v>2024</v>
      </c>
      <c r="W447" s="134">
        <v>2024.01</v>
      </c>
      <c r="X447" s="134">
        <v>2024.12</v>
      </c>
      <c r="Y447" s="137">
        <f t="shared" si="11"/>
        <v>6</v>
      </c>
      <c r="Z447" s="115">
        <v>6</v>
      </c>
      <c r="AA447" s="258">
        <v>0</v>
      </c>
      <c r="AB447" s="258">
        <v>0</v>
      </c>
      <c r="AC447" s="118">
        <v>0</v>
      </c>
      <c r="AD447" s="115">
        <v>112</v>
      </c>
      <c r="AE447" s="115">
        <v>23</v>
      </c>
      <c r="AF447" s="115" t="s">
        <v>103</v>
      </c>
      <c r="AG447" s="115" t="s">
        <v>103</v>
      </c>
      <c r="AH447" s="273" t="s">
        <v>73</v>
      </c>
      <c r="AI447" s="115" t="s">
        <v>74</v>
      </c>
      <c r="AJ447" s="115" t="s">
        <v>103</v>
      </c>
      <c r="AK447" s="115" t="s">
        <v>103</v>
      </c>
      <c r="AL447" s="172" t="s">
        <v>75</v>
      </c>
      <c r="AM447" s="124" t="s">
        <v>73</v>
      </c>
      <c r="AN447" s="172" t="s">
        <v>75</v>
      </c>
      <c r="AO447" s="115" t="s">
        <v>3735</v>
      </c>
      <c r="AP447" s="217">
        <v>55825001</v>
      </c>
      <c r="AQ447" s="77" t="str">
        <f>VLOOKUP("*"&amp;B447&amp;"*",[1]项目信息综合查询_1!$I$4:$I$562,1,FALSE)</f>
        <v>云阳县-后叶镇_乡村建设行动_农村基础设施（含产业配套基础设施）_云阳县2024年后叶镇凤鸣村饮水管网项目</v>
      </c>
      <c r="AR447" s="33">
        <v>1</v>
      </c>
    </row>
    <row r="448" s="32" customFormat="1" ht="396" spans="1:44">
      <c r="A448" s="108">
        <v>441</v>
      </c>
      <c r="B448" s="115" t="s">
        <v>3797</v>
      </c>
      <c r="C448" s="115" t="s">
        <v>54</v>
      </c>
      <c r="D448" s="109" t="s">
        <v>55</v>
      </c>
      <c r="E448" s="109" t="s">
        <v>56</v>
      </c>
      <c r="F448" s="115" t="s">
        <v>3798</v>
      </c>
      <c r="G448" s="115" t="s">
        <v>124</v>
      </c>
      <c r="H448" s="115" t="s">
        <v>3768</v>
      </c>
      <c r="I448" s="224" t="s">
        <v>3799</v>
      </c>
      <c r="J448" s="115" t="s">
        <v>3800</v>
      </c>
      <c r="K448" s="224" t="s">
        <v>3799</v>
      </c>
      <c r="L448" s="115" t="s">
        <v>3801</v>
      </c>
      <c r="M448" s="118" t="s">
        <v>226</v>
      </c>
      <c r="N448" s="118" t="s">
        <v>64</v>
      </c>
      <c r="O448" s="115" t="s">
        <v>3802</v>
      </c>
      <c r="P448" s="115" t="s">
        <v>3803</v>
      </c>
      <c r="Q448" s="124" t="s">
        <v>3804</v>
      </c>
      <c r="R448" s="118" t="s">
        <v>3805</v>
      </c>
      <c r="S448" s="163" t="s">
        <v>171</v>
      </c>
      <c r="T448" s="133" t="s">
        <v>70</v>
      </c>
      <c r="U448" s="134" t="s">
        <v>3734</v>
      </c>
      <c r="V448" s="134">
        <v>2024</v>
      </c>
      <c r="W448" s="115">
        <v>2024.2</v>
      </c>
      <c r="X448" s="265">
        <v>2024.12</v>
      </c>
      <c r="Y448" s="137">
        <f t="shared" si="11"/>
        <v>146</v>
      </c>
      <c r="Z448" s="115">
        <v>146</v>
      </c>
      <c r="AA448" s="115">
        <v>0</v>
      </c>
      <c r="AB448" s="115">
        <v>0</v>
      </c>
      <c r="AC448" s="118">
        <v>0</v>
      </c>
      <c r="AD448" s="115">
        <v>75</v>
      </c>
      <c r="AE448" s="115">
        <v>10</v>
      </c>
      <c r="AF448" s="115" t="s">
        <v>103</v>
      </c>
      <c r="AG448" s="115" t="s">
        <v>103</v>
      </c>
      <c r="AH448" s="115" t="s">
        <v>103</v>
      </c>
      <c r="AI448" s="115" t="s">
        <v>74</v>
      </c>
      <c r="AJ448" s="115" t="s">
        <v>74</v>
      </c>
      <c r="AK448" s="115" t="s">
        <v>103</v>
      </c>
      <c r="AL448" s="172" t="s">
        <v>75</v>
      </c>
      <c r="AM448" s="124" t="s">
        <v>73</v>
      </c>
      <c r="AN448" s="172" t="s">
        <v>75</v>
      </c>
      <c r="AO448" s="115" t="s">
        <v>3806</v>
      </c>
      <c r="AP448" s="217">
        <v>55825001</v>
      </c>
      <c r="AQ448" s="77" t="str">
        <f>VLOOKUP("*"&amp;B448&amp;"*",[1]项目信息综合查询_1!$I$4:$I$562,1,FALSE)</f>
        <v>云阳县-后叶镇_产业发展_配套设施项目_云阳县2024年后叶镇平进村脆李园提能升级项目</v>
      </c>
      <c r="AR448" s="33">
        <v>1</v>
      </c>
    </row>
    <row r="449" s="32" customFormat="1" ht="360" spans="1:44">
      <c r="A449" s="108">
        <v>442</v>
      </c>
      <c r="B449" s="115" t="s">
        <v>3807</v>
      </c>
      <c r="C449" s="173" t="s">
        <v>54</v>
      </c>
      <c r="D449" s="110" t="s">
        <v>144</v>
      </c>
      <c r="E449" s="115" t="s">
        <v>145</v>
      </c>
      <c r="F449" s="118" t="s">
        <v>3808</v>
      </c>
      <c r="G449" s="133" t="s">
        <v>124</v>
      </c>
      <c r="H449" s="118" t="s">
        <v>3809</v>
      </c>
      <c r="I449" s="118" t="s">
        <v>3810</v>
      </c>
      <c r="J449" s="248" t="s">
        <v>3811</v>
      </c>
      <c r="K449" s="118" t="s">
        <v>3812</v>
      </c>
      <c r="L449" s="118" t="s">
        <v>3813</v>
      </c>
      <c r="M449" s="118" t="s">
        <v>226</v>
      </c>
      <c r="N449" s="118" t="s">
        <v>64</v>
      </c>
      <c r="O449" s="118" t="s">
        <v>3814</v>
      </c>
      <c r="P449" s="118" t="s">
        <v>3815</v>
      </c>
      <c r="Q449" s="118" t="s">
        <v>2726</v>
      </c>
      <c r="R449" s="118" t="s">
        <v>3805</v>
      </c>
      <c r="S449" s="163" t="s">
        <v>171</v>
      </c>
      <c r="T449" s="133" t="s">
        <v>70</v>
      </c>
      <c r="U449" s="134" t="s">
        <v>3734</v>
      </c>
      <c r="V449" s="134">
        <v>2024</v>
      </c>
      <c r="W449" s="115">
        <v>2024.2</v>
      </c>
      <c r="X449" s="265">
        <v>2024.12</v>
      </c>
      <c r="Y449" s="137">
        <f t="shared" si="11"/>
        <v>170</v>
      </c>
      <c r="Z449" s="115">
        <v>170</v>
      </c>
      <c r="AA449" s="115">
        <v>0</v>
      </c>
      <c r="AB449" s="115">
        <v>0</v>
      </c>
      <c r="AC449" s="118">
        <v>0</v>
      </c>
      <c r="AD449" s="115">
        <v>105</v>
      </c>
      <c r="AE449" s="115">
        <v>15</v>
      </c>
      <c r="AF449" s="115" t="s">
        <v>103</v>
      </c>
      <c r="AG449" s="115" t="s">
        <v>103</v>
      </c>
      <c r="AH449" s="115" t="s">
        <v>103</v>
      </c>
      <c r="AI449" s="115" t="s">
        <v>74</v>
      </c>
      <c r="AJ449" s="115" t="s">
        <v>103</v>
      </c>
      <c r="AK449" s="115" t="s">
        <v>74</v>
      </c>
      <c r="AL449" s="231" t="s">
        <v>3816</v>
      </c>
      <c r="AM449" s="115" t="s">
        <v>74</v>
      </c>
      <c r="AN449" s="231" t="s">
        <v>3816</v>
      </c>
      <c r="AO449" s="115" t="s">
        <v>3806</v>
      </c>
      <c r="AP449" s="217">
        <v>55825001</v>
      </c>
      <c r="AQ449" s="77" t="str">
        <f>VLOOKUP("*"&amp;B449&amp;"*",[1]项目信息综合查询_1!$I$4:$I$562,1,FALSE)</f>
        <v>云阳县-后叶镇_产业发展_加工流通项目_云阳县2024年后叶镇红薯淀粉加工项目</v>
      </c>
      <c r="AR449" s="33">
        <v>1</v>
      </c>
    </row>
    <row r="450" s="32" customFormat="1" ht="409.5" spans="1:44">
      <c r="A450" s="108">
        <v>443</v>
      </c>
      <c r="B450" s="115" t="s">
        <v>3817</v>
      </c>
      <c r="C450" s="115" t="s">
        <v>78</v>
      </c>
      <c r="D450" s="109" t="s">
        <v>79</v>
      </c>
      <c r="E450" s="115" t="s">
        <v>80</v>
      </c>
      <c r="F450" s="118" t="s">
        <v>3818</v>
      </c>
      <c r="G450" s="118" t="s">
        <v>124</v>
      </c>
      <c r="H450" s="118" t="s">
        <v>3768</v>
      </c>
      <c r="I450" s="118" t="s">
        <v>3819</v>
      </c>
      <c r="J450" s="248" t="s">
        <v>3820</v>
      </c>
      <c r="K450" s="118" t="s">
        <v>3819</v>
      </c>
      <c r="L450" s="118" t="s">
        <v>3821</v>
      </c>
      <c r="M450" s="118" t="s">
        <v>226</v>
      </c>
      <c r="N450" s="118" t="s">
        <v>64</v>
      </c>
      <c r="O450" s="118" t="s">
        <v>3822</v>
      </c>
      <c r="P450" s="115" t="s">
        <v>75</v>
      </c>
      <c r="Q450" s="115" t="s">
        <v>2726</v>
      </c>
      <c r="R450" s="118" t="s">
        <v>3805</v>
      </c>
      <c r="S450" s="163" t="s">
        <v>171</v>
      </c>
      <c r="T450" s="133" t="s">
        <v>70</v>
      </c>
      <c r="U450" s="134" t="s">
        <v>3734</v>
      </c>
      <c r="V450" s="134">
        <v>2024</v>
      </c>
      <c r="W450" s="115">
        <v>2024.2</v>
      </c>
      <c r="X450" s="265">
        <v>2024.12</v>
      </c>
      <c r="Y450" s="137">
        <f t="shared" si="11"/>
        <v>300</v>
      </c>
      <c r="Z450" s="115">
        <v>300</v>
      </c>
      <c r="AA450" s="115">
        <v>0</v>
      </c>
      <c r="AB450" s="115">
        <v>0</v>
      </c>
      <c r="AC450" s="118">
        <v>0</v>
      </c>
      <c r="AD450" s="115">
        <v>108</v>
      </c>
      <c r="AE450" s="115">
        <v>15</v>
      </c>
      <c r="AF450" s="115" t="s">
        <v>103</v>
      </c>
      <c r="AG450" s="115" t="s">
        <v>103</v>
      </c>
      <c r="AH450" s="115" t="s">
        <v>103</v>
      </c>
      <c r="AI450" s="115" t="s">
        <v>74</v>
      </c>
      <c r="AJ450" s="115" t="s">
        <v>74</v>
      </c>
      <c r="AK450" s="115" t="s">
        <v>73</v>
      </c>
      <c r="AL450" s="115" t="s">
        <v>75</v>
      </c>
      <c r="AM450" s="115" t="s">
        <v>103</v>
      </c>
      <c r="AN450" s="115" t="s">
        <v>75</v>
      </c>
      <c r="AO450" s="115" t="s">
        <v>3806</v>
      </c>
      <c r="AP450" s="217">
        <v>55825001</v>
      </c>
      <c r="AQ450" s="77" t="str">
        <f>VLOOKUP("*"&amp;B450&amp;"*",[1]项目信息综合查询_1!$I$4:$I$562,1,FALSE)</f>
        <v>云阳县-后叶镇_乡村建设行动_人居环境整治_云阳县2024年后叶镇农村环境综合整治项目</v>
      </c>
      <c r="AR450" s="33">
        <v>1</v>
      </c>
    </row>
    <row r="451" s="32" customFormat="1" ht="348" spans="1:44">
      <c r="A451" s="108">
        <v>444</v>
      </c>
      <c r="B451" s="115" t="s">
        <v>3823</v>
      </c>
      <c r="C451" s="173" t="s">
        <v>54</v>
      </c>
      <c r="D451" s="110" t="s">
        <v>144</v>
      </c>
      <c r="E451" s="115" t="s">
        <v>145</v>
      </c>
      <c r="F451" s="118" t="s">
        <v>3824</v>
      </c>
      <c r="G451" s="133" t="s">
        <v>124</v>
      </c>
      <c r="H451" s="118" t="s">
        <v>3809</v>
      </c>
      <c r="I451" s="118" t="s">
        <v>3825</v>
      </c>
      <c r="J451" s="248" t="s">
        <v>3826</v>
      </c>
      <c r="K451" s="118" t="s">
        <v>3825</v>
      </c>
      <c r="L451" s="118" t="s">
        <v>3824</v>
      </c>
      <c r="M451" s="118" t="s">
        <v>226</v>
      </c>
      <c r="N451" s="118" t="s">
        <v>64</v>
      </c>
      <c r="O451" s="118" t="s">
        <v>3827</v>
      </c>
      <c r="P451" s="118" t="s">
        <v>3828</v>
      </c>
      <c r="Q451" s="118" t="s">
        <v>3829</v>
      </c>
      <c r="R451" s="118" t="s">
        <v>3805</v>
      </c>
      <c r="S451" s="118" t="s">
        <v>171</v>
      </c>
      <c r="T451" s="133" t="s">
        <v>70</v>
      </c>
      <c r="U451" s="118" t="s">
        <v>3734</v>
      </c>
      <c r="V451" s="134">
        <v>2024</v>
      </c>
      <c r="W451" s="118">
        <v>2024.2</v>
      </c>
      <c r="X451" s="118">
        <v>2024.12</v>
      </c>
      <c r="Y451" s="137">
        <f t="shared" si="11"/>
        <v>600</v>
      </c>
      <c r="Z451" s="118">
        <v>300</v>
      </c>
      <c r="AA451" s="118">
        <v>0</v>
      </c>
      <c r="AB451" s="118">
        <v>0</v>
      </c>
      <c r="AC451" s="118">
        <v>300</v>
      </c>
      <c r="AD451" s="118">
        <v>175</v>
      </c>
      <c r="AE451" s="118">
        <v>28</v>
      </c>
      <c r="AF451" s="118" t="s">
        <v>103</v>
      </c>
      <c r="AG451" s="118" t="s">
        <v>103</v>
      </c>
      <c r="AH451" s="118" t="s">
        <v>103</v>
      </c>
      <c r="AI451" s="118" t="s">
        <v>74</v>
      </c>
      <c r="AJ451" s="118" t="s">
        <v>103</v>
      </c>
      <c r="AK451" s="118" t="s">
        <v>74</v>
      </c>
      <c r="AL451" s="118" t="s">
        <v>3830</v>
      </c>
      <c r="AM451" s="118" t="s">
        <v>74</v>
      </c>
      <c r="AN451" s="118" t="s">
        <v>3830</v>
      </c>
      <c r="AO451" s="118" t="s">
        <v>3806</v>
      </c>
      <c r="AP451" s="352">
        <v>55825001</v>
      </c>
      <c r="AQ451" s="77" t="str">
        <f>VLOOKUP("*"&amp;B451&amp;"*",[1]项目信息综合查询_1!$I$4:$I$562,1,FALSE)</f>
        <v>云阳县-后叶镇_产业发展_加工流通项目_云阳县2024年后叶镇粮油生产加工线项目</v>
      </c>
      <c r="AR451" s="33">
        <v>1</v>
      </c>
    </row>
    <row r="452" s="32" customFormat="1" ht="216" spans="1:44">
      <c r="A452" s="108">
        <v>445</v>
      </c>
      <c r="B452" s="115" t="s">
        <v>3831</v>
      </c>
      <c r="C452" s="115" t="s">
        <v>54</v>
      </c>
      <c r="D452" s="109" t="s">
        <v>91</v>
      </c>
      <c r="E452" s="109" t="s">
        <v>92</v>
      </c>
      <c r="F452" s="118" t="s">
        <v>3832</v>
      </c>
      <c r="G452" s="118" t="s">
        <v>124</v>
      </c>
      <c r="H452" s="118" t="s">
        <v>3752</v>
      </c>
      <c r="I452" s="118" t="s">
        <v>3833</v>
      </c>
      <c r="J452" s="248" t="s">
        <v>3834</v>
      </c>
      <c r="K452" s="118" t="s">
        <v>3833</v>
      </c>
      <c r="L452" s="118" t="s">
        <v>3832</v>
      </c>
      <c r="M452" s="118" t="s">
        <v>226</v>
      </c>
      <c r="N452" s="118" t="s">
        <v>64</v>
      </c>
      <c r="O452" s="118" t="s">
        <v>3835</v>
      </c>
      <c r="P452" s="118" t="s">
        <v>3836</v>
      </c>
      <c r="Q452" s="118" t="s">
        <v>2739</v>
      </c>
      <c r="R452" s="118" t="s">
        <v>3805</v>
      </c>
      <c r="S452" s="115" t="s">
        <v>171</v>
      </c>
      <c r="T452" s="133" t="s">
        <v>70</v>
      </c>
      <c r="U452" s="115" t="s">
        <v>3734</v>
      </c>
      <c r="V452" s="134">
        <v>2024</v>
      </c>
      <c r="W452" s="115">
        <v>2024.01</v>
      </c>
      <c r="X452" s="115">
        <v>2024.12</v>
      </c>
      <c r="Y452" s="137">
        <f t="shared" si="11"/>
        <v>100</v>
      </c>
      <c r="Z452" s="115">
        <v>100</v>
      </c>
      <c r="AA452" s="115">
        <v>0</v>
      </c>
      <c r="AB452" s="115">
        <v>0</v>
      </c>
      <c r="AC452" s="118">
        <v>0</v>
      </c>
      <c r="AD452" s="115">
        <v>76</v>
      </c>
      <c r="AE452" s="115">
        <v>12</v>
      </c>
      <c r="AF452" s="115" t="s">
        <v>73</v>
      </c>
      <c r="AG452" s="115" t="s">
        <v>103</v>
      </c>
      <c r="AH452" s="115" t="s">
        <v>103</v>
      </c>
      <c r="AI452" s="115" t="s">
        <v>74</v>
      </c>
      <c r="AJ452" s="115" t="s">
        <v>74</v>
      </c>
      <c r="AK452" s="115" t="s">
        <v>73</v>
      </c>
      <c r="AL452" s="115" t="s">
        <v>75</v>
      </c>
      <c r="AM452" s="115" t="s">
        <v>103</v>
      </c>
      <c r="AN452" s="115" t="s">
        <v>75</v>
      </c>
      <c r="AO452" s="115" t="s">
        <v>3806</v>
      </c>
      <c r="AP452" s="217">
        <v>55825001</v>
      </c>
      <c r="AQ452" s="77" t="str">
        <f>VLOOKUP("*"&amp;B452&amp;"*",[1]项目信息综合查询_1!$I$4:$I$562,1,FALSE)</f>
        <v>云阳县-后叶镇_产业发展_生产项目_云阳县2024年后叶镇吉庆村高产栽培项目</v>
      </c>
      <c r="AR452" s="33">
        <v>1</v>
      </c>
    </row>
    <row r="453" s="32" customFormat="1" ht="409.5" spans="1:44">
      <c r="A453" s="108">
        <v>446</v>
      </c>
      <c r="B453" s="115" t="s">
        <v>3837</v>
      </c>
      <c r="C453" s="115" t="s">
        <v>54</v>
      </c>
      <c r="D453" s="109" t="s">
        <v>91</v>
      </c>
      <c r="E453" s="109" t="s">
        <v>92</v>
      </c>
      <c r="F453" s="118" t="s">
        <v>3838</v>
      </c>
      <c r="G453" s="118" t="s">
        <v>124</v>
      </c>
      <c r="H453" s="118" t="s">
        <v>3768</v>
      </c>
      <c r="I453" s="118" t="s">
        <v>3839</v>
      </c>
      <c r="J453" s="248" t="s">
        <v>3840</v>
      </c>
      <c r="K453" s="118" t="s">
        <v>3839</v>
      </c>
      <c r="L453" s="118" t="s">
        <v>3841</v>
      </c>
      <c r="M453" s="118" t="s">
        <v>226</v>
      </c>
      <c r="N453" s="118" t="s">
        <v>64</v>
      </c>
      <c r="O453" s="118" t="s">
        <v>3842</v>
      </c>
      <c r="P453" s="118" t="s">
        <v>3843</v>
      </c>
      <c r="Q453" s="124" t="s">
        <v>3804</v>
      </c>
      <c r="R453" s="118" t="s">
        <v>3805</v>
      </c>
      <c r="S453" s="115" t="s">
        <v>171</v>
      </c>
      <c r="T453" s="133" t="s">
        <v>70</v>
      </c>
      <c r="U453" s="134" t="s">
        <v>3734</v>
      </c>
      <c r="V453" s="134">
        <v>2024</v>
      </c>
      <c r="W453" s="115">
        <v>2024.4</v>
      </c>
      <c r="X453" s="115">
        <v>2024.12</v>
      </c>
      <c r="Y453" s="137">
        <f t="shared" si="11"/>
        <v>270</v>
      </c>
      <c r="Z453" s="115">
        <v>200</v>
      </c>
      <c r="AA453" s="115">
        <v>0</v>
      </c>
      <c r="AB453" s="115">
        <v>0</v>
      </c>
      <c r="AC453" s="118">
        <v>70</v>
      </c>
      <c r="AD453" s="115">
        <v>75</v>
      </c>
      <c r="AE453" s="115">
        <v>10</v>
      </c>
      <c r="AF453" s="115" t="s">
        <v>103</v>
      </c>
      <c r="AG453" s="115" t="s">
        <v>103</v>
      </c>
      <c r="AH453" s="115" t="s">
        <v>103</v>
      </c>
      <c r="AI453" s="115" t="s">
        <v>74</v>
      </c>
      <c r="AJ453" s="115" t="s">
        <v>103</v>
      </c>
      <c r="AK453" s="115" t="s">
        <v>73</v>
      </c>
      <c r="AL453" s="115" t="s">
        <v>75</v>
      </c>
      <c r="AM453" s="115" t="s">
        <v>103</v>
      </c>
      <c r="AN453" s="115" t="s">
        <v>75</v>
      </c>
      <c r="AO453" s="115" t="s">
        <v>3806</v>
      </c>
      <c r="AP453" s="217">
        <v>55825001</v>
      </c>
      <c r="AQ453" s="77" t="str">
        <f>VLOOKUP("*"&amp;B453&amp;"*",[1]项目信息综合查询_1!$I$4:$I$562,1,FALSE)</f>
        <v>云阳县-后叶镇_产业发展_生产项目_云阳县2024年后叶镇平进村李树提质增效高换接种及避雨栽培项目</v>
      </c>
      <c r="AR453" s="33">
        <v>1</v>
      </c>
    </row>
    <row r="454" s="83" customFormat="1" ht="228" spans="1:44">
      <c r="A454" s="108">
        <v>447</v>
      </c>
      <c r="B454" s="115" t="s">
        <v>3844</v>
      </c>
      <c r="C454" s="172" t="s">
        <v>78</v>
      </c>
      <c r="D454" s="109" t="s">
        <v>121</v>
      </c>
      <c r="E454" s="172" t="s">
        <v>122</v>
      </c>
      <c r="F454" s="118" t="s">
        <v>3845</v>
      </c>
      <c r="G454" s="118" t="s">
        <v>124</v>
      </c>
      <c r="H454" s="118" t="s">
        <v>3768</v>
      </c>
      <c r="I454" s="118" t="s">
        <v>3846</v>
      </c>
      <c r="J454" s="118" t="s">
        <v>3847</v>
      </c>
      <c r="K454" s="118" t="s">
        <v>3846</v>
      </c>
      <c r="L454" s="118" t="s">
        <v>3848</v>
      </c>
      <c r="M454" s="118" t="s">
        <v>226</v>
      </c>
      <c r="N454" s="118" t="s">
        <v>64</v>
      </c>
      <c r="O454" s="118" t="s">
        <v>3849</v>
      </c>
      <c r="P454" s="118" t="s">
        <v>3850</v>
      </c>
      <c r="Q454" s="124" t="s">
        <v>2749</v>
      </c>
      <c r="R454" s="134" t="s">
        <v>68</v>
      </c>
      <c r="S454" s="134" t="s">
        <v>1391</v>
      </c>
      <c r="T454" s="133" t="s">
        <v>70</v>
      </c>
      <c r="U454" s="134" t="s">
        <v>3734</v>
      </c>
      <c r="V454" s="134">
        <v>2024</v>
      </c>
      <c r="W454" s="134">
        <v>2024.3</v>
      </c>
      <c r="X454" s="134">
        <v>2024.12</v>
      </c>
      <c r="Y454" s="137">
        <f t="shared" si="11"/>
        <v>220</v>
      </c>
      <c r="Z454" s="134">
        <v>200</v>
      </c>
      <c r="AA454" s="115">
        <v>0</v>
      </c>
      <c r="AB454" s="115">
        <v>0</v>
      </c>
      <c r="AC454" s="118">
        <v>20</v>
      </c>
      <c r="AD454" s="115">
        <v>85</v>
      </c>
      <c r="AE454" s="115">
        <v>25</v>
      </c>
      <c r="AF454" s="115" t="s">
        <v>103</v>
      </c>
      <c r="AG454" s="115" t="s">
        <v>103</v>
      </c>
      <c r="AH454" s="115" t="s">
        <v>103</v>
      </c>
      <c r="AI454" s="115" t="s">
        <v>74</v>
      </c>
      <c r="AJ454" s="115" t="s">
        <v>74</v>
      </c>
      <c r="AK454" s="115" t="s">
        <v>73</v>
      </c>
      <c r="AL454" s="115" t="s">
        <v>75</v>
      </c>
      <c r="AM454" s="115" t="s">
        <v>103</v>
      </c>
      <c r="AN454" s="115" t="s">
        <v>75</v>
      </c>
      <c r="AO454" s="115" t="s">
        <v>3806</v>
      </c>
      <c r="AP454" s="217">
        <v>55825001</v>
      </c>
      <c r="AQ454" s="77" t="str">
        <f>VLOOKUP("*"&amp;B454&amp;"*",[1]项目信息综合查询_1!$I$4:$I$562,1,FALSE)</f>
        <v>云阳县-后叶镇_乡村建设行动_农村基础设施（含产业配套基础设施）_云阳县2024年后叶镇平进村产业路</v>
      </c>
      <c r="AR454" s="33">
        <v>1</v>
      </c>
    </row>
    <row r="455" s="83" customFormat="1" ht="180" spans="1:44">
      <c r="A455" s="108">
        <v>448</v>
      </c>
      <c r="B455" s="124" t="s">
        <v>3851</v>
      </c>
      <c r="C455" s="172" t="s">
        <v>54</v>
      </c>
      <c r="D455" s="109" t="s">
        <v>91</v>
      </c>
      <c r="E455" s="109" t="s">
        <v>92</v>
      </c>
      <c r="F455" s="118" t="s">
        <v>3852</v>
      </c>
      <c r="G455" s="115" t="s">
        <v>124</v>
      </c>
      <c r="H455" s="276" t="s">
        <v>3729</v>
      </c>
      <c r="I455" s="118" t="s">
        <v>3853</v>
      </c>
      <c r="J455" s="133" t="s">
        <v>3854</v>
      </c>
      <c r="K455" s="118" t="s">
        <v>3853</v>
      </c>
      <c r="L455" s="115" t="s">
        <v>3855</v>
      </c>
      <c r="M455" s="118" t="s">
        <v>226</v>
      </c>
      <c r="N455" s="118" t="s">
        <v>64</v>
      </c>
      <c r="O455" s="115" t="s">
        <v>3856</v>
      </c>
      <c r="P455" s="115" t="s">
        <v>3857</v>
      </c>
      <c r="Q455" s="124" t="s">
        <v>2759</v>
      </c>
      <c r="R455" s="118" t="s">
        <v>3858</v>
      </c>
      <c r="S455" s="163" t="s">
        <v>171</v>
      </c>
      <c r="T455" s="133" t="s">
        <v>70</v>
      </c>
      <c r="U455" s="134" t="s">
        <v>3734</v>
      </c>
      <c r="V455" s="134">
        <v>2024</v>
      </c>
      <c r="W455" s="134">
        <v>2024.01</v>
      </c>
      <c r="X455" s="134">
        <v>2024.12</v>
      </c>
      <c r="Y455" s="137">
        <f t="shared" si="11"/>
        <v>16</v>
      </c>
      <c r="Z455" s="115">
        <v>16</v>
      </c>
      <c r="AA455" s="115">
        <v>0</v>
      </c>
      <c r="AB455" s="115">
        <v>0</v>
      </c>
      <c r="AC455" s="118">
        <v>0</v>
      </c>
      <c r="AD455" s="115">
        <v>28</v>
      </c>
      <c r="AE455" s="115">
        <v>6</v>
      </c>
      <c r="AF455" s="115" t="s">
        <v>103</v>
      </c>
      <c r="AG455" s="115" t="s">
        <v>103</v>
      </c>
      <c r="AH455" s="115" t="s">
        <v>103</v>
      </c>
      <c r="AI455" s="115" t="s">
        <v>74</v>
      </c>
      <c r="AJ455" s="115" t="s">
        <v>103</v>
      </c>
      <c r="AK455" s="115" t="s">
        <v>73</v>
      </c>
      <c r="AL455" s="115" t="s">
        <v>75</v>
      </c>
      <c r="AM455" s="115" t="s">
        <v>103</v>
      </c>
      <c r="AN455" s="115" t="s">
        <v>75</v>
      </c>
      <c r="AO455" s="115" t="s">
        <v>3806</v>
      </c>
      <c r="AP455" s="217">
        <v>55825001</v>
      </c>
      <c r="AQ455" s="77" t="str">
        <f>VLOOKUP("*"&amp;B455&amp;"*",[1]项目信息综合查询_1!$I$4:$I$562,1,FALSE)</f>
        <v>云阳县-后叶镇_产业发展_生产项目_云阳县2024年后叶镇凤鸣村中药材种植项目</v>
      </c>
      <c r="AR455" s="33">
        <v>1</v>
      </c>
    </row>
    <row r="456" s="90" customFormat="1" ht="409.2" spans="1:44">
      <c r="A456" s="108">
        <v>449</v>
      </c>
      <c r="B456" s="277" t="s">
        <v>3859</v>
      </c>
      <c r="C456" s="278" t="s">
        <v>3860</v>
      </c>
      <c r="D456" s="109" t="s">
        <v>121</v>
      </c>
      <c r="E456" s="279" t="s">
        <v>3861</v>
      </c>
      <c r="F456" s="277" t="s">
        <v>3862</v>
      </c>
      <c r="G456" s="277" t="s">
        <v>3863</v>
      </c>
      <c r="H456" s="277" t="s">
        <v>3864</v>
      </c>
      <c r="I456" s="303" t="s">
        <v>3865</v>
      </c>
      <c r="J456" s="304" t="s">
        <v>3866</v>
      </c>
      <c r="K456" s="277" t="s">
        <v>3867</v>
      </c>
      <c r="L456" s="303" t="s">
        <v>3868</v>
      </c>
      <c r="M456" s="305" t="s">
        <v>3869</v>
      </c>
      <c r="N456" s="305" t="s">
        <v>3870</v>
      </c>
      <c r="O456" s="306" t="s">
        <v>3871</v>
      </c>
      <c r="P456" s="307" t="s">
        <v>3872</v>
      </c>
      <c r="Q456" s="277" t="s">
        <v>3873</v>
      </c>
      <c r="R456" s="277" t="s">
        <v>3874</v>
      </c>
      <c r="S456" s="316" t="s">
        <v>3875</v>
      </c>
      <c r="T456" s="317" t="s">
        <v>218</v>
      </c>
      <c r="U456" s="318" t="s">
        <v>3876</v>
      </c>
      <c r="V456" s="318">
        <v>2024</v>
      </c>
      <c r="W456" s="318">
        <v>2024.01</v>
      </c>
      <c r="X456" s="318">
        <v>2024.12</v>
      </c>
      <c r="Y456" s="137">
        <f t="shared" si="11"/>
        <v>73</v>
      </c>
      <c r="Z456" s="331">
        <v>73</v>
      </c>
      <c r="AA456" s="277">
        <v>0</v>
      </c>
      <c r="AB456" s="277">
        <v>0</v>
      </c>
      <c r="AC456" s="282">
        <v>0</v>
      </c>
      <c r="AD456" s="332" t="s">
        <v>3877</v>
      </c>
      <c r="AE456" s="282">
        <v>285</v>
      </c>
      <c r="AF456" s="282" t="s">
        <v>3878</v>
      </c>
      <c r="AG456" s="282" t="s">
        <v>3878</v>
      </c>
      <c r="AH456" s="344" t="s">
        <v>73</v>
      </c>
      <c r="AI456" s="345" t="s">
        <v>3879</v>
      </c>
      <c r="AJ456" s="282" t="s">
        <v>3879</v>
      </c>
      <c r="AK456" s="280" t="s">
        <v>3878</v>
      </c>
      <c r="AL456" s="280" t="s">
        <v>3880</v>
      </c>
      <c r="AM456" s="282" t="s">
        <v>3878</v>
      </c>
      <c r="AN456" s="280" t="s">
        <v>3880</v>
      </c>
      <c r="AO456" s="282" t="s">
        <v>3881</v>
      </c>
      <c r="AP456" s="353">
        <v>15223537733</v>
      </c>
      <c r="AQ456" s="77" t="str">
        <f>VLOOKUP("*"&amp;B456&amp;"*",[1]项目信息综合查询_1!$I$4:$I$562,1,FALSE)</f>
        <v>云阳县-蔈草镇_乡村建设行动_农村基础设施（含产业配套基础设施）_云阳县2024年蔈草镇生田村水厂新建项目</v>
      </c>
      <c r="AR456" s="33">
        <v>1</v>
      </c>
    </row>
    <row r="457" s="90" customFormat="1" ht="409.2" spans="1:44">
      <c r="A457" s="108">
        <v>450</v>
      </c>
      <c r="B457" s="280" t="s">
        <v>3882</v>
      </c>
      <c r="C457" s="278" t="s">
        <v>3860</v>
      </c>
      <c r="D457" s="109" t="s">
        <v>121</v>
      </c>
      <c r="E457" s="279" t="s">
        <v>3861</v>
      </c>
      <c r="F457" s="281" t="s">
        <v>3883</v>
      </c>
      <c r="G457" s="282" t="s">
        <v>3863</v>
      </c>
      <c r="H457" s="280" t="s">
        <v>3884</v>
      </c>
      <c r="I457" s="281" t="s">
        <v>3885</v>
      </c>
      <c r="J457" s="279" t="s">
        <v>3886</v>
      </c>
      <c r="K457" s="308" t="s">
        <v>3887</v>
      </c>
      <c r="L457" s="281" t="s">
        <v>3888</v>
      </c>
      <c r="M457" s="309" t="s">
        <v>3869</v>
      </c>
      <c r="N457" s="309" t="s">
        <v>3870</v>
      </c>
      <c r="O457" s="280" t="s">
        <v>3889</v>
      </c>
      <c r="P457" s="279" t="s">
        <v>3890</v>
      </c>
      <c r="Q457" s="308" t="s">
        <v>3891</v>
      </c>
      <c r="R457" s="277" t="s">
        <v>3874</v>
      </c>
      <c r="S457" s="319" t="s">
        <v>3875</v>
      </c>
      <c r="T457" s="317" t="s">
        <v>218</v>
      </c>
      <c r="U457" s="320" t="s">
        <v>3876</v>
      </c>
      <c r="V457" s="320">
        <v>2024</v>
      </c>
      <c r="W457" s="320">
        <v>2024.01</v>
      </c>
      <c r="X457" s="320">
        <v>2024.12</v>
      </c>
      <c r="Y457" s="137">
        <f t="shared" si="11"/>
        <v>500</v>
      </c>
      <c r="Z457" s="333">
        <v>500</v>
      </c>
      <c r="AA457" s="282">
        <v>0</v>
      </c>
      <c r="AB457" s="282">
        <v>0</v>
      </c>
      <c r="AC457" s="282">
        <v>0</v>
      </c>
      <c r="AD457" s="318">
        <v>25347</v>
      </c>
      <c r="AE457" s="318">
        <v>2837</v>
      </c>
      <c r="AF457" s="318" t="s">
        <v>3878</v>
      </c>
      <c r="AG457" s="318" t="s">
        <v>3878</v>
      </c>
      <c r="AH457" s="344" t="s">
        <v>73</v>
      </c>
      <c r="AI457" s="345" t="s">
        <v>3879</v>
      </c>
      <c r="AJ457" s="318" t="s">
        <v>3878</v>
      </c>
      <c r="AK457" s="280" t="s">
        <v>3878</v>
      </c>
      <c r="AL457" s="280" t="s">
        <v>3880</v>
      </c>
      <c r="AM457" s="318" t="s">
        <v>3878</v>
      </c>
      <c r="AN457" s="280" t="s">
        <v>3880</v>
      </c>
      <c r="AO457" s="335" t="s">
        <v>3892</v>
      </c>
      <c r="AP457" s="354">
        <v>13996099123</v>
      </c>
      <c r="AQ457" s="77" t="str">
        <f>VLOOKUP("*"&amp;B457&amp;"*",[1]项目信息综合查询_1!$I$4:$I$562,1,FALSE)</f>
        <v>云阳县-蔈草镇_乡村建设行动_农村基础设施（含产业配套基础设施）_云阳县2024年蔈草镇自来水管网延伸工程</v>
      </c>
      <c r="AR457" s="33">
        <v>1</v>
      </c>
    </row>
    <row r="458" s="90" customFormat="1" ht="409.2" spans="1:44">
      <c r="A458" s="108">
        <v>451</v>
      </c>
      <c r="B458" s="280" t="s">
        <v>3893</v>
      </c>
      <c r="C458" s="283" t="s">
        <v>3894</v>
      </c>
      <c r="D458" s="110" t="s">
        <v>144</v>
      </c>
      <c r="E458" s="280" t="s">
        <v>3895</v>
      </c>
      <c r="F458" s="280" t="s">
        <v>3896</v>
      </c>
      <c r="G458" s="282" t="s">
        <v>3863</v>
      </c>
      <c r="H458" s="280" t="s">
        <v>3897</v>
      </c>
      <c r="I458" s="280" t="s">
        <v>3898</v>
      </c>
      <c r="J458" s="279" t="s">
        <v>3899</v>
      </c>
      <c r="K458" s="280" t="s">
        <v>3898</v>
      </c>
      <c r="L458" s="280" t="s">
        <v>3896</v>
      </c>
      <c r="M458" s="309" t="s">
        <v>3869</v>
      </c>
      <c r="N458" s="309" t="s">
        <v>3870</v>
      </c>
      <c r="O458" s="280" t="s">
        <v>3900</v>
      </c>
      <c r="P458" s="279" t="s">
        <v>3901</v>
      </c>
      <c r="Q458" s="280" t="s">
        <v>3902</v>
      </c>
      <c r="R458" s="303" t="s">
        <v>3903</v>
      </c>
      <c r="S458" s="319" t="s">
        <v>3875</v>
      </c>
      <c r="T458" s="317" t="s">
        <v>70</v>
      </c>
      <c r="U458" s="320" t="s">
        <v>3876</v>
      </c>
      <c r="V458" s="320">
        <v>2024</v>
      </c>
      <c r="W458" s="320">
        <v>2024.01</v>
      </c>
      <c r="X458" s="320">
        <v>2024.12</v>
      </c>
      <c r="Y458" s="137">
        <f t="shared" si="11"/>
        <v>260</v>
      </c>
      <c r="Z458" s="334">
        <v>260</v>
      </c>
      <c r="AA458" s="280"/>
      <c r="AB458" s="280"/>
      <c r="AC458" s="282">
        <v>0</v>
      </c>
      <c r="AD458" s="335">
        <v>285</v>
      </c>
      <c r="AE458" s="335">
        <v>58</v>
      </c>
      <c r="AF458" s="335" t="s">
        <v>3878</v>
      </c>
      <c r="AG458" s="335" t="s">
        <v>3878</v>
      </c>
      <c r="AH458" s="335" t="s">
        <v>3878</v>
      </c>
      <c r="AI458" s="280" t="s">
        <v>3879</v>
      </c>
      <c r="AJ458" s="335" t="s">
        <v>3878</v>
      </c>
      <c r="AK458" s="335" t="s">
        <v>3879</v>
      </c>
      <c r="AL458" s="346" t="s">
        <v>3904</v>
      </c>
      <c r="AM458" s="335" t="s">
        <v>3879</v>
      </c>
      <c r="AN458" s="347" t="s">
        <v>3905</v>
      </c>
      <c r="AO458" s="335" t="s">
        <v>3892</v>
      </c>
      <c r="AP458" s="354">
        <v>13996099123</v>
      </c>
      <c r="AQ458" s="77" t="str">
        <f>VLOOKUP("*"&amp;B458&amp;"*",[1]项目信息综合查询_1!$I$4:$I$562,1,FALSE)</f>
        <v>云阳县-蔈草镇_产业发展_加工流通项目_云阳县2024年蔈草镇农产品初加工产业园</v>
      </c>
      <c r="AR458" s="33">
        <v>1</v>
      </c>
    </row>
    <row r="459" s="90" customFormat="1" ht="380.4" spans="1:44">
      <c r="A459" s="108">
        <v>452</v>
      </c>
      <c r="B459" s="280" t="s">
        <v>3906</v>
      </c>
      <c r="C459" s="280" t="s">
        <v>3894</v>
      </c>
      <c r="D459" s="109" t="s">
        <v>91</v>
      </c>
      <c r="E459" s="109" t="s">
        <v>92</v>
      </c>
      <c r="F459" s="280" t="s">
        <v>3907</v>
      </c>
      <c r="G459" s="282" t="s">
        <v>3863</v>
      </c>
      <c r="H459" s="280" t="s">
        <v>3908</v>
      </c>
      <c r="I459" s="280" t="s">
        <v>3909</v>
      </c>
      <c r="J459" s="279" t="s">
        <v>3910</v>
      </c>
      <c r="K459" s="280" t="s">
        <v>3909</v>
      </c>
      <c r="L459" s="280" t="s">
        <v>3907</v>
      </c>
      <c r="M459" s="309" t="s">
        <v>3869</v>
      </c>
      <c r="N459" s="309" t="s">
        <v>3870</v>
      </c>
      <c r="O459" s="281" t="s">
        <v>3911</v>
      </c>
      <c r="P459" s="279" t="s">
        <v>3912</v>
      </c>
      <c r="Q459" s="280" t="s">
        <v>3913</v>
      </c>
      <c r="R459" s="303" t="s">
        <v>3903</v>
      </c>
      <c r="S459" s="321" t="s">
        <v>3875</v>
      </c>
      <c r="T459" s="317" t="s">
        <v>70</v>
      </c>
      <c r="U459" s="320" t="s">
        <v>3876</v>
      </c>
      <c r="V459" s="320">
        <v>2024</v>
      </c>
      <c r="W459" s="320">
        <v>2024.01</v>
      </c>
      <c r="X459" s="320">
        <v>2024.12</v>
      </c>
      <c r="Y459" s="137">
        <f t="shared" si="11"/>
        <v>50</v>
      </c>
      <c r="Z459" s="280">
        <v>30</v>
      </c>
      <c r="AA459" s="280"/>
      <c r="AB459" s="280"/>
      <c r="AC459" s="282">
        <v>20</v>
      </c>
      <c r="AD459" s="318">
        <v>72</v>
      </c>
      <c r="AE459" s="318">
        <v>32</v>
      </c>
      <c r="AF459" s="318" t="s">
        <v>3878</v>
      </c>
      <c r="AG459" s="318" t="s">
        <v>3878</v>
      </c>
      <c r="AH459" s="348" t="s">
        <v>3878</v>
      </c>
      <c r="AI459" s="345" t="s">
        <v>3879</v>
      </c>
      <c r="AJ459" s="318" t="s">
        <v>3879</v>
      </c>
      <c r="AK459" s="318" t="s">
        <v>3879</v>
      </c>
      <c r="AL459" s="346" t="s">
        <v>3914</v>
      </c>
      <c r="AM459" s="318" t="s">
        <v>3879</v>
      </c>
      <c r="AN459" s="349" t="s">
        <v>3915</v>
      </c>
      <c r="AO459" s="318" t="s">
        <v>3916</v>
      </c>
      <c r="AP459" s="355">
        <v>15223501118</v>
      </c>
      <c r="AQ459" s="77" t="str">
        <f>VLOOKUP("*"&amp;B459&amp;"*",[1]项目信息综合查询_1!$I$4:$I$562,1,FALSE)</f>
        <v>云阳县-蔈草镇_产业发展_生产项目_云阳县2024年蔈草镇农作物育苗项目</v>
      </c>
      <c r="AR459" s="33">
        <v>1</v>
      </c>
    </row>
    <row r="460" s="90" customFormat="1" ht="356.4" spans="1:44">
      <c r="A460" s="108">
        <v>453</v>
      </c>
      <c r="B460" s="280" t="s">
        <v>3917</v>
      </c>
      <c r="C460" s="280" t="s">
        <v>3894</v>
      </c>
      <c r="D460" s="109" t="s">
        <v>55</v>
      </c>
      <c r="E460" s="109" t="s">
        <v>56</v>
      </c>
      <c r="F460" s="280" t="s">
        <v>3918</v>
      </c>
      <c r="G460" s="282" t="s">
        <v>3863</v>
      </c>
      <c r="H460" s="280" t="s">
        <v>3919</v>
      </c>
      <c r="I460" s="280" t="s">
        <v>3920</v>
      </c>
      <c r="J460" s="279" t="s">
        <v>3921</v>
      </c>
      <c r="K460" s="280" t="s">
        <v>3922</v>
      </c>
      <c r="L460" s="280" t="s">
        <v>3918</v>
      </c>
      <c r="M460" s="309" t="s">
        <v>3869</v>
      </c>
      <c r="N460" s="309" t="s">
        <v>3870</v>
      </c>
      <c r="O460" s="281" t="s">
        <v>3923</v>
      </c>
      <c r="P460" s="279" t="s">
        <v>3924</v>
      </c>
      <c r="Q460" s="280" t="s">
        <v>3925</v>
      </c>
      <c r="R460" s="303" t="s">
        <v>3903</v>
      </c>
      <c r="S460" s="321" t="s">
        <v>3875</v>
      </c>
      <c r="T460" s="317" t="s">
        <v>70</v>
      </c>
      <c r="U460" s="320" t="s">
        <v>3876</v>
      </c>
      <c r="V460" s="320">
        <v>2024</v>
      </c>
      <c r="W460" s="320">
        <v>2024.01</v>
      </c>
      <c r="X460" s="320">
        <v>2024.12</v>
      </c>
      <c r="Y460" s="137">
        <f t="shared" si="11"/>
        <v>66</v>
      </c>
      <c r="Z460" s="334">
        <v>66</v>
      </c>
      <c r="AA460" s="280"/>
      <c r="AB460" s="280"/>
      <c r="AC460" s="282">
        <v>0</v>
      </c>
      <c r="AD460" s="334">
        <v>367</v>
      </c>
      <c r="AE460" s="334">
        <v>15</v>
      </c>
      <c r="AF460" s="320" t="s">
        <v>3878</v>
      </c>
      <c r="AG460" s="320" t="s">
        <v>3878</v>
      </c>
      <c r="AH460" s="320" t="s">
        <v>3878</v>
      </c>
      <c r="AI460" s="320" t="s">
        <v>3879</v>
      </c>
      <c r="AJ460" s="320" t="s">
        <v>3878</v>
      </c>
      <c r="AK460" s="280" t="s">
        <v>3878</v>
      </c>
      <c r="AL460" s="280" t="s">
        <v>3880</v>
      </c>
      <c r="AM460" s="320" t="s">
        <v>3878</v>
      </c>
      <c r="AN460" s="280" t="s">
        <v>3880</v>
      </c>
      <c r="AO460" s="280" t="s">
        <v>3926</v>
      </c>
      <c r="AP460" s="356">
        <v>13251331419</v>
      </c>
      <c r="AQ460" s="77" t="str">
        <f>VLOOKUP("*"&amp;B460&amp;"*",[1]项目信息综合查询_1!$I$4:$I$562,1,FALSE)</f>
        <v>云阳县-蔈草镇_产业发展_配套设施项目_云阳县2024年蔈草镇农作物生产物资运输项目</v>
      </c>
      <c r="AR460" s="33">
        <v>1</v>
      </c>
    </row>
    <row r="461" s="90" customFormat="1" ht="409.5" spans="1:44">
      <c r="A461" s="108">
        <v>454</v>
      </c>
      <c r="B461" s="280" t="s">
        <v>3927</v>
      </c>
      <c r="C461" s="280" t="s">
        <v>3894</v>
      </c>
      <c r="D461" s="110" t="s">
        <v>144</v>
      </c>
      <c r="E461" s="280" t="s">
        <v>3895</v>
      </c>
      <c r="F461" s="280" t="s">
        <v>3928</v>
      </c>
      <c r="G461" s="282" t="s">
        <v>3863</v>
      </c>
      <c r="H461" s="280" t="s">
        <v>3919</v>
      </c>
      <c r="I461" s="281" t="s">
        <v>3929</v>
      </c>
      <c r="J461" s="279" t="s">
        <v>3930</v>
      </c>
      <c r="K461" s="281" t="s">
        <v>3929</v>
      </c>
      <c r="L461" s="280" t="s">
        <v>3928</v>
      </c>
      <c r="M461" s="309" t="s">
        <v>3869</v>
      </c>
      <c r="N461" s="309" t="s">
        <v>3870</v>
      </c>
      <c r="O461" s="281" t="s">
        <v>3931</v>
      </c>
      <c r="P461" s="279" t="s">
        <v>3932</v>
      </c>
      <c r="Q461" s="280" t="s">
        <v>3933</v>
      </c>
      <c r="R461" s="303" t="s">
        <v>3903</v>
      </c>
      <c r="S461" s="321" t="s">
        <v>3875</v>
      </c>
      <c r="T461" s="317" t="s">
        <v>70</v>
      </c>
      <c r="U461" s="320" t="s">
        <v>3876</v>
      </c>
      <c r="V461" s="320">
        <v>2024</v>
      </c>
      <c r="W461" s="320">
        <v>2024.01</v>
      </c>
      <c r="X461" s="320">
        <v>2024.12</v>
      </c>
      <c r="Y461" s="137">
        <f t="shared" si="11"/>
        <v>68.5</v>
      </c>
      <c r="Z461" s="336">
        <v>48.5</v>
      </c>
      <c r="AA461" s="280"/>
      <c r="AB461" s="280"/>
      <c r="AC461" s="282">
        <v>20</v>
      </c>
      <c r="AD461" s="280">
        <v>1200</v>
      </c>
      <c r="AE461" s="280">
        <v>207</v>
      </c>
      <c r="AF461" s="282" t="s">
        <v>3878</v>
      </c>
      <c r="AG461" s="282" t="s">
        <v>3878</v>
      </c>
      <c r="AH461" s="282" t="s">
        <v>3878</v>
      </c>
      <c r="AI461" s="345" t="s">
        <v>3879</v>
      </c>
      <c r="AJ461" s="282" t="s">
        <v>3878</v>
      </c>
      <c r="AK461" s="282" t="s">
        <v>3879</v>
      </c>
      <c r="AL461" s="350" t="s">
        <v>3934</v>
      </c>
      <c r="AM461" s="280" t="s">
        <v>3879</v>
      </c>
      <c r="AN461" s="320" t="s">
        <v>1457</v>
      </c>
      <c r="AO461" s="280" t="s">
        <v>3926</v>
      </c>
      <c r="AP461" s="356">
        <v>13251331419</v>
      </c>
      <c r="AQ461" s="77" t="str">
        <f>VLOOKUP("*"&amp;B461&amp;"*",[1]项目信息综合查询_1!$I$4:$I$562,1,FALSE)</f>
        <v>云阳县-蔈草镇_产业发展_加工流通项目_云阳县2024年蔈草镇丰乐村粮油烘干、储存项目</v>
      </c>
      <c r="AR461" s="33">
        <v>1</v>
      </c>
    </row>
    <row r="462" s="90" customFormat="1" ht="396" spans="1:44">
      <c r="A462" s="108">
        <v>455</v>
      </c>
      <c r="B462" s="280" t="s">
        <v>3935</v>
      </c>
      <c r="C462" s="280" t="s">
        <v>3894</v>
      </c>
      <c r="D462" s="110" t="s">
        <v>144</v>
      </c>
      <c r="E462" s="280" t="s">
        <v>3895</v>
      </c>
      <c r="F462" s="280" t="s">
        <v>3936</v>
      </c>
      <c r="G462" s="282" t="s">
        <v>3863</v>
      </c>
      <c r="H462" s="280" t="s">
        <v>3897</v>
      </c>
      <c r="I462" s="280" t="s">
        <v>3937</v>
      </c>
      <c r="J462" s="279" t="s">
        <v>3938</v>
      </c>
      <c r="K462" s="281" t="s">
        <v>3937</v>
      </c>
      <c r="L462" s="280" t="s">
        <v>3939</v>
      </c>
      <c r="M462" s="309" t="s">
        <v>3869</v>
      </c>
      <c r="N462" s="309" t="s">
        <v>3940</v>
      </c>
      <c r="O462" s="281" t="s">
        <v>3941</v>
      </c>
      <c r="P462" s="279" t="s">
        <v>3942</v>
      </c>
      <c r="Q462" s="280" t="s">
        <v>3943</v>
      </c>
      <c r="R462" s="303" t="s">
        <v>3903</v>
      </c>
      <c r="S462" s="321" t="s">
        <v>3875</v>
      </c>
      <c r="T462" s="317" t="s">
        <v>70</v>
      </c>
      <c r="U462" s="320" t="s">
        <v>3876</v>
      </c>
      <c r="V462" s="320">
        <v>2024</v>
      </c>
      <c r="W462" s="320">
        <v>2024.01</v>
      </c>
      <c r="X462" s="320">
        <v>2024.12</v>
      </c>
      <c r="Y462" s="137">
        <f t="shared" si="11"/>
        <v>230</v>
      </c>
      <c r="Z462" s="337">
        <v>140</v>
      </c>
      <c r="AA462" s="280"/>
      <c r="AB462" s="280"/>
      <c r="AC462" s="282">
        <v>90</v>
      </c>
      <c r="AD462" s="320">
        <v>320</v>
      </c>
      <c r="AE462" s="320">
        <v>58</v>
      </c>
      <c r="AF462" s="320" t="s">
        <v>3878</v>
      </c>
      <c r="AG462" s="320" t="s">
        <v>3878</v>
      </c>
      <c r="AH462" s="345" t="s">
        <v>3878</v>
      </c>
      <c r="AI462" s="345" t="s">
        <v>3879</v>
      </c>
      <c r="AJ462" s="320" t="s">
        <v>3878</v>
      </c>
      <c r="AK462" s="320" t="s">
        <v>3879</v>
      </c>
      <c r="AL462" s="346" t="s">
        <v>3914</v>
      </c>
      <c r="AM462" s="318" t="s">
        <v>3879</v>
      </c>
      <c r="AN462" s="349" t="s">
        <v>3944</v>
      </c>
      <c r="AO462" s="282" t="s">
        <v>3945</v>
      </c>
      <c r="AP462" s="353">
        <v>13114000300</v>
      </c>
      <c r="AQ462" s="77" t="str">
        <f>VLOOKUP("*"&amp;B462&amp;"*",[1]项目信息综合查询_1!$I$4:$I$562,1,FALSE)</f>
        <v>云阳县-蔈草镇_产业发展_加工流通项目_云阳县2024年蔈草镇蔬菜集散中心项目</v>
      </c>
      <c r="AR462" s="33">
        <v>1</v>
      </c>
    </row>
    <row r="463" s="90" customFormat="1" ht="396" spans="1:44">
      <c r="A463" s="108">
        <v>456</v>
      </c>
      <c r="B463" s="280" t="s">
        <v>3946</v>
      </c>
      <c r="C463" s="280" t="s">
        <v>3894</v>
      </c>
      <c r="D463" s="109" t="s">
        <v>144</v>
      </c>
      <c r="E463" s="280" t="s">
        <v>3947</v>
      </c>
      <c r="F463" s="280" t="s">
        <v>3948</v>
      </c>
      <c r="G463" s="282" t="s">
        <v>3863</v>
      </c>
      <c r="H463" s="280" t="s">
        <v>3897</v>
      </c>
      <c r="I463" s="280" t="s">
        <v>3949</v>
      </c>
      <c r="J463" s="279" t="s">
        <v>3950</v>
      </c>
      <c r="K463" s="280" t="s">
        <v>3949</v>
      </c>
      <c r="L463" s="280" t="s">
        <v>3951</v>
      </c>
      <c r="M463" s="309" t="s">
        <v>3869</v>
      </c>
      <c r="N463" s="310" t="s">
        <v>3940</v>
      </c>
      <c r="O463" s="281" t="s">
        <v>3952</v>
      </c>
      <c r="P463" s="279" t="s">
        <v>3953</v>
      </c>
      <c r="Q463" s="280" t="s">
        <v>3954</v>
      </c>
      <c r="R463" s="303" t="s">
        <v>3903</v>
      </c>
      <c r="S463" s="321" t="s">
        <v>3875</v>
      </c>
      <c r="T463" s="317" t="s">
        <v>70</v>
      </c>
      <c r="U463" s="320" t="s">
        <v>3876</v>
      </c>
      <c r="V463" s="320">
        <v>2024</v>
      </c>
      <c r="W463" s="320">
        <v>2024.01</v>
      </c>
      <c r="X463" s="320">
        <v>2024.12</v>
      </c>
      <c r="Y463" s="137">
        <f t="shared" si="11"/>
        <v>50</v>
      </c>
      <c r="Z463" s="337">
        <v>35</v>
      </c>
      <c r="AA463" s="280"/>
      <c r="AB463" s="280"/>
      <c r="AC463" s="338">
        <v>15</v>
      </c>
      <c r="AD463" s="332" t="s">
        <v>3955</v>
      </c>
      <c r="AE463" s="282">
        <v>45</v>
      </c>
      <c r="AF463" s="282" t="s">
        <v>3878</v>
      </c>
      <c r="AG463" s="282" t="s">
        <v>3878</v>
      </c>
      <c r="AH463" s="282" t="s">
        <v>3878</v>
      </c>
      <c r="AI463" s="345" t="s">
        <v>3879</v>
      </c>
      <c r="AJ463" s="282" t="s">
        <v>3878</v>
      </c>
      <c r="AK463" s="282" t="s">
        <v>3879</v>
      </c>
      <c r="AL463" s="346" t="s">
        <v>3956</v>
      </c>
      <c r="AM463" s="335" t="s">
        <v>3879</v>
      </c>
      <c r="AN463" s="347" t="s">
        <v>3957</v>
      </c>
      <c r="AO463" s="282" t="s">
        <v>3945</v>
      </c>
      <c r="AP463" s="353">
        <v>13114000300</v>
      </c>
      <c r="AQ463" s="77" t="str">
        <f>VLOOKUP("*"&amp;B463&amp;"*",[1]项目信息综合查询_1!$I$4:$I$562,1,FALSE)</f>
        <v>云阳县-蔈草镇_产业发展_加工流通项目_云阳县2024年蔈草社区冷链物流项目</v>
      </c>
      <c r="AR463" s="33">
        <v>1</v>
      </c>
    </row>
    <row r="464" s="90" customFormat="1" ht="409.5" spans="1:44">
      <c r="A464" s="108">
        <v>457</v>
      </c>
      <c r="B464" s="280" t="s">
        <v>3958</v>
      </c>
      <c r="C464" s="283" t="s">
        <v>3894</v>
      </c>
      <c r="D464" s="110" t="s">
        <v>144</v>
      </c>
      <c r="E464" s="280" t="s">
        <v>3895</v>
      </c>
      <c r="F464" s="280" t="s">
        <v>3959</v>
      </c>
      <c r="G464" s="282" t="s">
        <v>3863</v>
      </c>
      <c r="H464" s="280" t="s">
        <v>3897</v>
      </c>
      <c r="I464" s="280" t="s">
        <v>3960</v>
      </c>
      <c r="J464" s="279" t="s">
        <v>3961</v>
      </c>
      <c r="K464" s="280" t="s">
        <v>3962</v>
      </c>
      <c r="L464" s="280" t="s">
        <v>3963</v>
      </c>
      <c r="M464" s="309" t="s">
        <v>3869</v>
      </c>
      <c r="N464" s="310" t="s">
        <v>3940</v>
      </c>
      <c r="O464" s="280" t="s">
        <v>3964</v>
      </c>
      <c r="P464" s="279" t="s">
        <v>3965</v>
      </c>
      <c r="Q464" s="281" t="s">
        <v>3966</v>
      </c>
      <c r="R464" s="282" t="s">
        <v>3903</v>
      </c>
      <c r="S464" s="321" t="s">
        <v>3875</v>
      </c>
      <c r="T464" s="317" t="s">
        <v>70</v>
      </c>
      <c r="U464" s="320" t="s">
        <v>3876</v>
      </c>
      <c r="V464" s="320">
        <v>2024</v>
      </c>
      <c r="W464" s="320">
        <v>2024.01</v>
      </c>
      <c r="X464" s="320">
        <v>2024.12</v>
      </c>
      <c r="Y464" s="137">
        <f t="shared" si="11"/>
        <v>60</v>
      </c>
      <c r="Z464" s="280">
        <v>30</v>
      </c>
      <c r="AA464" s="280"/>
      <c r="AB464" s="280"/>
      <c r="AC464" s="282">
        <v>30</v>
      </c>
      <c r="AD464" s="282">
        <v>350</v>
      </c>
      <c r="AE464" s="282">
        <v>62</v>
      </c>
      <c r="AF464" s="282" t="s">
        <v>3878</v>
      </c>
      <c r="AG464" s="282" t="s">
        <v>3878</v>
      </c>
      <c r="AH464" s="282" t="s">
        <v>3878</v>
      </c>
      <c r="AI464" s="345" t="s">
        <v>3879</v>
      </c>
      <c r="AJ464" s="282" t="s">
        <v>3878</v>
      </c>
      <c r="AK464" s="282" t="s">
        <v>3879</v>
      </c>
      <c r="AL464" s="333" t="s">
        <v>3967</v>
      </c>
      <c r="AM464" s="333" t="s">
        <v>3879</v>
      </c>
      <c r="AN464" s="349" t="s">
        <v>3968</v>
      </c>
      <c r="AO464" s="282" t="s">
        <v>3945</v>
      </c>
      <c r="AP464" s="353">
        <v>13114000300</v>
      </c>
      <c r="AQ464" s="77" t="str">
        <f>VLOOKUP("*"&amp;B464&amp;"*",[1]项目信息综合查询_1!$I$4:$I$562,1,FALSE)</f>
        <v>云阳县-蔈草镇_产业发展_加工流通项目_云阳县2024年蔈草镇牛脚脚加工项目</v>
      </c>
      <c r="AR464" s="33">
        <v>1</v>
      </c>
    </row>
    <row r="465" ht="171.6" spans="1:44">
      <c r="A465" s="108">
        <v>458</v>
      </c>
      <c r="B465" s="282" t="s">
        <v>3969</v>
      </c>
      <c r="C465" s="278" t="s">
        <v>3894</v>
      </c>
      <c r="D465" s="172" t="s">
        <v>2651</v>
      </c>
      <c r="E465" s="279" t="s">
        <v>3970</v>
      </c>
      <c r="F465" s="282" t="s">
        <v>3971</v>
      </c>
      <c r="G465" s="282" t="s">
        <v>3863</v>
      </c>
      <c r="H465" s="282" t="s">
        <v>3972</v>
      </c>
      <c r="I465" s="282" t="s">
        <v>3973</v>
      </c>
      <c r="J465" s="311" t="s">
        <v>3974</v>
      </c>
      <c r="K465" s="282" t="s">
        <v>3975</v>
      </c>
      <c r="L465" s="282" t="s">
        <v>3976</v>
      </c>
      <c r="M465" s="312" t="s">
        <v>3977</v>
      </c>
      <c r="N465" s="310" t="s">
        <v>3940</v>
      </c>
      <c r="O465" s="282" t="s">
        <v>3978</v>
      </c>
      <c r="P465" s="279" t="s">
        <v>3979</v>
      </c>
      <c r="Q465" s="322" t="s">
        <v>3980</v>
      </c>
      <c r="R465" s="322" t="s">
        <v>3981</v>
      </c>
      <c r="S465" s="321" t="s">
        <v>3875</v>
      </c>
      <c r="T465" s="317" t="s">
        <v>70</v>
      </c>
      <c r="U465" s="320" t="s">
        <v>3982</v>
      </c>
      <c r="V465" s="320">
        <v>2024</v>
      </c>
      <c r="W465" s="320">
        <v>2024.01</v>
      </c>
      <c r="X465" s="320">
        <v>2024.12</v>
      </c>
      <c r="Y465" s="137">
        <f t="shared" si="11"/>
        <v>1000</v>
      </c>
      <c r="Z465" s="333">
        <v>1000</v>
      </c>
      <c r="AA465" s="282">
        <v>0</v>
      </c>
      <c r="AB465" s="282">
        <v>0</v>
      </c>
      <c r="AC465" s="282">
        <v>0</v>
      </c>
      <c r="AD465" s="282">
        <v>2100</v>
      </c>
      <c r="AE465" s="282">
        <v>200</v>
      </c>
      <c r="AF465" s="282" t="s">
        <v>3878</v>
      </c>
      <c r="AG465" s="282" t="s">
        <v>3878</v>
      </c>
      <c r="AH465" s="282"/>
      <c r="AI465" s="345" t="s">
        <v>3879</v>
      </c>
      <c r="AJ465" s="282" t="s">
        <v>3878</v>
      </c>
      <c r="AK465" s="282" t="s">
        <v>3878</v>
      </c>
      <c r="AL465" s="351"/>
      <c r="AM465" s="282" t="s">
        <v>3878</v>
      </c>
      <c r="AN465" s="282"/>
      <c r="AO465" s="279" t="s">
        <v>3983</v>
      </c>
      <c r="AP465" s="357">
        <v>17782217858</v>
      </c>
      <c r="AQ465" s="77" t="str">
        <f>VLOOKUP("*"&amp;B465&amp;"*",[1]项目信息综合查询_1!$I$4:$I$562,1,FALSE)</f>
        <v>云阳县_产业发展_金融保险配套项目_云阳县2024年脱贫人口小额信贷贴息项目</v>
      </c>
      <c r="AR465" s="33">
        <v>1</v>
      </c>
    </row>
    <row r="466" ht="343.2" spans="1:44">
      <c r="A466" s="108">
        <v>459</v>
      </c>
      <c r="B466" s="284" t="s">
        <v>3984</v>
      </c>
      <c r="C466" s="284" t="s">
        <v>3985</v>
      </c>
      <c r="D466" s="172" t="s">
        <v>3986</v>
      </c>
      <c r="E466" s="284" t="s">
        <v>3987</v>
      </c>
      <c r="F466" s="285" t="s">
        <v>3988</v>
      </c>
      <c r="G466" s="285" t="s">
        <v>3863</v>
      </c>
      <c r="H466" s="285" t="s">
        <v>3972</v>
      </c>
      <c r="I466" s="285" t="s">
        <v>3989</v>
      </c>
      <c r="J466" s="285" t="s">
        <v>3990</v>
      </c>
      <c r="K466" s="285" t="s">
        <v>3991</v>
      </c>
      <c r="L466" s="285" t="s">
        <v>3988</v>
      </c>
      <c r="M466" s="310" t="s">
        <v>3977</v>
      </c>
      <c r="N466" s="310" t="s">
        <v>3940</v>
      </c>
      <c r="O466" s="285" t="s">
        <v>3992</v>
      </c>
      <c r="P466" s="285" t="s">
        <v>3993</v>
      </c>
      <c r="Q466" s="285" t="s">
        <v>3994</v>
      </c>
      <c r="R466" s="285" t="s">
        <v>3995</v>
      </c>
      <c r="S466" s="321" t="s">
        <v>3875</v>
      </c>
      <c r="T466" s="317" t="s">
        <v>1418</v>
      </c>
      <c r="U466" s="285" t="s">
        <v>3996</v>
      </c>
      <c r="V466" s="320">
        <v>2024</v>
      </c>
      <c r="W466" s="320">
        <v>2024.01</v>
      </c>
      <c r="X466" s="320">
        <v>2024.12</v>
      </c>
      <c r="Y466" s="137">
        <f t="shared" si="11"/>
        <v>5608.68</v>
      </c>
      <c r="Z466" s="284">
        <v>5608.68</v>
      </c>
      <c r="AA466" s="284">
        <v>0</v>
      </c>
      <c r="AB466" s="284">
        <v>0</v>
      </c>
      <c r="AC466" s="284">
        <v>0</v>
      </c>
      <c r="AD466" s="285">
        <v>534272</v>
      </c>
      <c r="AE466" s="285">
        <v>133568</v>
      </c>
      <c r="AF466" s="284" t="s">
        <v>3878</v>
      </c>
      <c r="AG466" s="284" t="s">
        <v>3878</v>
      </c>
      <c r="AH466" s="284"/>
      <c r="AI466" s="345" t="s">
        <v>3879</v>
      </c>
      <c r="AJ466" s="284" t="s">
        <v>3878</v>
      </c>
      <c r="AK466" s="284" t="s">
        <v>3878</v>
      </c>
      <c r="AL466" s="351"/>
      <c r="AM466" s="284" t="s">
        <v>3878</v>
      </c>
      <c r="AN466" s="284"/>
      <c r="AO466" s="284" t="s">
        <v>3997</v>
      </c>
      <c r="AP466" s="358">
        <v>17702369307</v>
      </c>
      <c r="AQ466" s="77" t="str">
        <f>VLOOKUP("*"&amp;B466&amp;"*",[1]项目信息综合查询_1!$I$4:$I$562,1,FALSE)</f>
        <v>云阳县_易地搬迁后扶_易地搬迁后扶_云阳县2024年易地扶贫搬迁融资贴息项目</v>
      </c>
      <c r="AR466" s="33">
        <v>1</v>
      </c>
    </row>
    <row r="467" ht="277.2" spans="1:44">
      <c r="A467" s="108">
        <v>460</v>
      </c>
      <c r="B467" s="282" t="s">
        <v>3998</v>
      </c>
      <c r="C467" s="278" t="s">
        <v>3999</v>
      </c>
      <c r="D467" s="172" t="s">
        <v>4000</v>
      </c>
      <c r="E467" s="279" t="s">
        <v>3999</v>
      </c>
      <c r="F467" s="282" t="s">
        <v>4001</v>
      </c>
      <c r="G467" s="282" t="s">
        <v>3863</v>
      </c>
      <c r="H467" s="282" t="s">
        <v>3972</v>
      </c>
      <c r="I467" s="282" t="s">
        <v>4002</v>
      </c>
      <c r="J467" s="279" t="s">
        <v>4003</v>
      </c>
      <c r="K467" s="282" t="s">
        <v>4003</v>
      </c>
      <c r="L467" s="282" t="s">
        <v>4003</v>
      </c>
      <c r="M467" s="310" t="s">
        <v>3977</v>
      </c>
      <c r="N467" s="310" t="s">
        <v>3940</v>
      </c>
      <c r="O467" s="282" t="s">
        <v>4004</v>
      </c>
      <c r="P467" s="279" t="s">
        <v>4005</v>
      </c>
      <c r="Q467" s="282" t="s">
        <v>4006</v>
      </c>
      <c r="R467" s="282" t="s">
        <v>3995</v>
      </c>
      <c r="S467" s="321" t="s">
        <v>3875</v>
      </c>
      <c r="T467" s="320" t="s">
        <v>4007</v>
      </c>
      <c r="U467" s="320" t="s">
        <v>4008</v>
      </c>
      <c r="V467" s="320">
        <v>2024</v>
      </c>
      <c r="W467" s="320">
        <v>2024.01</v>
      </c>
      <c r="X467" s="320">
        <v>2024.12</v>
      </c>
      <c r="Y467" s="137">
        <f t="shared" si="11"/>
        <v>210</v>
      </c>
      <c r="Z467" s="333">
        <v>210</v>
      </c>
      <c r="AA467" s="282">
        <v>0</v>
      </c>
      <c r="AB467" s="282">
        <v>0</v>
      </c>
      <c r="AC467" s="282">
        <v>0</v>
      </c>
      <c r="AD467" s="282">
        <v>235936</v>
      </c>
      <c r="AE467" s="282">
        <v>132935</v>
      </c>
      <c r="AF467" s="282" t="s">
        <v>3878</v>
      </c>
      <c r="AG467" s="282" t="s">
        <v>3878</v>
      </c>
      <c r="AH467" s="282"/>
      <c r="AI467" s="345" t="s">
        <v>3879</v>
      </c>
      <c r="AJ467" s="282" t="s">
        <v>3878</v>
      </c>
      <c r="AK467" s="282" t="s">
        <v>3878</v>
      </c>
      <c r="AL467" s="351"/>
      <c r="AM467" s="282" t="s">
        <v>3878</v>
      </c>
      <c r="AN467" s="282"/>
      <c r="AO467" s="279" t="s">
        <v>4009</v>
      </c>
      <c r="AP467" s="357">
        <v>55128041</v>
      </c>
      <c r="AQ467" s="77" t="str">
        <f>VLOOKUP("*"&amp;B467&amp;"*",[1]项目信息综合查询_1!$I$4:$I$562,1,FALSE)</f>
        <v>云阳县_项目管理费_项目管理费_云阳县2024年县乡村振兴局项目管理费</v>
      </c>
      <c r="AR467" s="33">
        <v>1</v>
      </c>
    </row>
    <row r="468" ht="343.2" spans="1:44">
      <c r="A468" s="108">
        <v>461</v>
      </c>
      <c r="B468" s="282" t="s">
        <v>4010</v>
      </c>
      <c r="C468" s="278" t="s">
        <v>4011</v>
      </c>
      <c r="D468" s="172" t="s">
        <v>4012</v>
      </c>
      <c r="E468" s="279" t="s">
        <v>4013</v>
      </c>
      <c r="F468" s="282" t="s">
        <v>4014</v>
      </c>
      <c r="G468" s="282" t="s">
        <v>3863</v>
      </c>
      <c r="H468" s="282" t="s">
        <v>3972</v>
      </c>
      <c r="I468" s="282" t="s">
        <v>4015</v>
      </c>
      <c r="J468" s="279" t="s">
        <v>4016</v>
      </c>
      <c r="K468" s="282" t="s">
        <v>4016</v>
      </c>
      <c r="L468" s="282" t="s">
        <v>4017</v>
      </c>
      <c r="M468" s="310" t="s">
        <v>3977</v>
      </c>
      <c r="N468" s="310" t="s">
        <v>3940</v>
      </c>
      <c r="O468" s="282" t="s">
        <v>4018</v>
      </c>
      <c r="P468" s="279" t="s">
        <v>4019</v>
      </c>
      <c r="Q468" s="282" t="s">
        <v>4020</v>
      </c>
      <c r="R468" s="282" t="s">
        <v>4021</v>
      </c>
      <c r="S468" s="321" t="s">
        <v>3875</v>
      </c>
      <c r="T468" s="320" t="s">
        <v>4007</v>
      </c>
      <c r="U468" s="320" t="s">
        <v>4008</v>
      </c>
      <c r="V468" s="320">
        <v>2024</v>
      </c>
      <c r="W468" s="320">
        <v>2024.01</v>
      </c>
      <c r="X468" s="320">
        <v>2024.12</v>
      </c>
      <c r="Y468" s="137">
        <f t="shared" si="11"/>
        <v>495</v>
      </c>
      <c r="Z468" s="333">
        <v>495</v>
      </c>
      <c r="AA468" s="282">
        <v>0</v>
      </c>
      <c r="AB468" s="282">
        <v>0</v>
      </c>
      <c r="AC468" s="282">
        <v>0</v>
      </c>
      <c r="AD468" s="282">
        <v>3000</v>
      </c>
      <c r="AE468" s="282">
        <v>3000</v>
      </c>
      <c r="AF468" s="282" t="s">
        <v>3878</v>
      </c>
      <c r="AG468" s="282" t="s">
        <v>3878</v>
      </c>
      <c r="AH468" s="282"/>
      <c r="AI468" s="345" t="s">
        <v>3879</v>
      </c>
      <c r="AJ468" s="282" t="s">
        <v>3878</v>
      </c>
      <c r="AK468" s="282" t="s">
        <v>3878</v>
      </c>
      <c r="AL468" s="351"/>
      <c r="AM468" s="282" t="s">
        <v>3878</v>
      </c>
      <c r="AN468" s="282"/>
      <c r="AO468" s="279" t="s">
        <v>4009</v>
      </c>
      <c r="AP468" s="357">
        <v>55128041</v>
      </c>
      <c r="AQ468" s="77" t="str">
        <f>VLOOKUP("*"&amp;B468&amp;"*",[1]项目信息综合查询_1!$I$4:$I$562,1,FALSE)</f>
        <v>云阳县_巩固三保障成果_教育_云阳县2024年春季雨露计划职业教育补助</v>
      </c>
      <c r="AR468" s="33">
        <v>1</v>
      </c>
    </row>
    <row r="469" ht="224.4" spans="1:44">
      <c r="A469" s="108">
        <v>462</v>
      </c>
      <c r="B469" s="282" t="s">
        <v>4022</v>
      </c>
      <c r="C469" s="286" t="s">
        <v>4023</v>
      </c>
      <c r="D469" s="172" t="s">
        <v>4024</v>
      </c>
      <c r="E469" s="279" t="s">
        <v>4025</v>
      </c>
      <c r="F469" s="282" t="s">
        <v>4026</v>
      </c>
      <c r="G469" s="282" t="s">
        <v>3863</v>
      </c>
      <c r="H469" s="282" t="s">
        <v>3972</v>
      </c>
      <c r="I469" s="282" t="s">
        <v>4027</v>
      </c>
      <c r="J469" s="279" t="s">
        <v>4028</v>
      </c>
      <c r="K469" s="282" t="s">
        <v>4028</v>
      </c>
      <c r="L469" s="282" t="s">
        <v>4029</v>
      </c>
      <c r="M469" s="310" t="s">
        <v>3977</v>
      </c>
      <c r="N469" s="310" t="s">
        <v>3940</v>
      </c>
      <c r="O469" s="282" t="s">
        <v>4030</v>
      </c>
      <c r="P469" s="279" t="s">
        <v>4031</v>
      </c>
      <c r="Q469" s="282" t="s">
        <v>4027</v>
      </c>
      <c r="R469" s="282" t="s">
        <v>4032</v>
      </c>
      <c r="S469" s="321" t="s">
        <v>3875</v>
      </c>
      <c r="T469" s="279" t="s">
        <v>4033</v>
      </c>
      <c r="U469" s="279" t="s">
        <v>4033</v>
      </c>
      <c r="V469" s="320">
        <v>2024</v>
      </c>
      <c r="W469" s="320">
        <v>2024.01</v>
      </c>
      <c r="X469" s="320">
        <v>2024.12</v>
      </c>
      <c r="Y469" s="137">
        <f t="shared" si="11"/>
        <v>1600</v>
      </c>
      <c r="Z469" s="333">
        <v>1600</v>
      </c>
      <c r="AA469" s="282">
        <v>0</v>
      </c>
      <c r="AB469" s="282">
        <v>0</v>
      </c>
      <c r="AC469" s="282">
        <v>0</v>
      </c>
      <c r="AD469" s="282">
        <v>2000</v>
      </c>
      <c r="AE469" s="282">
        <v>2000</v>
      </c>
      <c r="AF469" s="282" t="s">
        <v>3878</v>
      </c>
      <c r="AG469" s="282" t="s">
        <v>3878</v>
      </c>
      <c r="AH469" s="282"/>
      <c r="AI469" s="345" t="s">
        <v>3879</v>
      </c>
      <c r="AJ469" s="282" t="s">
        <v>3878</v>
      </c>
      <c r="AK469" s="282" t="s">
        <v>3878</v>
      </c>
      <c r="AL469" s="351"/>
      <c r="AM469" s="282" t="s">
        <v>3878</v>
      </c>
      <c r="AN469" s="282"/>
      <c r="AO469" s="279" t="s">
        <v>4034</v>
      </c>
      <c r="AP469" s="357">
        <v>15923856385</v>
      </c>
      <c r="AQ469" s="77" t="str">
        <f>VLOOKUP("*"&amp;B469&amp;"*",[1]项目信息综合查询_1!$I$4:$I$562,1,FALSE)</f>
        <v>云阳县_就业项目_公益性岗位_云阳县2024年乡村公益岗位补贴项目</v>
      </c>
      <c r="AR469" s="33">
        <v>1</v>
      </c>
    </row>
    <row r="470" ht="171.6" spans="1:44">
      <c r="A470" s="108">
        <v>463</v>
      </c>
      <c r="B470" s="280" t="s">
        <v>4035</v>
      </c>
      <c r="C470" s="282" t="s">
        <v>4036</v>
      </c>
      <c r="D470" s="172" t="s">
        <v>4037</v>
      </c>
      <c r="E470" s="281" t="s">
        <v>4038</v>
      </c>
      <c r="F470" s="280" t="s">
        <v>4039</v>
      </c>
      <c r="G470" s="280" t="s">
        <v>3863</v>
      </c>
      <c r="H470" s="280" t="s">
        <v>3972</v>
      </c>
      <c r="I470" s="280" t="s">
        <v>4040</v>
      </c>
      <c r="J470" s="280" t="s">
        <v>4041</v>
      </c>
      <c r="K470" s="280" t="s">
        <v>4042</v>
      </c>
      <c r="L470" s="280" t="s">
        <v>4043</v>
      </c>
      <c r="M470" s="280" t="s">
        <v>4044</v>
      </c>
      <c r="N470" s="282" t="s">
        <v>4045</v>
      </c>
      <c r="O470" s="285" t="s">
        <v>4046</v>
      </c>
      <c r="P470" s="282" t="s">
        <v>3880</v>
      </c>
      <c r="Q470" s="280" t="s">
        <v>4041</v>
      </c>
      <c r="R470" s="282" t="s">
        <v>4032</v>
      </c>
      <c r="S470" s="280" t="s">
        <v>4047</v>
      </c>
      <c r="T470" s="279" t="s">
        <v>4033</v>
      </c>
      <c r="U470" s="280" t="s">
        <v>4048</v>
      </c>
      <c r="V470" s="320">
        <v>2024</v>
      </c>
      <c r="W470" s="320">
        <v>2024.01</v>
      </c>
      <c r="X470" s="320">
        <v>2024.12</v>
      </c>
      <c r="Y470" s="137">
        <f t="shared" si="11"/>
        <v>800</v>
      </c>
      <c r="Z470" s="280">
        <v>800</v>
      </c>
      <c r="AA470" s="280">
        <v>0</v>
      </c>
      <c r="AB470" s="280">
        <v>0</v>
      </c>
      <c r="AC470" s="280">
        <v>0</v>
      </c>
      <c r="AD470" s="280">
        <v>37000</v>
      </c>
      <c r="AE470" s="280">
        <v>37000</v>
      </c>
      <c r="AF470" s="280" t="s">
        <v>3878</v>
      </c>
      <c r="AG470" s="280" t="s">
        <v>3878</v>
      </c>
      <c r="AH470" s="280" t="s">
        <v>3878</v>
      </c>
      <c r="AI470" s="281" t="s">
        <v>74</v>
      </c>
      <c r="AJ470" s="280" t="s">
        <v>3878</v>
      </c>
      <c r="AK470" s="280" t="s">
        <v>3878</v>
      </c>
      <c r="AL470" s="280" t="s">
        <v>3878</v>
      </c>
      <c r="AM470" s="280" t="s">
        <v>3878</v>
      </c>
      <c r="AN470" s="280" t="s">
        <v>3878</v>
      </c>
      <c r="AO470" s="279" t="s">
        <v>4034</v>
      </c>
      <c r="AP470" s="357">
        <v>15923856385</v>
      </c>
      <c r="AQ470" s="77" t="str">
        <f>VLOOKUP("*"&amp;B470&amp;"*",[1]项目信息综合查询_1!$I$4:$I$562,1,FALSE)</f>
        <v>云阳县_就业项目_务工补助_云阳县2024年脱贫人口就业支持项目</v>
      </c>
      <c r="AR470" s="33">
        <v>1</v>
      </c>
    </row>
    <row r="471" ht="211.2" spans="1:44">
      <c r="A471" s="108">
        <v>464</v>
      </c>
      <c r="B471" s="285" t="s">
        <v>4049</v>
      </c>
      <c r="C471" s="282" t="s">
        <v>4011</v>
      </c>
      <c r="D471" s="172" t="s">
        <v>4050</v>
      </c>
      <c r="E471" s="285" t="s">
        <v>4051</v>
      </c>
      <c r="F471" s="285" t="s">
        <v>4052</v>
      </c>
      <c r="G471" s="285" t="s">
        <v>3863</v>
      </c>
      <c r="H471" s="285" t="s">
        <v>3972</v>
      </c>
      <c r="I471" s="285" t="s">
        <v>4052</v>
      </c>
      <c r="J471" s="285" t="s">
        <v>4053</v>
      </c>
      <c r="K471" s="285" t="s">
        <v>4053</v>
      </c>
      <c r="L471" s="285" t="s">
        <v>4054</v>
      </c>
      <c r="M471" s="310" t="s">
        <v>3977</v>
      </c>
      <c r="N471" s="310" t="s">
        <v>3940</v>
      </c>
      <c r="O471" s="285" t="s">
        <v>4054</v>
      </c>
      <c r="P471" s="285" t="s">
        <v>4055</v>
      </c>
      <c r="Q471" s="285" t="s">
        <v>4056</v>
      </c>
      <c r="R471" s="285" t="s">
        <v>4057</v>
      </c>
      <c r="S471" s="321" t="s">
        <v>3875</v>
      </c>
      <c r="T471" s="320" t="s">
        <v>4007</v>
      </c>
      <c r="U471" s="285" t="s">
        <v>4008</v>
      </c>
      <c r="V471" s="320">
        <v>2024</v>
      </c>
      <c r="W471" s="320">
        <v>2024.01</v>
      </c>
      <c r="X471" s="320">
        <v>2024.12</v>
      </c>
      <c r="Y471" s="137">
        <f t="shared" si="11"/>
        <v>500</v>
      </c>
      <c r="Z471" s="285">
        <v>500</v>
      </c>
      <c r="AA471" s="285">
        <v>0</v>
      </c>
      <c r="AB471" s="285">
        <v>0</v>
      </c>
      <c r="AC471" s="282">
        <v>0</v>
      </c>
      <c r="AD471" s="285">
        <v>109891</v>
      </c>
      <c r="AE471" s="285">
        <v>106928</v>
      </c>
      <c r="AF471" s="285" t="s">
        <v>3878</v>
      </c>
      <c r="AG471" s="285" t="s">
        <v>3878</v>
      </c>
      <c r="AH471" s="285"/>
      <c r="AI471" s="280" t="s">
        <v>3879</v>
      </c>
      <c r="AJ471" s="285" t="s">
        <v>3878</v>
      </c>
      <c r="AK471" s="285" t="s">
        <v>3878</v>
      </c>
      <c r="AL471" s="351"/>
      <c r="AM471" s="285" t="s">
        <v>3878</v>
      </c>
      <c r="AN471" s="285"/>
      <c r="AO471" s="285" t="s">
        <v>4009</v>
      </c>
      <c r="AP471" s="359">
        <v>55128041</v>
      </c>
      <c r="AQ471" s="77" t="str">
        <f>VLOOKUP("*"&amp;B471&amp;"*",[1]项目信息综合查询_1!$I$4:$I$562,1,FALSE)</f>
        <v>云阳县_巩固三保障成果_健康_云阳县2024年城乡合作医疗资助参保项目</v>
      </c>
      <c r="AR471" s="33">
        <v>1</v>
      </c>
    </row>
    <row r="472" ht="316.8" spans="1:44">
      <c r="A472" s="108">
        <v>465</v>
      </c>
      <c r="B472" s="287" t="s">
        <v>4058</v>
      </c>
      <c r="C472" s="287" t="s">
        <v>54</v>
      </c>
      <c r="D472" s="112" t="s">
        <v>91</v>
      </c>
      <c r="E472" s="287" t="s">
        <v>357</v>
      </c>
      <c r="F472" s="287" t="s">
        <v>4059</v>
      </c>
      <c r="G472" s="287" t="s">
        <v>124</v>
      </c>
      <c r="H472" s="287" t="s">
        <v>4060</v>
      </c>
      <c r="I472" s="287" t="s">
        <v>4061</v>
      </c>
      <c r="J472" s="289" t="s">
        <v>4062</v>
      </c>
      <c r="K472" s="287" t="s">
        <v>4061</v>
      </c>
      <c r="L472" s="287" t="s">
        <v>4063</v>
      </c>
      <c r="M472" s="287" t="s">
        <v>4064</v>
      </c>
      <c r="N472" s="287" t="s">
        <v>4065</v>
      </c>
      <c r="O472" s="287" t="s">
        <v>4066</v>
      </c>
      <c r="P472" s="287" t="s">
        <v>4067</v>
      </c>
      <c r="Q472" s="287" t="s">
        <v>4068</v>
      </c>
      <c r="R472" s="287" t="s">
        <v>4069</v>
      </c>
      <c r="S472" s="287" t="s">
        <v>4070</v>
      </c>
      <c r="T472" s="323" t="s">
        <v>70</v>
      </c>
      <c r="U472" s="287" t="s">
        <v>4071</v>
      </c>
      <c r="V472" s="289">
        <v>2024</v>
      </c>
      <c r="W472" s="289">
        <v>2024.1</v>
      </c>
      <c r="X472" s="289">
        <v>2024.12</v>
      </c>
      <c r="Y472" s="137">
        <f t="shared" si="11"/>
        <v>600</v>
      </c>
      <c r="Z472" s="289">
        <v>300</v>
      </c>
      <c r="AA472" s="289"/>
      <c r="AB472" s="289"/>
      <c r="AC472" s="339">
        <v>300</v>
      </c>
      <c r="AD472" s="289">
        <v>500</v>
      </c>
      <c r="AE472" s="289">
        <v>20</v>
      </c>
      <c r="AF472" s="287" t="s">
        <v>73</v>
      </c>
      <c r="AG472" s="287" t="s">
        <v>73</v>
      </c>
      <c r="AH472" s="287" t="s">
        <v>73</v>
      </c>
      <c r="AI472" s="287" t="s">
        <v>74</v>
      </c>
      <c r="AJ472" s="287" t="s">
        <v>73</v>
      </c>
      <c r="AK472" s="287" t="s">
        <v>74</v>
      </c>
      <c r="AL472" s="287" t="s">
        <v>4072</v>
      </c>
      <c r="AM472" s="287" t="s">
        <v>74</v>
      </c>
      <c r="AN472" s="287" t="s">
        <v>4073</v>
      </c>
      <c r="AO472" s="287" t="s">
        <v>1640</v>
      </c>
      <c r="AP472" s="289">
        <v>13996652637</v>
      </c>
      <c r="AQ472" s="77" t="str">
        <f>VLOOKUP("*"&amp;B472&amp;"*",[1]项目信息综合查询_1!$I$4:$I$562,1,FALSE)</f>
        <v>云阳县-盘龙街道_产业发展_生产项目_云阳县2024年盘龙街道石狮村奶牛扩群及品种改良项目</v>
      </c>
      <c r="AR472" s="33">
        <v>1</v>
      </c>
    </row>
    <row r="473" ht="211.2" spans="1:44">
      <c r="A473" s="108">
        <v>466</v>
      </c>
      <c r="B473" s="287" t="s">
        <v>4074</v>
      </c>
      <c r="C473" s="287" t="s">
        <v>54</v>
      </c>
      <c r="D473" s="109" t="s">
        <v>91</v>
      </c>
      <c r="E473" s="109" t="s">
        <v>92</v>
      </c>
      <c r="F473" s="288" t="s">
        <v>4075</v>
      </c>
      <c r="G473" s="287" t="s">
        <v>124</v>
      </c>
      <c r="H473" s="288" t="s">
        <v>4076</v>
      </c>
      <c r="I473" s="287" t="s">
        <v>4077</v>
      </c>
      <c r="J473" s="287" t="s">
        <v>4078</v>
      </c>
      <c r="K473" s="287" t="s">
        <v>4077</v>
      </c>
      <c r="L473" s="288" t="s">
        <v>4075</v>
      </c>
      <c r="M473" s="287" t="s">
        <v>4064</v>
      </c>
      <c r="N473" s="287" t="s">
        <v>4065</v>
      </c>
      <c r="O473" s="287" t="s">
        <v>4079</v>
      </c>
      <c r="P473" s="287" t="s">
        <v>4080</v>
      </c>
      <c r="Q473" s="287" t="s">
        <v>4080</v>
      </c>
      <c r="R473" s="287" t="s">
        <v>4081</v>
      </c>
      <c r="S473" s="287" t="s">
        <v>4070</v>
      </c>
      <c r="T473" s="323" t="s">
        <v>70</v>
      </c>
      <c r="U473" s="287" t="s">
        <v>4071</v>
      </c>
      <c r="V473" s="289">
        <v>2024</v>
      </c>
      <c r="W473" s="289">
        <v>2024.1</v>
      </c>
      <c r="X473" s="289">
        <v>2024.12</v>
      </c>
      <c r="Y473" s="137">
        <f t="shared" si="11"/>
        <v>28</v>
      </c>
      <c r="Z473" s="340">
        <v>28</v>
      </c>
      <c r="AA473" s="289"/>
      <c r="AB473" s="289"/>
      <c r="AC473" s="339">
        <v>0</v>
      </c>
      <c r="AD473" s="289">
        <v>30</v>
      </c>
      <c r="AE473" s="289">
        <v>2</v>
      </c>
      <c r="AF473" s="287" t="s">
        <v>73</v>
      </c>
      <c r="AG473" s="287" t="s">
        <v>73</v>
      </c>
      <c r="AH473" s="287" t="s">
        <v>73</v>
      </c>
      <c r="AI473" s="287" t="s">
        <v>74</v>
      </c>
      <c r="AJ473" s="287" t="s">
        <v>73</v>
      </c>
      <c r="AK473" s="287" t="s">
        <v>73</v>
      </c>
      <c r="AL473" s="287" t="s">
        <v>75</v>
      </c>
      <c r="AM473" s="287" t="s">
        <v>73</v>
      </c>
      <c r="AN473" s="287" t="s">
        <v>75</v>
      </c>
      <c r="AO473" s="287" t="s">
        <v>1640</v>
      </c>
      <c r="AP473" s="289">
        <v>13996652637</v>
      </c>
      <c r="AQ473" s="77" t="str">
        <f>VLOOKUP("*"&amp;B473&amp;"*",[1]项目信息综合查询_1!$I$4:$I$562,1,FALSE)</f>
        <v>云阳县-盘龙街道_产业发展_生产项目_云阳县2024年盘龙街道三峡阳菊生态园菊花种植基地项目</v>
      </c>
      <c r="AR473" s="33">
        <v>1</v>
      </c>
    </row>
    <row r="474" ht="211.2" spans="1:44">
      <c r="A474" s="108">
        <v>467</v>
      </c>
      <c r="B474" s="287" t="s">
        <v>4082</v>
      </c>
      <c r="C474" s="287" t="s">
        <v>54</v>
      </c>
      <c r="D474" s="109" t="s">
        <v>91</v>
      </c>
      <c r="E474" s="109" t="s">
        <v>92</v>
      </c>
      <c r="F474" s="288" t="s">
        <v>4083</v>
      </c>
      <c r="G474" s="287" t="s">
        <v>124</v>
      </c>
      <c r="H474" s="288" t="s">
        <v>4084</v>
      </c>
      <c r="I474" s="287" t="s">
        <v>4085</v>
      </c>
      <c r="J474" s="287" t="s">
        <v>4086</v>
      </c>
      <c r="K474" s="287" t="s">
        <v>4085</v>
      </c>
      <c r="L474" s="288" t="s">
        <v>4083</v>
      </c>
      <c r="M474" s="287" t="s">
        <v>4064</v>
      </c>
      <c r="N474" s="287" t="s">
        <v>4065</v>
      </c>
      <c r="O474" s="287" t="s">
        <v>4087</v>
      </c>
      <c r="P474" s="287" t="s">
        <v>4088</v>
      </c>
      <c r="Q474" s="287" t="s">
        <v>4089</v>
      </c>
      <c r="R474" s="287" t="s">
        <v>4081</v>
      </c>
      <c r="S474" s="287" t="s">
        <v>4070</v>
      </c>
      <c r="T474" s="323" t="s">
        <v>70</v>
      </c>
      <c r="U474" s="287" t="s">
        <v>4071</v>
      </c>
      <c r="V474" s="289">
        <v>2024</v>
      </c>
      <c r="W474" s="289">
        <v>2024.1</v>
      </c>
      <c r="X474" s="289">
        <v>2024.12</v>
      </c>
      <c r="Y474" s="137">
        <f t="shared" si="11"/>
        <v>22</v>
      </c>
      <c r="Z474" s="340">
        <v>22</v>
      </c>
      <c r="AA474" s="289"/>
      <c r="AB474" s="289"/>
      <c r="AC474" s="339">
        <v>0</v>
      </c>
      <c r="AD474" s="289">
        <v>20</v>
      </c>
      <c r="AE474" s="289">
        <v>2</v>
      </c>
      <c r="AF474" s="287" t="s">
        <v>73</v>
      </c>
      <c r="AG474" s="287" t="s">
        <v>73</v>
      </c>
      <c r="AH474" s="287" t="s">
        <v>73</v>
      </c>
      <c r="AI474" s="287" t="s">
        <v>74</v>
      </c>
      <c r="AJ474" s="287" t="s">
        <v>73</v>
      </c>
      <c r="AK474" s="287" t="s">
        <v>73</v>
      </c>
      <c r="AL474" s="287" t="s">
        <v>75</v>
      </c>
      <c r="AM474" s="287" t="s">
        <v>73</v>
      </c>
      <c r="AN474" s="287" t="s">
        <v>75</v>
      </c>
      <c r="AO474" s="287" t="s">
        <v>1640</v>
      </c>
      <c r="AP474" s="289">
        <v>13996652637</v>
      </c>
      <c r="AQ474" s="77" t="str">
        <f>VLOOKUP("*"&amp;B474&amp;"*",[1]项目信息综合查询_1!$I$4:$I$562,1,FALSE)</f>
        <v>云阳县-盘龙街道_产业发展_生产项目_云阳县2024年盘龙街道革新村菊花种植基地项目</v>
      </c>
      <c r="AR474" s="33">
        <v>1</v>
      </c>
    </row>
    <row r="475" ht="184.8" spans="1:44">
      <c r="A475" s="108">
        <v>468</v>
      </c>
      <c r="B475" s="287" t="s">
        <v>4090</v>
      </c>
      <c r="C475" s="287" t="s">
        <v>54</v>
      </c>
      <c r="D475" s="109" t="s">
        <v>55</v>
      </c>
      <c r="E475" s="109" t="s">
        <v>56</v>
      </c>
      <c r="F475" s="288" t="s">
        <v>4091</v>
      </c>
      <c r="G475" s="287" t="s">
        <v>124</v>
      </c>
      <c r="H475" s="288" t="s">
        <v>1660</v>
      </c>
      <c r="I475" s="288" t="s">
        <v>4092</v>
      </c>
      <c r="J475" s="287" t="s">
        <v>4093</v>
      </c>
      <c r="K475" s="288" t="s">
        <v>4092</v>
      </c>
      <c r="L475" s="288" t="s">
        <v>4091</v>
      </c>
      <c r="M475" s="287" t="s">
        <v>4064</v>
      </c>
      <c r="N475" s="287" t="s">
        <v>4065</v>
      </c>
      <c r="O475" s="287" t="s">
        <v>4094</v>
      </c>
      <c r="P475" s="287" t="s">
        <v>4095</v>
      </c>
      <c r="Q475" s="287" t="s">
        <v>4096</v>
      </c>
      <c r="R475" s="287" t="s">
        <v>4097</v>
      </c>
      <c r="S475" s="287" t="s">
        <v>4070</v>
      </c>
      <c r="T475" s="323" t="s">
        <v>70</v>
      </c>
      <c r="U475" s="287" t="s">
        <v>4071</v>
      </c>
      <c r="V475" s="289">
        <v>2024</v>
      </c>
      <c r="W475" s="289">
        <v>2024.1</v>
      </c>
      <c r="X475" s="289">
        <v>2024.12</v>
      </c>
      <c r="Y475" s="137">
        <f t="shared" si="11"/>
        <v>40.9</v>
      </c>
      <c r="Z475" s="340">
        <v>40.9</v>
      </c>
      <c r="AA475" s="289"/>
      <c r="AB475" s="289"/>
      <c r="AC475" s="339">
        <v>0</v>
      </c>
      <c r="AD475" s="289">
        <v>9</v>
      </c>
      <c r="AE475" s="289">
        <v>4</v>
      </c>
      <c r="AF475" s="287" t="s">
        <v>73</v>
      </c>
      <c r="AG475" s="287" t="s">
        <v>73</v>
      </c>
      <c r="AH475" s="287" t="s">
        <v>73</v>
      </c>
      <c r="AI475" s="287" t="s">
        <v>74</v>
      </c>
      <c r="AJ475" s="287" t="s">
        <v>73</v>
      </c>
      <c r="AK475" s="287" t="s">
        <v>73</v>
      </c>
      <c r="AL475" s="287" t="s">
        <v>75</v>
      </c>
      <c r="AM475" s="287" t="s">
        <v>73</v>
      </c>
      <c r="AN475" s="287" t="s">
        <v>75</v>
      </c>
      <c r="AO475" s="287" t="s">
        <v>1640</v>
      </c>
      <c r="AP475" s="289">
        <v>13996652637</v>
      </c>
      <c r="AQ475" s="77" t="str">
        <f>VLOOKUP("*"&amp;B475&amp;"*",[1]项目信息综合查询_1!$I$4:$I$562,1,FALSE)</f>
        <v>云阳县-盘龙街道_产业发展_配套设施项目_云阳县2024年盘龙街道长安社区豪睿农业柑橘轨道运输项目</v>
      </c>
      <c r="AR475" s="33">
        <v>1</v>
      </c>
    </row>
    <row r="476" ht="198" spans="1:44">
      <c r="A476" s="108">
        <v>469</v>
      </c>
      <c r="B476" s="287" t="s">
        <v>4098</v>
      </c>
      <c r="C476" s="287" t="s">
        <v>54</v>
      </c>
      <c r="D476" s="109" t="s">
        <v>55</v>
      </c>
      <c r="E476" s="109" t="s">
        <v>56</v>
      </c>
      <c r="F476" s="287" t="s">
        <v>4099</v>
      </c>
      <c r="G476" s="287" t="s">
        <v>124</v>
      </c>
      <c r="H476" s="287" t="s">
        <v>4100</v>
      </c>
      <c r="I476" s="287" t="s">
        <v>4101</v>
      </c>
      <c r="J476" s="287" t="s">
        <v>4102</v>
      </c>
      <c r="K476" s="287" t="s">
        <v>4101</v>
      </c>
      <c r="L476" s="287" t="s">
        <v>4099</v>
      </c>
      <c r="M476" s="287" t="s">
        <v>4064</v>
      </c>
      <c r="N476" s="287" t="s">
        <v>4065</v>
      </c>
      <c r="O476" s="287" t="s">
        <v>4103</v>
      </c>
      <c r="P476" s="287" t="s">
        <v>4104</v>
      </c>
      <c r="Q476" s="287" t="s">
        <v>4105</v>
      </c>
      <c r="R476" s="287" t="s">
        <v>4097</v>
      </c>
      <c r="S476" s="287" t="s">
        <v>4070</v>
      </c>
      <c r="T476" s="323" t="s">
        <v>70</v>
      </c>
      <c r="U476" s="287" t="s">
        <v>4071</v>
      </c>
      <c r="V476" s="289">
        <v>2024</v>
      </c>
      <c r="W476" s="289">
        <v>2024.1</v>
      </c>
      <c r="X476" s="289">
        <v>2024.12</v>
      </c>
      <c r="Y476" s="137">
        <f t="shared" si="11"/>
        <v>14</v>
      </c>
      <c r="Z476" s="289">
        <v>14</v>
      </c>
      <c r="AA476" s="289"/>
      <c r="AB476" s="289"/>
      <c r="AC476" s="339">
        <v>0</v>
      </c>
      <c r="AD476" s="289">
        <v>3</v>
      </c>
      <c r="AE476" s="289">
        <v>1</v>
      </c>
      <c r="AF476" s="287" t="s">
        <v>73</v>
      </c>
      <c r="AG476" s="287" t="s">
        <v>73</v>
      </c>
      <c r="AH476" s="287" t="s">
        <v>73</v>
      </c>
      <c r="AI476" s="287" t="s">
        <v>74</v>
      </c>
      <c r="AJ476" s="287" t="s">
        <v>73</v>
      </c>
      <c r="AK476" s="287" t="s">
        <v>73</v>
      </c>
      <c r="AL476" s="287" t="s">
        <v>75</v>
      </c>
      <c r="AM476" s="287" t="s">
        <v>73</v>
      </c>
      <c r="AN476" s="287" t="s">
        <v>75</v>
      </c>
      <c r="AO476" s="287" t="s">
        <v>1640</v>
      </c>
      <c r="AP476" s="289">
        <v>13996652637</v>
      </c>
      <c r="AQ476" s="77" t="str">
        <f>VLOOKUP("*"&amp;B476&amp;"*",[1]项目信息综合查询_1!$I$4:$I$562,1,FALSE)</f>
        <v>云阳县-盘龙街道_产业发展_配套设施项目_云阳县2024年盘龙街道艾草种植基地</v>
      </c>
      <c r="AR476" s="33">
        <v>1</v>
      </c>
    </row>
    <row r="477" ht="198" spans="1:44">
      <c r="A477" s="108">
        <v>470</v>
      </c>
      <c r="B477" s="287" t="s">
        <v>4106</v>
      </c>
      <c r="C477" s="287" t="s">
        <v>54</v>
      </c>
      <c r="D477" s="109" t="s">
        <v>55</v>
      </c>
      <c r="E477" s="109" t="s">
        <v>56</v>
      </c>
      <c r="F477" s="287" t="s">
        <v>4107</v>
      </c>
      <c r="G477" s="287" t="s">
        <v>124</v>
      </c>
      <c r="H477" s="287" t="s">
        <v>4100</v>
      </c>
      <c r="I477" s="287" t="s">
        <v>4108</v>
      </c>
      <c r="J477" s="287" t="s">
        <v>4102</v>
      </c>
      <c r="K477" s="287" t="s">
        <v>4108</v>
      </c>
      <c r="L477" s="287" t="s">
        <v>4107</v>
      </c>
      <c r="M477" s="287" t="s">
        <v>4064</v>
      </c>
      <c r="N477" s="287" t="s">
        <v>4065</v>
      </c>
      <c r="O477" s="287" t="s">
        <v>4103</v>
      </c>
      <c r="P477" s="287" t="s">
        <v>4109</v>
      </c>
      <c r="Q477" s="287" t="s">
        <v>4105</v>
      </c>
      <c r="R477" s="287" t="s">
        <v>4097</v>
      </c>
      <c r="S477" s="287" t="s">
        <v>4070</v>
      </c>
      <c r="T477" s="323" t="s">
        <v>70</v>
      </c>
      <c r="U477" s="287" t="s">
        <v>4071</v>
      </c>
      <c r="V477" s="289">
        <v>2024</v>
      </c>
      <c r="W477" s="289">
        <v>2024.1</v>
      </c>
      <c r="X477" s="289">
        <v>2024.12</v>
      </c>
      <c r="Y477" s="137">
        <f t="shared" si="11"/>
        <v>11.2</v>
      </c>
      <c r="Z477" s="289">
        <v>11.2</v>
      </c>
      <c r="AA477" s="289"/>
      <c r="AB477" s="289"/>
      <c r="AC477" s="339">
        <v>0</v>
      </c>
      <c r="AD477" s="289">
        <v>3</v>
      </c>
      <c r="AE477" s="289">
        <v>1</v>
      </c>
      <c r="AF477" s="287" t="s">
        <v>73</v>
      </c>
      <c r="AG477" s="287" t="s">
        <v>73</v>
      </c>
      <c r="AH477" s="287" t="s">
        <v>73</v>
      </c>
      <c r="AI477" s="287" t="s">
        <v>74</v>
      </c>
      <c r="AJ477" s="287" t="s">
        <v>73</v>
      </c>
      <c r="AK477" s="287" t="s">
        <v>73</v>
      </c>
      <c r="AL477" s="287" t="s">
        <v>75</v>
      </c>
      <c r="AM477" s="287" t="s">
        <v>73</v>
      </c>
      <c r="AN477" s="287" t="s">
        <v>75</v>
      </c>
      <c r="AO477" s="287" t="s">
        <v>1640</v>
      </c>
      <c r="AP477" s="289">
        <v>13996652637</v>
      </c>
      <c r="AQ477" s="77" t="str">
        <f>VLOOKUP("*"&amp;B477&amp;"*",[1]项目信息综合查询_1!$I$4:$I$562,1,FALSE)</f>
        <v>云阳县-盘龙街道_产业发展_配套设施项目_云阳县2024年盘龙街道磨盘山果树种植园</v>
      </c>
      <c r="AR477" s="33">
        <v>1</v>
      </c>
    </row>
    <row r="478" ht="224.4" spans="1:44">
      <c r="A478" s="108">
        <v>471</v>
      </c>
      <c r="B478" s="287" t="s">
        <v>4110</v>
      </c>
      <c r="C478" s="287" t="s">
        <v>54</v>
      </c>
      <c r="D478" s="109" t="s">
        <v>91</v>
      </c>
      <c r="E478" s="109" t="s">
        <v>92</v>
      </c>
      <c r="F478" s="289" t="s">
        <v>4111</v>
      </c>
      <c r="G478" s="287" t="s">
        <v>124</v>
      </c>
      <c r="H478" s="287" t="s">
        <v>4112</v>
      </c>
      <c r="I478" s="287" t="s">
        <v>4113</v>
      </c>
      <c r="J478" s="287" t="s">
        <v>4114</v>
      </c>
      <c r="K478" s="287" t="s">
        <v>4115</v>
      </c>
      <c r="L478" s="289" t="s">
        <v>4111</v>
      </c>
      <c r="M478" s="287" t="s">
        <v>4064</v>
      </c>
      <c r="N478" s="287" t="s">
        <v>4065</v>
      </c>
      <c r="O478" s="289" t="s">
        <v>4116</v>
      </c>
      <c r="P478" s="287" t="s">
        <v>4117</v>
      </c>
      <c r="Q478" s="287" t="s">
        <v>4118</v>
      </c>
      <c r="R478" s="287" t="s">
        <v>4097</v>
      </c>
      <c r="S478" s="287" t="s">
        <v>4070</v>
      </c>
      <c r="T478" s="323" t="s">
        <v>70</v>
      </c>
      <c r="U478" s="287" t="s">
        <v>4071</v>
      </c>
      <c r="V478" s="289">
        <v>2024</v>
      </c>
      <c r="W478" s="289">
        <v>2024.1</v>
      </c>
      <c r="X478" s="289">
        <v>2024.12</v>
      </c>
      <c r="Y478" s="137">
        <f t="shared" si="11"/>
        <v>40.7</v>
      </c>
      <c r="Z478" s="340">
        <v>40.7</v>
      </c>
      <c r="AA478" s="289"/>
      <c r="AB478" s="289"/>
      <c r="AC478" s="339">
        <v>0</v>
      </c>
      <c r="AD478" s="289">
        <v>227</v>
      </c>
      <c r="AE478" s="289">
        <v>34</v>
      </c>
      <c r="AF478" s="287" t="s">
        <v>73</v>
      </c>
      <c r="AG478" s="287" t="s">
        <v>73</v>
      </c>
      <c r="AH478" s="287" t="s">
        <v>73</v>
      </c>
      <c r="AI478" s="287" t="s">
        <v>74</v>
      </c>
      <c r="AJ478" s="287" t="s">
        <v>73</v>
      </c>
      <c r="AK478" s="287" t="s">
        <v>73</v>
      </c>
      <c r="AL478" s="287" t="s">
        <v>75</v>
      </c>
      <c r="AM478" s="287" t="s">
        <v>73</v>
      </c>
      <c r="AN478" s="287" t="s">
        <v>75</v>
      </c>
      <c r="AO478" s="287" t="s">
        <v>1640</v>
      </c>
      <c r="AP478" s="289">
        <v>13996652637</v>
      </c>
      <c r="AQ478" s="77" t="str">
        <f>VLOOKUP("*"&amp;B478&amp;"*",[1]项目信息综合查询_1!$I$4:$I$562,1,FALSE)</f>
        <v>云阳县-盘龙街道_产业发展_生产项目_云阳县2024年盘龙街道旺龙村李子提升项目</v>
      </c>
      <c r="AR478" s="33">
        <v>1</v>
      </c>
    </row>
    <row r="479" ht="330" spans="1:44">
      <c r="A479" s="108">
        <v>472</v>
      </c>
      <c r="B479" s="287" t="s">
        <v>4119</v>
      </c>
      <c r="C479" s="287" t="s">
        <v>54</v>
      </c>
      <c r="D479" s="110" t="s">
        <v>144</v>
      </c>
      <c r="E479" s="287" t="s">
        <v>145</v>
      </c>
      <c r="F479" s="289" t="s">
        <v>4120</v>
      </c>
      <c r="G479" s="287" t="s">
        <v>124</v>
      </c>
      <c r="H479" s="287" t="s">
        <v>4121</v>
      </c>
      <c r="I479" s="287" t="s">
        <v>4122</v>
      </c>
      <c r="J479" s="287" t="s">
        <v>4123</v>
      </c>
      <c r="K479" s="287" t="s">
        <v>4122</v>
      </c>
      <c r="L479" s="289" t="s">
        <v>4120</v>
      </c>
      <c r="M479" s="287" t="s">
        <v>4124</v>
      </c>
      <c r="N479" s="287" t="s">
        <v>4065</v>
      </c>
      <c r="O479" s="289" t="s">
        <v>4125</v>
      </c>
      <c r="P479" s="287" t="s">
        <v>4126</v>
      </c>
      <c r="Q479" s="287" t="s">
        <v>4127</v>
      </c>
      <c r="R479" s="287" t="s">
        <v>4097</v>
      </c>
      <c r="S479" s="287" t="s">
        <v>4070</v>
      </c>
      <c r="T479" s="323" t="s">
        <v>70</v>
      </c>
      <c r="U479" s="287" t="s">
        <v>4071</v>
      </c>
      <c r="V479" s="289">
        <v>2024</v>
      </c>
      <c r="W479" s="289">
        <v>2024.1</v>
      </c>
      <c r="X479" s="289">
        <v>2024.12</v>
      </c>
      <c r="Y479" s="137">
        <f t="shared" si="11"/>
        <v>90</v>
      </c>
      <c r="Z479" s="289">
        <v>90</v>
      </c>
      <c r="AA479" s="289"/>
      <c r="AB479" s="289"/>
      <c r="AC479" s="339">
        <v>0</v>
      </c>
      <c r="AD479" s="289">
        <v>20</v>
      </c>
      <c r="AE479" s="289">
        <v>2</v>
      </c>
      <c r="AF479" s="287" t="s">
        <v>73</v>
      </c>
      <c r="AG479" s="287" t="s">
        <v>73</v>
      </c>
      <c r="AH479" s="287" t="s">
        <v>73</v>
      </c>
      <c r="AI479" s="287" t="s">
        <v>74</v>
      </c>
      <c r="AJ479" s="287" t="s">
        <v>73</v>
      </c>
      <c r="AK479" s="287" t="s">
        <v>73</v>
      </c>
      <c r="AL479" s="287" t="s">
        <v>75</v>
      </c>
      <c r="AM479" s="287" t="s">
        <v>73</v>
      </c>
      <c r="AN479" s="287" t="s">
        <v>75</v>
      </c>
      <c r="AO479" s="287" t="s">
        <v>1640</v>
      </c>
      <c r="AP479" s="289">
        <v>13996652637</v>
      </c>
      <c r="AQ479" s="77" t="str">
        <f>VLOOKUP("*"&amp;B479&amp;"*",[1]项目信息综合查询_1!$I$4:$I$562,1,FALSE)</f>
        <v>云阳县-盘龙街道_产业发展_加工流通项目_云阳县2024年盘龙街道珍够香肉类综合加工项目</v>
      </c>
      <c r="AR479" s="33">
        <v>1</v>
      </c>
    </row>
    <row r="480" ht="184.8" spans="1:44">
      <c r="A480" s="108">
        <v>473</v>
      </c>
      <c r="B480" s="287" t="s">
        <v>4128</v>
      </c>
      <c r="C480" s="287" t="s">
        <v>54</v>
      </c>
      <c r="D480" s="109" t="s">
        <v>55</v>
      </c>
      <c r="E480" s="109" t="s">
        <v>56</v>
      </c>
      <c r="F480" s="287" t="s">
        <v>4129</v>
      </c>
      <c r="G480" s="287" t="s">
        <v>124</v>
      </c>
      <c r="H480" s="287" t="s">
        <v>4130</v>
      </c>
      <c r="I480" s="287" t="s">
        <v>4131</v>
      </c>
      <c r="J480" s="287" t="s">
        <v>4132</v>
      </c>
      <c r="K480" s="287" t="s">
        <v>4131</v>
      </c>
      <c r="L480" s="287" t="s">
        <v>4129</v>
      </c>
      <c r="M480" s="287" t="s">
        <v>4064</v>
      </c>
      <c r="N480" s="287" t="s">
        <v>4065</v>
      </c>
      <c r="O480" s="287" t="s">
        <v>4133</v>
      </c>
      <c r="P480" s="287" t="s">
        <v>4134</v>
      </c>
      <c r="Q480" s="287" t="s">
        <v>4135</v>
      </c>
      <c r="R480" s="287" t="s">
        <v>4097</v>
      </c>
      <c r="S480" s="287" t="s">
        <v>4070</v>
      </c>
      <c r="T480" s="323" t="s">
        <v>70</v>
      </c>
      <c r="U480" s="287" t="s">
        <v>4071</v>
      </c>
      <c r="V480" s="289">
        <v>2024</v>
      </c>
      <c r="W480" s="289">
        <v>2024.1</v>
      </c>
      <c r="X480" s="289">
        <v>2024.12</v>
      </c>
      <c r="Y480" s="137">
        <f t="shared" si="11"/>
        <v>17.5</v>
      </c>
      <c r="Z480" s="340">
        <v>17.5</v>
      </c>
      <c r="AA480" s="289"/>
      <c r="AB480" s="289"/>
      <c r="AC480" s="339">
        <v>0</v>
      </c>
      <c r="AD480" s="289">
        <v>10</v>
      </c>
      <c r="AE480" s="289">
        <v>1</v>
      </c>
      <c r="AF480" s="287" t="s">
        <v>73</v>
      </c>
      <c r="AG480" s="287" t="s">
        <v>73</v>
      </c>
      <c r="AH480" s="287" t="s">
        <v>73</v>
      </c>
      <c r="AI480" s="287" t="s">
        <v>74</v>
      </c>
      <c r="AJ480" s="287" t="s">
        <v>73</v>
      </c>
      <c r="AK480" s="287" t="s">
        <v>73</v>
      </c>
      <c r="AL480" s="287" t="s">
        <v>75</v>
      </c>
      <c r="AM480" s="287" t="s">
        <v>73</v>
      </c>
      <c r="AN480" s="287" t="s">
        <v>75</v>
      </c>
      <c r="AO480" s="287" t="s">
        <v>1640</v>
      </c>
      <c r="AP480" s="289">
        <v>13996652637</v>
      </c>
      <c r="AQ480" s="77" t="str">
        <f>VLOOKUP("*"&amp;B480&amp;"*",[1]项目信息综合查询_1!$I$4:$I$562,1,FALSE)</f>
        <v>云阳县-盘龙街道_产业发展_配套设施项目_云阳县2024年盘龙街道亲睦村李子园提质增效项目</v>
      </c>
      <c r="AR480" s="33">
        <v>1</v>
      </c>
    </row>
    <row r="481" ht="122.4" spans="1:44">
      <c r="A481" s="108">
        <v>474</v>
      </c>
      <c r="B481" s="290" t="s">
        <v>4136</v>
      </c>
      <c r="C481" s="291" t="s">
        <v>54</v>
      </c>
      <c r="D481" s="109" t="s">
        <v>55</v>
      </c>
      <c r="E481" s="109" t="s">
        <v>333</v>
      </c>
      <c r="F481" s="290" t="s">
        <v>4137</v>
      </c>
      <c r="G481" s="290" t="s">
        <v>124</v>
      </c>
      <c r="H481" s="290" t="s">
        <v>4138</v>
      </c>
      <c r="I481" s="290" t="s">
        <v>4139</v>
      </c>
      <c r="J481" s="292" t="s">
        <v>4140</v>
      </c>
      <c r="K481" s="290" t="s">
        <v>4139</v>
      </c>
      <c r="L481" s="313" t="s">
        <v>4141</v>
      </c>
      <c r="M481" s="290" t="s">
        <v>4142</v>
      </c>
      <c r="N481" s="290" t="s">
        <v>4143</v>
      </c>
      <c r="O481" s="313" t="s">
        <v>4144</v>
      </c>
      <c r="P481" s="297" t="s">
        <v>75</v>
      </c>
      <c r="Q481" s="292" t="s">
        <v>4145</v>
      </c>
      <c r="R481" s="290" t="s">
        <v>4146</v>
      </c>
      <c r="S481" s="324" t="s">
        <v>4147</v>
      </c>
      <c r="T481" s="297" t="s">
        <v>70</v>
      </c>
      <c r="U481" s="302" t="s">
        <v>4148</v>
      </c>
      <c r="V481" s="325">
        <v>2024</v>
      </c>
      <c r="W481" s="325">
        <v>2024.01</v>
      </c>
      <c r="X481" s="325">
        <v>2024.12</v>
      </c>
      <c r="Y481" s="137">
        <f t="shared" si="11"/>
        <v>80</v>
      </c>
      <c r="Z481" s="341">
        <v>80</v>
      </c>
      <c r="AA481" s="296">
        <v>0</v>
      </c>
      <c r="AB481" s="296">
        <v>0</v>
      </c>
      <c r="AC481" s="296">
        <v>0</v>
      </c>
      <c r="AD481" s="342">
        <v>568</v>
      </c>
      <c r="AE481" s="342">
        <v>12</v>
      </c>
      <c r="AF481" s="343" t="s">
        <v>73</v>
      </c>
      <c r="AG481" s="343" t="s">
        <v>73</v>
      </c>
      <c r="AH481" s="343" t="s">
        <v>73</v>
      </c>
      <c r="AI481" s="343" t="s">
        <v>74</v>
      </c>
      <c r="AJ481" s="343" t="s">
        <v>73</v>
      </c>
      <c r="AK481" s="343" t="s">
        <v>73</v>
      </c>
      <c r="AL481" s="343" t="s">
        <v>75</v>
      </c>
      <c r="AM481" s="343" t="s">
        <v>73</v>
      </c>
      <c r="AN481" s="343" t="s">
        <v>75</v>
      </c>
      <c r="AO481" s="343" t="s">
        <v>4149</v>
      </c>
      <c r="AP481" s="360">
        <v>13310266057</v>
      </c>
      <c r="AQ481" s="77" t="str">
        <f>VLOOKUP("*"&amp;B481&amp;"*",[1]项目信息综合查询_1!$I$4:$I$562,1,FALSE)</f>
        <v>云阳县-双龙镇_产业发展_配套设施项目_云阳县2024年双龙镇六合村果园抗旱池建设项目</v>
      </c>
      <c r="AR481" s="33">
        <v>1</v>
      </c>
    </row>
    <row r="482" ht="153" spans="1:44">
      <c r="A482" s="108">
        <v>475</v>
      </c>
      <c r="B482" s="292" t="s">
        <v>4150</v>
      </c>
      <c r="C482" s="292" t="s">
        <v>78</v>
      </c>
      <c r="D482" s="109" t="s">
        <v>121</v>
      </c>
      <c r="E482" s="292" t="s">
        <v>209</v>
      </c>
      <c r="F482" s="292" t="s">
        <v>4151</v>
      </c>
      <c r="G482" s="292" t="s">
        <v>1867</v>
      </c>
      <c r="H482" s="292" t="s">
        <v>4152</v>
      </c>
      <c r="I482" s="292" t="s">
        <v>4153</v>
      </c>
      <c r="J482" s="292" t="s">
        <v>4154</v>
      </c>
      <c r="K482" s="292" t="s">
        <v>4153</v>
      </c>
      <c r="L482" s="292" t="s">
        <v>4151</v>
      </c>
      <c r="M482" s="290" t="s">
        <v>4142</v>
      </c>
      <c r="N482" s="290" t="s">
        <v>4143</v>
      </c>
      <c r="O482" s="292" t="s">
        <v>4155</v>
      </c>
      <c r="P482" s="292" t="s">
        <v>75</v>
      </c>
      <c r="Q482" s="292" t="s">
        <v>4156</v>
      </c>
      <c r="R482" s="292" t="s">
        <v>4157</v>
      </c>
      <c r="S482" s="292" t="s">
        <v>4158</v>
      </c>
      <c r="T482" s="297" t="s">
        <v>218</v>
      </c>
      <c r="U482" s="326" t="s">
        <v>4148</v>
      </c>
      <c r="V482" s="298">
        <v>2024</v>
      </c>
      <c r="W482" s="298">
        <v>2024.1</v>
      </c>
      <c r="X482" s="327">
        <v>2024.1</v>
      </c>
      <c r="Y482" s="137">
        <f t="shared" si="11"/>
        <v>16</v>
      </c>
      <c r="Z482" s="298">
        <v>16</v>
      </c>
      <c r="AA482" s="298">
        <v>0</v>
      </c>
      <c r="AB482" s="298">
        <v>0</v>
      </c>
      <c r="AC482" s="296">
        <v>0</v>
      </c>
      <c r="AD482" s="298">
        <v>825</v>
      </c>
      <c r="AE482" s="298">
        <v>78</v>
      </c>
      <c r="AF482" s="292" t="s">
        <v>73</v>
      </c>
      <c r="AG482" s="292" t="s">
        <v>73</v>
      </c>
      <c r="AH482" s="292" t="s">
        <v>73</v>
      </c>
      <c r="AI482" s="292" t="s">
        <v>74</v>
      </c>
      <c r="AJ482" s="292" t="s">
        <v>74</v>
      </c>
      <c r="AK482" s="292" t="s">
        <v>73</v>
      </c>
      <c r="AL482" s="292" t="s">
        <v>75</v>
      </c>
      <c r="AM482" s="292" t="s">
        <v>73</v>
      </c>
      <c r="AN482" s="292" t="s">
        <v>75</v>
      </c>
      <c r="AO482" s="292" t="s">
        <v>4159</v>
      </c>
      <c r="AP482" s="361">
        <v>13251167519</v>
      </c>
      <c r="AQ482" s="77" t="str">
        <f>VLOOKUP("*"&amp;B482&amp;"*",[1]项目信息综合查询_1!$I$4:$I$562,1,FALSE)</f>
        <v>云阳县-双龙镇_乡村建设行动_农村基础设施（含产业配套基础设施）_云阳县2024年双龙镇长兴村抗旱应急引水堰整治项目</v>
      </c>
      <c r="AR482" s="33">
        <v>1</v>
      </c>
    </row>
    <row r="483" ht="183.6" spans="1:44">
      <c r="A483" s="108">
        <v>476</v>
      </c>
      <c r="B483" s="292" t="s">
        <v>4160</v>
      </c>
      <c r="C483" s="293" t="s">
        <v>78</v>
      </c>
      <c r="D483" s="109" t="s">
        <v>121</v>
      </c>
      <c r="E483" s="292" t="s">
        <v>122</v>
      </c>
      <c r="F483" s="293" t="s">
        <v>4161</v>
      </c>
      <c r="G483" s="292" t="s">
        <v>124</v>
      </c>
      <c r="H483" s="293" t="s">
        <v>4162</v>
      </c>
      <c r="I483" s="293" t="s">
        <v>4163</v>
      </c>
      <c r="J483" s="292" t="s">
        <v>4164</v>
      </c>
      <c r="K483" s="293" t="s">
        <v>4163</v>
      </c>
      <c r="L483" s="293" t="s">
        <v>4165</v>
      </c>
      <c r="M483" s="290" t="s">
        <v>4142</v>
      </c>
      <c r="N483" s="290" t="s">
        <v>4143</v>
      </c>
      <c r="O483" s="293" t="s">
        <v>4166</v>
      </c>
      <c r="P483" s="292" t="s">
        <v>4167</v>
      </c>
      <c r="Q483" s="292" t="s">
        <v>4168</v>
      </c>
      <c r="R483" s="302" t="s">
        <v>4157</v>
      </c>
      <c r="S483" s="292" t="s">
        <v>4169</v>
      </c>
      <c r="T483" s="297" t="s">
        <v>70</v>
      </c>
      <c r="U483" s="326" t="s">
        <v>4148</v>
      </c>
      <c r="V483" s="298">
        <v>2024</v>
      </c>
      <c r="W483" s="298">
        <v>2024.2</v>
      </c>
      <c r="X483" s="327">
        <v>2024.1</v>
      </c>
      <c r="Y483" s="137">
        <f t="shared" si="11"/>
        <v>120</v>
      </c>
      <c r="Z483" s="328">
        <v>120</v>
      </c>
      <c r="AA483" s="328">
        <v>0</v>
      </c>
      <c r="AB483" s="328">
        <v>0</v>
      </c>
      <c r="AC483" s="296">
        <v>0</v>
      </c>
      <c r="AD483" s="328">
        <v>1185</v>
      </c>
      <c r="AE483" s="298">
        <v>182</v>
      </c>
      <c r="AF483" s="292" t="s">
        <v>73</v>
      </c>
      <c r="AG483" s="292" t="s">
        <v>73</v>
      </c>
      <c r="AH483" s="292" t="s">
        <v>73</v>
      </c>
      <c r="AI483" s="292" t="s">
        <v>74</v>
      </c>
      <c r="AJ483" s="292" t="s">
        <v>74</v>
      </c>
      <c r="AK483" s="292" t="s">
        <v>73</v>
      </c>
      <c r="AL483" s="292" t="s">
        <v>75</v>
      </c>
      <c r="AM483" s="292" t="s">
        <v>73</v>
      </c>
      <c r="AN483" s="292" t="s">
        <v>75</v>
      </c>
      <c r="AO483" s="292" t="s">
        <v>4159</v>
      </c>
      <c r="AP483" s="361">
        <v>13251167519</v>
      </c>
      <c r="AQ483" s="77" t="str">
        <f>VLOOKUP("*"&amp;B483&amp;"*",[1]项目信息综合查询_1!$I$4:$I$562,1,FALSE)</f>
        <v>云阳县-双龙镇_乡村建设行动_农村基础设施（含产业配套基础设施）_云阳县2024年双龙镇民惠水果专业合作社产业路项目建设</v>
      </c>
      <c r="AR483" s="33">
        <v>1</v>
      </c>
    </row>
    <row r="484" ht="183.6" spans="1:44">
      <c r="A484" s="108">
        <v>477</v>
      </c>
      <c r="B484" s="292" t="s">
        <v>4170</v>
      </c>
      <c r="C484" s="293" t="s">
        <v>78</v>
      </c>
      <c r="D484" s="109" t="s">
        <v>121</v>
      </c>
      <c r="E484" s="292" t="s">
        <v>122</v>
      </c>
      <c r="F484" s="293" t="s">
        <v>4171</v>
      </c>
      <c r="G484" s="292" t="s">
        <v>124</v>
      </c>
      <c r="H484" s="292" t="s">
        <v>4172</v>
      </c>
      <c r="I484" s="293" t="s">
        <v>4173</v>
      </c>
      <c r="J484" s="292" t="s">
        <v>4174</v>
      </c>
      <c r="K484" s="293" t="s">
        <v>4173</v>
      </c>
      <c r="L484" s="293" t="s">
        <v>4171</v>
      </c>
      <c r="M484" s="290" t="s">
        <v>4142</v>
      </c>
      <c r="N484" s="290" t="s">
        <v>4143</v>
      </c>
      <c r="O484" s="293" t="s">
        <v>4166</v>
      </c>
      <c r="P484" s="292" t="s">
        <v>4167</v>
      </c>
      <c r="Q484" s="292" t="s">
        <v>4175</v>
      </c>
      <c r="R484" s="302" t="s">
        <v>4157</v>
      </c>
      <c r="S484" s="292" t="s">
        <v>4169</v>
      </c>
      <c r="T484" s="297" t="s">
        <v>70</v>
      </c>
      <c r="U484" s="326" t="s">
        <v>4148</v>
      </c>
      <c r="V484" s="328">
        <v>2024</v>
      </c>
      <c r="W484" s="328">
        <v>2024.2</v>
      </c>
      <c r="X484" s="327">
        <v>2024.1</v>
      </c>
      <c r="Y484" s="137">
        <f t="shared" si="11"/>
        <v>60</v>
      </c>
      <c r="Z484" s="328">
        <v>60</v>
      </c>
      <c r="AA484" s="328">
        <v>0</v>
      </c>
      <c r="AB484" s="328">
        <v>0</v>
      </c>
      <c r="AC484" s="296">
        <v>0</v>
      </c>
      <c r="AD484" s="328">
        <v>581</v>
      </c>
      <c r="AE484" s="298">
        <v>86</v>
      </c>
      <c r="AF484" s="292" t="s">
        <v>73</v>
      </c>
      <c r="AG484" s="292" t="s">
        <v>73</v>
      </c>
      <c r="AH484" s="292" t="s">
        <v>73</v>
      </c>
      <c r="AI484" s="292" t="s">
        <v>74</v>
      </c>
      <c r="AJ484" s="292" t="s">
        <v>74</v>
      </c>
      <c r="AK484" s="292" t="s">
        <v>73</v>
      </c>
      <c r="AL484" s="302" t="s">
        <v>75</v>
      </c>
      <c r="AM484" s="292" t="s">
        <v>73</v>
      </c>
      <c r="AN484" s="292" t="s">
        <v>75</v>
      </c>
      <c r="AO484" s="292" t="s">
        <v>4159</v>
      </c>
      <c r="AP484" s="361">
        <v>13251167519</v>
      </c>
      <c r="AQ484" s="77" t="str">
        <f>VLOOKUP("*"&amp;B484&amp;"*",[1]项目信息综合查询_1!$I$4:$I$562,1,FALSE)</f>
        <v>云阳县-双龙镇_乡村建设行动_农村基础设施（含产业配套基础设施）_云阳县2024年双龙镇长兴村花椒园产业路项目建设</v>
      </c>
      <c r="AR484" s="33">
        <v>1</v>
      </c>
    </row>
    <row r="485" ht="122.4" spans="1:44">
      <c r="A485" s="108">
        <v>478</v>
      </c>
      <c r="B485" s="292" t="s">
        <v>4176</v>
      </c>
      <c r="C485" s="293" t="s">
        <v>54</v>
      </c>
      <c r="D485" s="109" t="s">
        <v>55</v>
      </c>
      <c r="E485" s="109" t="s">
        <v>56</v>
      </c>
      <c r="F485" s="294" t="s">
        <v>4177</v>
      </c>
      <c r="G485" s="292" t="s">
        <v>124</v>
      </c>
      <c r="H485" s="293" t="s">
        <v>4162</v>
      </c>
      <c r="I485" s="293" t="s">
        <v>4178</v>
      </c>
      <c r="J485" s="292" t="s">
        <v>4179</v>
      </c>
      <c r="K485" s="293" t="s">
        <v>4178</v>
      </c>
      <c r="L485" s="295" t="s">
        <v>4180</v>
      </c>
      <c r="M485" s="290" t="s">
        <v>4142</v>
      </c>
      <c r="N485" s="290" t="s">
        <v>4143</v>
      </c>
      <c r="O485" s="295" t="s">
        <v>4181</v>
      </c>
      <c r="P485" s="292" t="s">
        <v>4182</v>
      </c>
      <c r="Q485" s="292" t="s">
        <v>4183</v>
      </c>
      <c r="R485" s="302" t="s">
        <v>4157</v>
      </c>
      <c r="S485" s="292" t="s">
        <v>4169</v>
      </c>
      <c r="T485" s="297" t="s">
        <v>70</v>
      </c>
      <c r="U485" s="326" t="s">
        <v>4148</v>
      </c>
      <c r="V485" s="298">
        <v>2024</v>
      </c>
      <c r="W485" s="328">
        <v>2024.2</v>
      </c>
      <c r="X485" s="327">
        <v>2024.1</v>
      </c>
      <c r="Y485" s="137">
        <f t="shared" si="11"/>
        <v>35</v>
      </c>
      <c r="Z485" s="328">
        <v>35</v>
      </c>
      <c r="AA485" s="328">
        <v>0</v>
      </c>
      <c r="AB485" s="328">
        <v>0</v>
      </c>
      <c r="AC485" s="296">
        <v>0</v>
      </c>
      <c r="AD485" s="328">
        <v>30</v>
      </c>
      <c r="AE485" s="298">
        <v>5</v>
      </c>
      <c r="AF485" s="292" t="s">
        <v>73</v>
      </c>
      <c r="AG485" s="292" t="s">
        <v>73</v>
      </c>
      <c r="AH485" s="292" t="s">
        <v>73</v>
      </c>
      <c r="AI485" s="292" t="s">
        <v>74</v>
      </c>
      <c r="AJ485" s="292" t="s">
        <v>74</v>
      </c>
      <c r="AK485" s="292" t="s">
        <v>74</v>
      </c>
      <c r="AL485" s="292" t="s">
        <v>4184</v>
      </c>
      <c r="AM485" s="292" t="s">
        <v>74</v>
      </c>
      <c r="AN485" s="302" t="s">
        <v>2527</v>
      </c>
      <c r="AO485" s="292" t="s">
        <v>4159</v>
      </c>
      <c r="AP485" s="361">
        <v>13251167519</v>
      </c>
      <c r="AQ485" s="77" t="str">
        <f>VLOOKUP("*"&amp;B485&amp;"*",[1]项目信息综合查询_1!$I$4:$I$562,1,FALSE)</f>
        <v>云阳县-双龙镇_产业发展_配套设施项目_云阳县2024年双龙镇民惠水果专业合作社柑橘运输轨道建设项目</v>
      </c>
      <c r="AR485" s="33">
        <v>1</v>
      </c>
    </row>
    <row r="486" ht="193.8" spans="1:44">
      <c r="A486" s="108">
        <v>479</v>
      </c>
      <c r="B486" s="295" t="s">
        <v>4185</v>
      </c>
      <c r="C486" s="293" t="s">
        <v>54</v>
      </c>
      <c r="D486" s="109" t="s">
        <v>55</v>
      </c>
      <c r="E486" s="109" t="s">
        <v>56</v>
      </c>
      <c r="F486" s="295" t="s">
        <v>4186</v>
      </c>
      <c r="G486" s="295" t="s">
        <v>124</v>
      </c>
      <c r="H486" s="295" t="s">
        <v>4187</v>
      </c>
      <c r="I486" s="290" t="s">
        <v>4188</v>
      </c>
      <c r="J486" s="292" t="s">
        <v>4189</v>
      </c>
      <c r="K486" s="290" t="s">
        <v>4190</v>
      </c>
      <c r="L486" s="295" t="s">
        <v>4191</v>
      </c>
      <c r="M486" s="290" t="s">
        <v>4142</v>
      </c>
      <c r="N486" s="290" t="s">
        <v>4143</v>
      </c>
      <c r="O486" s="296" t="s">
        <v>4192</v>
      </c>
      <c r="P486" s="292" t="s">
        <v>4193</v>
      </c>
      <c r="Q486" s="292" t="s">
        <v>4194</v>
      </c>
      <c r="R486" s="302" t="s">
        <v>4157</v>
      </c>
      <c r="S486" s="292" t="s">
        <v>4169</v>
      </c>
      <c r="T486" s="297" t="s">
        <v>70</v>
      </c>
      <c r="U486" s="326" t="s">
        <v>4148</v>
      </c>
      <c r="V486" s="298">
        <v>2024</v>
      </c>
      <c r="W486" s="328">
        <v>2024.2</v>
      </c>
      <c r="X486" s="327">
        <v>2024.1</v>
      </c>
      <c r="Y486" s="137">
        <f t="shared" si="11"/>
        <v>8.8</v>
      </c>
      <c r="Z486" s="315">
        <v>8.8</v>
      </c>
      <c r="AA486" s="315">
        <v>0</v>
      </c>
      <c r="AB486" s="294">
        <v>0</v>
      </c>
      <c r="AC486" s="296">
        <v>0</v>
      </c>
      <c r="AD486" s="294">
        <v>50</v>
      </c>
      <c r="AE486" s="298">
        <v>15</v>
      </c>
      <c r="AF486" s="292" t="s">
        <v>73</v>
      </c>
      <c r="AG486" s="292" t="s">
        <v>73</v>
      </c>
      <c r="AH486" s="292" t="s">
        <v>73</v>
      </c>
      <c r="AI486" s="292" t="s">
        <v>74</v>
      </c>
      <c r="AJ486" s="292" t="s">
        <v>74</v>
      </c>
      <c r="AK486" s="292" t="s">
        <v>73</v>
      </c>
      <c r="AL486" s="292" t="s">
        <v>75</v>
      </c>
      <c r="AM486" s="292" t="s">
        <v>73</v>
      </c>
      <c r="AN486" s="292" t="s">
        <v>75</v>
      </c>
      <c r="AO486" s="292" t="s">
        <v>4159</v>
      </c>
      <c r="AP486" s="361">
        <v>13251167519</v>
      </c>
      <c r="AQ486" s="77" t="str">
        <f>VLOOKUP("*"&amp;B486&amp;"*",[1]项目信息综合查询_1!$I$4:$I$562,1,FALSE)</f>
        <v>云阳县-双龙镇_产业发展_配套设施项目_云阳县2024年双龙镇长兴村刘兆国果园水肥一体化</v>
      </c>
      <c r="AR486" s="33">
        <v>1</v>
      </c>
    </row>
    <row r="487" ht="142.8" spans="1:44">
      <c r="A487" s="108">
        <v>480</v>
      </c>
      <c r="B487" s="295" t="s">
        <v>4195</v>
      </c>
      <c r="C487" s="293" t="s">
        <v>54</v>
      </c>
      <c r="D487" s="109" t="s">
        <v>55</v>
      </c>
      <c r="E487" s="109" t="s">
        <v>56</v>
      </c>
      <c r="F487" s="294" t="s">
        <v>4196</v>
      </c>
      <c r="G487" s="295" t="s">
        <v>124</v>
      </c>
      <c r="H487" s="295" t="s">
        <v>4197</v>
      </c>
      <c r="I487" s="295" t="s">
        <v>4198</v>
      </c>
      <c r="J487" s="292" t="s">
        <v>4199</v>
      </c>
      <c r="K487" s="295" t="s">
        <v>4198</v>
      </c>
      <c r="L487" s="295" t="s">
        <v>4200</v>
      </c>
      <c r="M487" s="290" t="s">
        <v>4142</v>
      </c>
      <c r="N487" s="290" t="s">
        <v>4143</v>
      </c>
      <c r="O487" s="295" t="s">
        <v>4201</v>
      </c>
      <c r="P487" s="292" t="s">
        <v>4182</v>
      </c>
      <c r="Q487" s="292" t="s">
        <v>4183</v>
      </c>
      <c r="R487" s="302" t="s">
        <v>4157</v>
      </c>
      <c r="S487" s="292" t="s">
        <v>4202</v>
      </c>
      <c r="T487" s="297" t="s">
        <v>70</v>
      </c>
      <c r="U487" s="326" t="s">
        <v>4148</v>
      </c>
      <c r="V487" s="298">
        <v>2024</v>
      </c>
      <c r="W487" s="298">
        <v>2024.1</v>
      </c>
      <c r="X487" s="327">
        <v>2024.1</v>
      </c>
      <c r="Y487" s="137">
        <f t="shared" si="11"/>
        <v>25.8</v>
      </c>
      <c r="Z487" s="315">
        <v>25.8</v>
      </c>
      <c r="AA487" s="315">
        <v>0</v>
      </c>
      <c r="AB487" s="294">
        <v>0</v>
      </c>
      <c r="AC487" s="296">
        <v>0</v>
      </c>
      <c r="AD487" s="294">
        <v>30</v>
      </c>
      <c r="AE487" s="298">
        <v>5</v>
      </c>
      <c r="AF487" s="292" t="s">
        <v>73</v>
      </c>
      <c r="AG487" s="292" t="s">
        <v>73</v>
      </c>
      <c r="AH487" s="292" t="s">
        <v>73</v>
      </c>
      <c r="AI487" s="292" t="s">
        <v>74</v>
      </c>
      <c r="AJ487" s="292" t="s">
        <v>74</v>
      </c>
      <c r="AK487" s="292" t="s">
        <v>74</v>
      </c>
      <c r="AL487" s="302" t="s">
        <v>2527</v>
      </c>
      <c r="AM487" s="292" t="s">
        <v>74</v>
      </c>
      <c r="AN487" s="302" t="s">
        <v>2527</v>
      </c>
      <c r="AO487" s="292" t="s">
        <v>4159</v>
      </c>
      <c r="AP487" s="361">
        <v>13251167519</v>
      </c>
      <c r="AQ487" s="77" t="str">
        <f>VLOOKUP("*"&amp;B487&amp;"*",[1]项目信息综合查询_1!$I$4:$I$562,1,FALSE)</f>
        <v>云阳县-双龙镇_产业发展_配套设施项目_云阳县2024年双龙镇三龙长兴村柑橘运输轨道建设项目</v>
      </c>
      <c r="AR487" s="33">
        <v>1</v>
      </c>
    </row>
    <row r="488" ht="132.6" spans="1:44">
      <c r="A488" s="108">
        <v>481</v>
      </c>
      <c r="B488" s="295" t="s">
        <v>4203</v>
      </c>
      <c r="C488" s="293" t="s">
        <v>78</v>
      </c>
      <c r="D488" s="109" t="s">
        <v>121</v>
      </c>
      <c r="E488" s="292" t="s">
        <v>122</v>
      </c>
      <c r="F488" s="295" t="s">
        <v>4204</v>
      </c>
      <c r="G488" s="295" t="s">
        <v>124</v>
      </c>
      <c r="H488" s="295" t="s">
        <v>4197</v>
      </c>
      <c r="I488" s="295" t="s">
        <v>4205</v>
      </c>
      <c r="J488" s="292" t="s">
        <v>4206</v>
      </c>
      <c r="K488" s="295" t="s">
        <v>4205</v>
      </c>
      <c r="L488" s="295" t="s">
        <v>4204</v>
      </c>
      <c r="M488" s="290" t="s">
        <v>4142</v>
      </c>
      <c r="N488" s="290" t="s">
        <v>4143</v>
      </c>
      <c r="O488" s="295" t="s">
        <v>4207</v>
      </c>
      <c r="P488" s="292" t="s">
        <v>4167</v>
      </c>
      <c r="Q488" s="292" t="s">
        <v>4208</v>
      </c>
      <c r="R488" s="302" t="s">
        <v>4157</v>
      </c>
      <c r="S488" s="324" t="s">
        <v>4147</v>
      </c>
      <c r="T488" s="297" t="s">
        <v>70</v>
      </c>
      <c r="U488" s="302" t="s">
        <v>4148</v>
      </c>
      <c r="V488" s="298">
        <v>2024</v>
      </c>
      <c r="W488" s="298">
        <v>2024.1</v>
      </c>
      <c r="X488" s="327">
        <v>2024.1</v>
      </c>
      <c r="Y488" s="137">
        <f t="shared" si="11"/>
        <v>125</v>
      </c>
      <c r="Z488" s="315">
        <v>125</v>
      </c>
      <c r="AA488" s="315">
        <v>0</v>
      </c>
      <c r="AB488" s="294">
        <v>0</v>
      </c>
      <c r="AC488" s="296">
        <v>0</v>
      </c>
      <c r="AD488" s="296">
        <v>50</v>
      </c>
      <c r="AE488" s="296">
        <v>15</v>
      </c>
      <c r="AF488" s="292" t="s">
        <v>73</v>
      </c>
      <c r="AG488" s="292" t="s">
        <v>73</v>
      </c>
      <c r="AH488" s="292" t="s">
        <v>73</v>
      </c>
      <c r="AI488" s="292" t="s">
        <v>74</v>
      </c>
      <c r="AJ488" s="292" t="s">
        <v>74</v>
      </c>
      <c r="AK488" s="292" t="s">
        <v>73</v>
      </c>
      <c r="AL488" s="292" t="s">
        <v>75</v>
      </c>
      <c r="AM488" s="292" t="s">
        <v>73</v>
      </c>
      <c r="AN488" s="292" t="s">
        <v>75</v>
      </c>
      <c r="AO488" s="292" t="s">
        <v>4159</v>
      </c>
      <c r="AP488" s="361">
        <v>13251167519</v>
      </c>
      <c r="AQ488" s="77" t="str">
        <f>VLOOKUP("*"&amp;B488&amp;"*",[1]项目信息综合查询_1!$I$4:$I$562,1,FALSE)</f>
        <v>云阳县-双龙镇_乡村建设行动_农村基础设施（含产业配套基础设施）_云阳县2024年双龙镇三龙长兴村柑橘产业路建设项目</v>
      </c>
      <c r="AR488" s="33">
        <v>1</v>
      </c>
    </row>
    <row r="489" ht="142.8" spans="1:44">
      <c r="A489" s="108">
        <v>482</v>
      </c>
      <c r="B489" s="295" t="s">
        <v>4209</v>
      </c>
      <c r="C489" s="293" t="s">
        <v>54</v>
      </c>
      <c r="D489" s="109" t="s">
        <v>55</v>
      </c>
      <c r="E489" s="109" t="s">
        <v>56</v>
      </c>
      <c r="F489" s="294" t="s">
        <v>4210</v>
      </c>
      <c r="G489" s="295" t="s">
        <v>124</v>
      </c>
      <c r="H489" s="295" t="s">
        <v>4211</v>
      </c>
      <c r="I489" s="295" t="s">
        <v>4212</v>
      </c>
      <c r="J489" s="297" t="s">
        <v>4213</v>
      </c>
      <c r="K489" s="295" t="s">
        <v>4212</v>
      </c>
      <c r="L489" s="295" t="s">
        <v>4214</v>
      </c>
      <c r="M489" s="290" t="s">
        <v>4142</v>
      </c>
      <c r="N489" s="290" t="s">
        <v>4143</v>
      </c>
      <c r="O489" s="295" t="s">
        <v>4215</v>
      </c>
      <c r="P489" s="297" t="s">
        <v>4216</v>
      </c>
      <c r="Q489" s="292" t="s">
        <v>4217</v>
      </c>
      <c r="R489" s="302" t="s">
        <v>4157</v>
      </c>
      <c r="S489" s="329" t="s">
        <v>4147</v>
      </c>
      <c r="T489" s="297" t="s">
        <v>70</v>
      </c>
      <c r="U489" s="326" t="s">
        <v>4148</v>
      </c>
      <c r="V489" s="298">
        <v>2024</v>
      </c>
      <c r="W489" s="298">
        <v>2024.1</v>
      </c>
      <c r="X489" s="327">
        <v>2024.1</v>
      </c>
      <c r="Y489" s="137">
        <f t="shared" si="11"/>
        <v>59.68</v>
      </c>
      <c r="Z489" s="315">
        <v>29.84</v>
      </c>
      <c r="AA489" s="298">
        <v>0</v>
      </c>
      <c r="AB489" s="294">
        <v>0</v>
      </c>
      <c r="AC489" s="296">
        <v>29.84</v>
      </c>
      <c r="AD489" s="294">
        <v>56</v>
      </c>
      <c r="AE489" s="298">
        <v>6</v>
      </c>
      <c r="AF489" s="292" t="s">
        <v>73</v>
      </c>
      <c r="AG489" s="292" t="s">
        <v>73</v>
      </c>
      <c r="AH489" s="292" t="s">
        <v>73</v>
      </c>
      <c r="AI489" s="292" t="s">
        <v>74</v>
      </c>
      <c r="AJ489" s="292" t="s">
        <v>74</v>
      </c>
      <c r="AK489" s="292" t="s">
        <v>73</v>
      </c>
      <c r="AL489" s="292" t="s">
        <v>75</v>
      </c>
      <c r="AM489" s="292" t="s">
        <v>73</v>
      </c>
      <c r="AN489" s="292" t="s">
        <v>75</v>
      </c>
      <c r="AO489" s="292" t="s">
        <v>4218</v>
      </c>
      <c r="AP489" s="361">
        <v>13882114035</v>
      </c>
      <c r="AQ489" s="77" t="str">
        <f>VLOOKUP("*"&amp;B489&amp;"*",[1]项目信息综合查询_1!$I$4:$I$562,1,FALSE)</f>
        <v>云阳县-双龙镇_产业发展_配套设施项目_云阳县2024年双龙镇长兴村三惠柑橘园运输轨道建设项目</v>
      </c>
      <c r="AR489" s="33">
        <v>1</v>
      </c>
    </row>
    <row r="490" ht="122.4" spans="1:44">
      <c r="A490" s="108">
        <v>483</v>
      </c>
      <c r="B490" s="291" t="s">
        <v>4219</v>
      </c>
      <c r="C490" s="291" t="s">
        <v>78</v>
      </c>
      <c r="D490" s="109" t="s">
        <v>121</v>
      </c>
      <c r="E490" s="290" t="s">
        <v>209</v>
      </c>
      <c r="F490" s="296" t="s">
        <v>4220</v>
      </c>
      <c r="G490" s="290" t="s">
        <v>124</v>
      </c>
      <c r="H490" s="290" t="s">
        <v>4197</v>
      </c>
      <c r="I490" s="290" t="s">
        <v>4221</v>
      </c>
      <c r="J490" s="297" t="s">
        <v>4222</v>
      </c>
      <c r="K490" s="290" t="s">
        <v>4221</v>
      </c>
      <c r="L490" s="296" t="s">
        <v>4220</v>
      </c>
      <c r="M490" s="290" t="s">
        <v>4142</v>
      </c>
      <c r="N490" s="290" t="s">
        <v>4143</v>
      </c>
      <c r="O490" s="313" t="s">
        <v>4223</v>
      </c>
      <c r="P490" s="297" t="s">
        <v>4224</v>
      </c>
      <c r="Q490" s="292" t="s">
        <v>4225</v>
      </c>
      <c r="R490" s="302" t="s">
        <v>4157</v>
      </c>
      <c r="S490" s="324" t="s">
        <v>4147</v>
      </c>
      <c r="T490" s="297" t="s">
        <v>70</v>
      </c>
      <c r="U490" s="302" t="s">
        <v>4148</v>
      </c>
      <c r="V490" s="298">
        <v>2024</v>
      </c>
      <c r="W490" s="298">
        <v>2024.1</v>
      </c>
      <c r="X490" s="327">
        <v>2024.1</v>
      </c>
      <c r="Y490" s="137">
        <f t="shared" si="11"/>
        <v>8</v>
      </c>
      <c r="Z490" s="341">
        <v>8</v>
      </c>
      <c r="AA490" s="296">
        <v>0</v>
      </c>
      <c r="AB490" s="296">
        <v>0</v>
      </c>
      <c r="AC490" s="296">
        <v>0</v>
      </c>
      <c r="AD490" s="296">
        <v>563</v>
      </c>
      <c r="AE490" s="296">
        <v>563</v>
      </c>
      <c r="AF490" s="292" t="s">
        <v>73</v>
      </c>
      <c r="AG490" s="292" t="s">
        <v>73</v>
      </c>
      <c r="AH490" s="292" t="s">
        <v>73</v>
      </c>
      <c r="AI490" s="292" t="s">
        <v>74</v>
      </c>
      <c r="AJ490" s="292" t="s">
        <v>74</v>
      </c>
      <c r="AK490" s="292" t="s">
        <v>74</v>
      </c>
      <c r="AL490" s="302" t="s">
        <v>2527</v>
      </c>
      <c r="AM490" s="292" t="s">
        <v>74</v>
      </c>
      <c r="AN490" s="302" t="s">
        <v>2527</v>
      </c>
      <c r="AO490" s="292" t="s">
        <v>4159</v>
      </c>
      <c r="AP490" s="361">
        <v>13251167519</v>
      </c>
      <c r="AQ490" s="77" t="str">
        <f>VLOOKUP("*"&amp;B490&amp;"*",[1]项目信息综合查询_1!$I$4:$I$562,1,FALSE)</f>
        <v>云阳县-双龙镇_乡村建设行动_农村基础设施（含产业配套基础设施）_云阳县2024年双龙镇长三龙长兴村抗旱管网项目建设</v>
      </c>
      <c r="AR490" s="33">
        <v>1</v>
      </c>
    </row>
    <row r="491" ht="183.6" spans="1:44">
      <c r="A491" s="108">
        <v>484</v>
      </c>
      <c r="B491" s="291" t="s">
        <v>4226</v>
      </c>
      <c r="C491" s="291" t="s">
        <v>54</v>
      </c>
      <c r="D491" s="115" t="s">
        <v>308</v>
      </c>
      <c r="E491" s="297" t="s">
        <v>309</v>
      </c>
      <c r="F491" s="290" t="s">
        <v>4227</v>
      </c>
      <c r="G491" s="290" t="s">
        <v>124</v>
      </c>
      <c r="H491" s="290" t="s">
        <v>4228</v>
      </c>
      <c r="I491" s="290" t="s">
        <v>4229</v>
      </c>
      <c r="J491" s="297" t="s">
        <v>4230</v>
      </c>
      <c r="K491" s="290" t="s">
        <v>4229</v>
      </c>
      <c r="L491" s="290" t="s">
        <v>4231</v>
      </c>
      <c r="M491" s="290" t="s">
        <v>4142</v>
      </c>
      <c r="N491" s="290" t="s">
        <v>4143</v>
      </c>
      <c r="O491" s="290" t="s">
        <v>4232</v>
      </c>
      <c r="P491" s="297" t="s">
        <v>4233</v>
      </c>
      <c r="Q491" s="292" t="s">
        <v>4234</v>
      </c>
      <c r="R491" s="302" t="s">
        <v>4157</v>
      </c>
      <c r="S491" s="324" t="s">
        <v>4147</v>
      </c>
      <c r="T491" s="297" t="s">
        <v>70</v>
      </c>
      <c r="U491" s="302" t="s">
        <v>4148</v>
      </c>
      <c r="V491" s="325">
        <v>2024</v>
      </c>
      <c r="W491" s="325">
        <v>2024.01</v>
      </c>
      <c r="X491" s="325">
        <v>2024.12</v>
      </c>
      <c r="Y491" s="137">
        <f t="shared" si="11"/>
        <v>21.6</v>
      </c>
      <c r="Z491" s="341">
        <v>14.4</v>
      </c>
      <c r="AA491" s="296">
        <v>0</v>
      </c>
      <c r="AB491" s="296">
        <v>0</v>
      </c>
      <c r="AC491" s="296">
        <v>7.2</v>
      </c>
      <c r="AD491" s="296" t="s">
        <v>4235</v>
      </c>
      <c r="AE491" s="296" t="s">
        <v>4236</v>
      </c>
      <c r="AF491" s="343" t="s">
        <v>73</v>
      </c>
      <c r="AG491" s="343" t="s">
        <v>73</v>
      </c>
      <c r="AH491" s="343" t="s">
        <v>73</v>
      </c>
      <c r="AI491" s="343" t="s">
        <v>74</v>
      </c>
      <c r="AJ491" s="343" t="s">
        <v>73</v>
      </c>
      <c r="AK491" s="292" t="s">
        <v>73</v>
      </c>
      <c r="AL491" s="292" t="s">
        <v>75</v>
      </c>
      <c r="AM491" s="343" t="s">
        <v>73</v>
      </c>
      <c r="AN491" s="292" t="s">
        <v>75</v>
      </c>
      <c r="AO491" s="343" t="s">
        <v>4237</v>
      </c>
      <c r="AP491" s="360">
        <v>17382281777</v>
      </c>
      <c r="AQ491" s="77" t="str">
        <f>VLOOKUP("*"&amp;B491&amp;"*",[1]项目信息综合查询_1!$I$4:$I$562,1,FALSE)</f>
        <v>云阳县-双龙镇_产业发展_生产项目_云阳县2024年双龙镇竹坪村竹园枳壳园提质增效项目</v>
      </c>
      <c r="AR491" s="33">
        <v>1</v>
      </c>
    </row>
    <row r="492" ht="153" spans="1:44">
      <c r="A492" s="108">
        <v>485</v>
      </c>
      <c r="B492" s="291" t="s">
        <v>4238</v>
      </c>
      <c r="C492" s="293" t="s">
        <v>54</v>
      </c>
      <c r="D492" s="109" t="s">
        <v>55</v>
      </c>
      <c r="E492" s="109" t="s">
        <v>56</v>
      </c>
      <c r="F492" s="296" t="s">
        <v>4239</v>
      </c>
      <c r="G492" s="290" t="s">
        <v>124</v>
      </c>
      <c r="H492" s="290" t="s">
        <v>4240</v>
      </c>
      <c r="I492" s="290" t="s">
        <v>4241</v>
      </c>
      <c r="J492" s="297" t="s">
        <v>4242</v>
      </c>
      <c r="K492" s="290" t="s">
        <v>4243</v>
      </c>
      <c r="L492" s="290" t="s">
        <v>4244</v>
      </c>
      <c r="M492" s="290" t="s">
        <v>4142</v>
      </c>
      <c r="N492" s="290" t="s">
        <v>4143</v>
      </c>
      <c r="O492" s="290" t="s">
        <v>4245</v>
      </c>
      <c r="P492" s="297" t="s">
        <v>4233</v>
      </c>
      <c r="Q492" s="290" t="s">
        <v>4246</v>
      </c>
      <c r="R492" s="290" t="s">
        <v>4157</v>
      </c>
      <c r="S492" s="324" t="s">
        <v>4147</v>
      </c>
      <c r="T492" s="297" t="s">
        <v>70</v>
      </c>
      <c r="U492" s="302" t="s">
        <v>4148</v>
      </c>
      <c r="V492" s="325">
        <v>2024</v>
      </c>
      <c r="W492" s="325">
        <v>2024.01</v>
      </c>
      <c r="X492" s="325">
        <v>2024.12</v>
      </c>
      <c r="Y492" s="137">
        <f t="shared" si="11"/>
        <v>12.45</v>
      </c>
      <c r="Z492" s="341">
        <v>8.3</v>
      </c>
      <c r="AA492" s="296">
        <v>0</v>
      </c>
      <c r="AB492" s="296">
        <v>0</v>
      </c>
      <c r="AC492" s="296">
        <v>4.15</v>
      </c>
      <c r="AD492" s="342" t="s">
        <v>4247</v>
      </c>
      <c r="AE492" s="342" t="s">
        <v>4248</v>
      </c>
      <c r="AF492" s="343" t="s">
        <v>73</v>
      </c>
      <c r="AG492" s="343" t="s">
        <v>73</v>
      </c>
      <c r="AH492" s="343" t="s">
        <v>73</v>
      </c>
      <c r="AI492" s="343" t="s">
        <v>74</v>
      </c>
      <c r="AJ492" s="343" t="s">
        <v>73</v>
      </c>
      <c r="AK492" s="292" t="s">
        <v>73</v>
      </c>
      <c r="AL492" s="292" t="s">
        <v>75</v>
      </c>
      <c r="AM492" s="343" t="s">
        <v>73</v>
      </c>
      <c r="AN492" s="292" t="s">
        <v>75</v>
      </c>
      <c r="AO492" s="343" t="s">
        <v>4237</v>
      </c>
      <c r="AP492" s="360">
        <v>17382281777</v>
      </c>
      <c r="AQ492" s="77" t="str">
        <f>VLOOKUP("*"&amp;B492&amp;"*",[1]项目信息综合查询_1!$I$4:$I$562,1,FALSE)</f>
        <v>云阳县-双龙镇_产业发展_配套设施项目_云阳县2024年双龙镇竹坪村能英柑橘园轨道运输建设项目</v>
      </c>
      <c r="AR492" s="33">
        <v>1</v>
      </c>
    </row>
    <row r="493" ht="173.4" spans="1:44">
      <c r="A493" s="108">
        <v>486</v>
      </c>
      <c r="B493" s="291" t="s">
        <v>4249</v>
      </c>
      <c r="C493" s="291" t="s">
        <v>54</v>
      </c>
      <c r="D493" s="109" t="s">
        <v>144</v>
      </c>
      <c r="E493" s="291" t="s">
        <v>163</v>
      </c>
      <c r="F493" s="290" t="s">
        <v>4250</v>
      </c>
      <c r="G493" s="290" t="s">
        <v>124</v>
      </c>
      <c r="H493" s="290" t="s">
        <v>4240</v>
      </c>
      <c r="I493" s="290" t="s">
        <v>4251</v>
      </c>
      <c r="J493" s="297" t="s">
        <v>4252</v>
      </c>
      <c r="K493" s="290" t="s">
        <v>4251</v>
      </c>
      <c r="L493" s="313" t="s">
        <v>4253</v>
      </c>
      <c r="M493" s="290" t="s">
        <v>4142</v>
      </c>
      <c r="N493" s="290" t="s">
        <v>4143</v>
      </c>
      <c r="O493" s="296" t="s">
        <v>4254</v>
      </c>
      <c r="P493" s="297" t="s">
        <v>4255</v>
      </c>
      <c r="Q493" s="290" t="s">
        <v>4256</v>
      </c>
      <c r="R493" s="290" t="s">
        <v>4157</v>
      </c>
      <c r="S493" s="324" t="s">
        <v>4147</v>
      </c>
      <c r="T493" s="297" t="s">
        <v>70</v>
      </c>
      <c r="U493" s="302" t="s">
        <v>4148</v>
      </c>
      <c r="V493" s="325">
        <v>2024</v>
      </c>
      <c r="W493" s="325">
        <v>2024.01</v>
      </c>
      <c r="X493" s="325">
        <v>2024.12</v>
      </c>
      <c r="Y493" s="137">
        <f t="shared" si="11"/>
        <v>42</v>
      </c>
      <c r="Z493" s="341">
        <v>28</v>
      </c>
      <c r="AA493" s="296">
        <v>0</v>
      </c>
      <c r="AB493" s="296">
        <v>0</v>
      </c>
      <c r="AC493" s="296">
        <v>14</v>
      </c>
      <c r="AD493" s="342" t="s">
        <v>4257</v>
      </c>
      <c r="AE493" s="342" t="s">
        <v>4258</v>
      </c>
      <c r="AF493" s="343" t="s">
        <v>73</v>
      </c>
      <c r="AG493" s="343" t="s">
        <v>73</v>
      </c>
      <c r="AH493" s="343" t="s">
        <v>73</v>
      </c>
      <c r="AI493" s="343" t="s">
        <v>74</v>
      </c>
      <c r="AJ493" s="343" t="s">
        <v>73</v>
      </c>
      <c r="AK493" s="343" t="s">
        <v>74</v>
      </c>
      <c r="AL493" s="302" t="s">
        <v>2527</v>
      </c>
      <c r="AM493" s="292" t="s">
        <v>74</v>
      </c>
      <c r="AN493" s="292" t="s">
        <v>4259</v>
      </c>
      <c r="AO493" s="343" t="s">
        <v>4237</v>
      </c>
      <c r="AP493" s="360">
        <v>17382281777</v>
      </c>
      <c r="AQ493" s="77" t="str">
        <f>VLOOKUP("*"&amp;B493&amp;"*",[1]项目信息综合查询_1!$I$4:$I$562,1,FALSE)</f>
        <v>云阳县-双龙镇_产业发展_加工流通项目_云阳县2024年双龙镇竹坪村节能型机械冷库建设项目</v>
      </c>
      <c r="AR493" s="33">
        <v>1</v>
      </c>
    </row>
    <row r="494" ht="183.6" spans="1:44">
      <c r="A494" s="108">
        <v>487</v>
      </c>
      <c r="B494" s="291" t="s">
        <v>4260</v>
      </c>
      <c r="C494" s="291" t="s">
        <v>54</v>
      </c>
      <c r="D494" s="115" t="s">
        <v>308</v>
      </c>
      <c r="E494" s="297" t="s">
        <v>309</v>
      </c>
      <c r="F494" s="290" t="s">
        <v>4261</v>
      </c>
      <c r="G494" s="290" t="s">
        <v>124</v>
      </c>
      <c r="H494" s="290" t="s">
        <v>4262</v>
      </c>
      <c r="I494" s="290" t="s">
        <v>4263</v>
      </c>
      <c r="J494" s="297" t="s">
        <v>4264</v>
      </c>
      <c r="K494" s="290" t="s">
        <v>4263</v>
      </c>
      <c r="L494" s="290" t="s">
        <v>4231</v>
      </c>
      <c r="M494" s="290" t="s">
        <v>4142</v>
      </c>
      <c r="N494" s="290" t="s">
        <v>4143</v>
      </c>
      <c r="O494" s="290" t="s">
        <v>4265</v>
      </c>
      <c r="P494" s="297" t="s">
        <v>4233</v>
      </c>
      <c r="Q494" s="290" t="s">
        <v>4266</v>
      </c>
      <c r="R494" s="302" t="s">
        <v>4157</v>
      </c>
      <c r="S494" s="324" t="s">
        <v>4147</v>
      </c>
      <c r="T494" s="297" t="s">
        <v>70</v>
      </c>
      <c r="U494" s="302" t="s">
        <v>4148</v>
      </c>
      <c r="V494" s="325">
        <v>2024</v>
      </c>
      <c r="W494" s="325">
        <v>2024.01</v>
      </c>
      <c r="X494" s="325">
        <v>2024.12</v>
      </c>
      <c r="Y494" s="137">
        <f t="shared" si="11"/>
        <v>24</v>
      </c>
      <c r="Z494" s="341">
        <v>16</v>
      </c>
      <c r="AA494" s="296">
        <v>0</v>
      </c>
      <c r="AB494" s="296">
        <v>0</v>
      </c>
      <c r="AC494" s="296">
        <v>8</v>
      </c>
      <c r="AD494" s="342" t="s">
        <v>4235</v>
      </c>
      <c r="AE494" s="342" t="s">
        <v>4267</v>
      </c>
      <c r="AF494" s="343" t="s">
        <v>73</v>
      </c>
      <c r="AG494" s="343" t="s">
        <v>73</v>
      </c>
      <c r="AH494" s="343" t="s">
        <v>73</v>
      </c>
      <c r="AI494" s="343" t="s">
        <v>74</v>
      </c>
      <c r="AJ494" s="343" t="s">
        <v>73</v>
      </c>
      <c r="AK494" s="292" t="s">
        <v>73</v>
      </c>
      <c r="AL494" s="292" t="s">
        <v>75</v>
      </c>
      <c r="AM494" s="343" t="s">
        <v>73</v>
      </c>
      <c r="AN494" s="292" t="s">
        <v>75</v>
      </c>
      <c r="AO494" s="343" t="s">
        <v>4237</v>
      </c>
      <c r="AP494" s="360">
        <v>17382281777</v>
      </c>
      <c r="AQ494" s="77" t="str">
        <f>VLOOKUP("*"&amp;B494&amp;"*",[1]项目信息综合查询_1!$I$4:$I$562,1,FALSE)</f>
        <v>云阳县-双龙镇_产业发展_生产项目_云阳县2024年双龙镇竹坪村敏儿柑橘园提质增效项目</v>
      </c>
      <c r="AR494" s="33">
        <v>1</v>
      </c>
    </row>
    <row r="495" ht="153" spans="1:44">
      <c r="A495" s="108">
        <v>488</v>
      </c>
      <c r="B495" s="291" t="s">
        <v>4268</v>
      </c>
      <c r="C495" s="293" t="s">
        <v>54</v>
      </c>
      <c r="D495" s="109" t="s">
        <v>55</v>
      </c>
      <c r="E495" s="109" t="s">
        <v>56</v>
      </c>
      <c r="F495" s="296" t="s">
        <v>4269</v>
      </c>
      <c r="G495" s="290" t="s">
        <v>124</v>
      </c>
      <c r="H495" s="292" t="s">
        <v>4270</v>
      </c>
      <c r="I495" s="292" t="s">
        <v>4271</v>
      </c>
      <c r="J495" s="297" t="s">
        <v>4272</v>
      </c>
      <c r="K495" s="290" t="s">
        <v>4271</v>
      </c>
      <c r="L495" s="292" t="s">
        <v>4273</v>
      </c>
      <c r="M495" s="290" t="s">
        <v>4142</v>
      </c>
      <c r="N495" s="290" t="s">
        <v>4143</v>
      </c>
      <c r="O495" s="290" t="s">
        <v>4245</v>
      </c>
      <c r="P495" s="297" t="s">
        <v>4233</v>
      </c>
      <c r="Q495" s="290" t="s">
        <v>4246</v>
      </c>
      <c r="R495" s="290" t="s">
        <v>4157</v>
      </c>
      <c r="S495" s="324" t="s">
        <v>4147</v>
      </c>
      <c r="T495" s="297" t="s">
        <v>70</v>
      </c>
      <c r="U495" s="302" t="s">
        <v>4148</v>
      </c>
      <c r="V495" s="325">
        <v>2024</v>
      </c>
      <c r="W495" s="325">
        <v>2024.01</v>
      </c>
      <c r="X495" s="325">
        <v>2024.12</v>
      </c>
      <c r="Y495" s="137">
        <f t="shared" si="11"/>
        <v>12.15</v>
      </c>
      <c r="Z495" s="298">
        <v>8.1</v>
      </c>
      <c r="AA495" s="296">
        <v>0</v>
      </c>
      <c r="AB495" s="296">
        <v>0</v>
      </c>
      <c r="AC495" s="296">
        <v>4.05</v>
      </c>
      <c r="AD495" s="342">
        <v>8</v>
      </c>
      <c r="AE495" s="342">
        <v>4</v>
      </c>
      <c r="AF495" s="343" t="s">
        <v>73</v>
      </c>
      <c r="AG495" s="343" t="s">
        <v>73</v>
      </c>
      <c r="AH495" s="343" t="s">
        <v>73</v>
      </c>
      <c r="AI495" s="343" t="s">
        <v>74</v>
      </c>
      <c r="AJ495" s="343" t="s">
        <v>73</v>
      </c>
      <c r="AK495" s="292" t="s">
        <v>73</v>
      </c>
      <c r="AL495" s="292" t="s">
        <v>75</v>
      </c>
      <c r="AM495" s="343" t="s">
        <v>73</v>
      </c>
      <c r="AN495" s="292" t="s">
        <v>75</v>
      </c>
      <c r="AO495" s="343" t="s">
        <v>4237</v>
      </c>
      <c r="AP495" s="360">
        <v>17382281777</v>
      </c>
      <c r="AQ495" s="77" t="str">
        <f>VLOOKUP("*"&amp;B495&amp;"*",[1]项目信息综合查询_1!$I$4:$I$562,1,FALSE)</f>
        <v>云阳县-双龙镇_产业发展_配套设施项目_云阳县2024年双龙镇竹坪村敏儿柑橘园轨道运输建设项目</v>
      </c>
      <c r="AR495" s="33">
        <v>1</v>
      </c>
    </row>
    <row r="496" ht="183.6" spans="1:44">
      <c r="A496" s="108">
        <v>489</v>
      </c>
      <c r="B496" s="291" t="s">
        <v>4274</v>
      </c>
      <c r="C496" s="291" t="s">
        <v>54</v>
      </c>
      <c r="D496" s="115" t="s">
        <v>308</v>
      </c>
      <c r="E496" s="297" t="s">
        <v>309</v>
      </c>
      <c r="F496" s="292" t="s">
        <v>4227</v>
      </c>
      <c r="G496" s="290" t="s">
        <v>124</v>
      </c>
      <c r="H496" s="292" t="s">
        <v>4275</v>
      </c>
      <c r="I496" s="292" t="s">
        <v>4276</v>
      </c>
      <c r="J496" s="297" t="s">
        <v>4277</v>
      </c>
      <c r="K496" s="290" t="s">
        <v>4276</v>
      </c>
      <c r="L496" s="292" t="s">
        <v>4231</v>
      </c>
      <c r="M496" s="290" t="s">
        <v>4142</v>
      </c>
      <c r="N496" s="290" t="s">
        <v>4143</v>
      </c>
      <c r="O496" s="290" t="s">
        <v>4265</v>
      </c>
      <c r="P496" s="297" t="s">
        <v>4233</v>
      </c>
      <c r="Q496" s="290" t="s">
        <v>4278</v>
      </c>
      <c r="R496" s="302" t="s">
        <v>4157</v>
      </c>
      <c r="S496" s="324" t="s">
        <v>4147</v>
      </c>
      <c r="T496" s="297" t="s">
        <v>70</v>
      </c>
      <c r="U496" s="302" t="s">
        <v>4148</v>
      </c>
      <c r="V496" s="325">
        <v>2024</v>
      </c>
      <c r="W496" s="325">
        <v>2024.01</v>
      </c>
      <c r="X496" s="325">
        <v>2024.12</v>
      </c>
      <c r="Y496" s="137">
        <f t="shared" si="11"/>
        <v>21.6</v>
      </c>
      <c r="Z496" s="298">
        <v>14.4</v>
      </c>
      <c r="AA496" s="296">
        <v>0</v>
      </c>
      <c r="AB496" s="296">
        <v>0</v>
      </c>
      <c r="AC496" s="296">
        <v>7.2</v>
      </c>
      <c r="AD496" s="342" t="s">
        <v>4279</v>
      </c>
      <c r="AE496" s="342" t="s">
        <v>4280</v>
      </c>
      <c r="AF496" s="343" t="s">
        <v>73</v>
      </c>
      <c r="AG496" s="343" t="s">
        <v>73</v>
      </c>
      <c r="AH496" s="343" t="s">
        <v>73</v>
      </c>
      <c r="AI496" s="343" t="s">
        <v>74</v>
      </c>
      <c r="AJ496" s="343" t="s">
        <v>73</v>
      </c>
      <c r="AK496" s="292" t="s">
        <v>73</v>
      </c>
      <c r="AL496" s="292" t="s">
        <v>75</v>
      </c>
      <c r="AM496" s="343" t="s">
        <v>73</v>
      </c>
      <c r="AN496" s="292" t="s">
        <v>75</v>
      </c>
      <c r="AO496" s="343" t="s">
        <v>4237</v>
      </c>
      <c r="AP496" s="360">
        <v>17382281777</v>
      </c>
      <c r="AQ496" s="77" t="str">
        <f>VLOOKUP("*"&amp;B496&amp;"*",[1]项目信息综合查询_1!$I$4:$I$562,1,FALSE)</f>
        <v>云阳县-双龙镇_产业发展_配套设施项目_云阳县2024年双龙镇竹坪村博帆柑橘园提质增效项目</v>
      </c>
      <c r="AR496" s="33">
        <v>1</v>
      </c>
    </row>
    <row r="497" ht="153" spans="1:44">
      <c r="A497" s="108">
        <v>490</v>
      </c>
      <c r="B497" s="291" t="s">
        <v>4281</v>
      </c>
      <c r="C497" s="293" t="s">
        <v>54</v>
      </c>
      <c r="D497" s="109" t="s">
        <v>55</v>
      </c>
      <c r="E497" s="109" t="s">
        <v>56</v>
      </c>
      <c r="F497" s="298" t="s">
        <v>4282</v>
      </c>
      <c r="G497" s="290" t="s">
        <v>124</v>
      </c>
      <c r="H497" s="292" t="s">
        <v>4283</v>
      </c>
      <c r="I497" s="292" t="s">
        <v>4284</v>
      </c>
      <c r="J497" s="297" t="s">
        <v>4285</v>
      </c>
      <c r="K497" s="290" t="s">
        <v>4284</v>
      </c>
      <c r="L497" s="292" t="s">
        <v>4286</v>
      </c>
      <c r="M497" s="290" t="s">
        <v>4142</v>
      </c>
      <c r="N497" s="290" t="s">
        <v>4143</v>
      </c>
      <c r="O497" s="290" t="s">
        <v>4245</v>
      </c>
      <c r="P497" s="297" t="s">
        <v>4233</v>
      </c>
      <c r="Q497" s="290" t="s">
        <v>4287</v>
      </c>
      <c r="R497" s="290" t="s">
        <v>4157</v>
      </c>
      <c r="S497" s="324" t="s">
        <v>4147</v>
      </c>
      <c r="T497" s="297" t="s">
        <v>70</v>
      </c>
      <c r="U497" s="302" t="s">
        <v>4148</v>
      </c>
      <c r="V497" s="325">
        <v>2024</v>
      </c>
      <c r="W497" s="325">
        <v>2024.01</v>
      </c>
      <c r="X497" s="325">
        <v>2024.12</v>
      </c>
      <c r="Y497" s="137">
        <f t="shared" si="11"/>
        <v>40.5</v>
      </c>
      <c r="Z497" s="298">
        <v>27</v>
      </c>
      <c r="AA497" s="296">
        <v>0</v>
      </c>
      <c r="AB497" s="296">
        <v>0</v>
      </c>
      <c r="AC497" s="296">
        <v>13.5</v>
      </c>
      <c r="AD497" s="342" t="s">
        <v>4288</v>
      </c>
      <c r="AE497" s="342" t="s">
        <v>4289</v>
      </c>
      <c r="AF497" s="343" t="s">
        <v>73</v>
      </c>
      <c r="AG497" s="343" t="s">
        <v>73</v>
      </c>
      <c r="AH497" s="343" t="s">
        <v>73</v>
      </c>
      <c r="AI497" s="343" t="s">
        <v>74</v>
      </c>
      <c r="AJ497" s="343" t="s">
        <v>73</v>
      </c>
      <c r="AK497" s="292" t="s">
        <v>73</v>
      </c>
      <c r="AL497" s="292" t="s">
        <v>75</v>
      </c>
      <c r="AM497" s="343" t="s">
        <v>73</v>
      </c>
      <c r="AN497" s="292" t="s">
        <v>75</v>
      </c>
      <c r="AO497" s="343" t="s">
        <v>4237</v>
      </c>
      <c r="AP497" s="360">
        <v>17382281777</v>
      </c>
      <c r="AQ497" s="77" t="str">
        <f>VLOOKUP("*"&amp;B497&amp;"*",[1]项目信息综合查询_1!$I$4:$I$562,1,FALSE)</f>
        <v>云阳县-双龙镇_产业发展_配套设施项目_云阳县2024年双龙镇竹坪村迎春柑橘园轨道运输建设项目</v>
      </c>
      <c r="AR497" s="33">
        <v>1</v>
      </c>
    </row>
    <row r="498" ht="153" spans="1:44">
      <c r="A498" s="108">
        <v>491</v>
      </c>
      <c r="B498" s="291" t="s">
        <v>4290</v>
      </c>
      <c r="C498" s="293" t="s">
        <v>54</v>
      </c>
      <c r="D498" s="109" t="s">
        <v>55</v>
      </c>
      <c r="E498" s="109" t="s">
        <v>56</v>
      </c>
      <c r="F498" s="298" t="s">
        <v>4291</v>
      </c>
      <c r="G498" s="290" t="s">
        <v>124</v>
      </c>
      <c r="H498" s="292" t="s">
        <v>4292</v>
      </c>
      <c r="I498" s="292" t="s">
        <v>4293</v>
      </c>
      <c r="J498" s="297" t="s">
        <v>4294</v>
      </c>
      <c r="K498" s="290" t="s">
        <v>4295</v>
      </c>
      <c r="L498" s="292" t="s">
        <v>4296</v>
      </c>
      <c r="M498" s="290" t="s">
        <v>4142</v>
      </c>
      <c r="N498" s="290" t="s">
        <v>4143</v>
      </c>
      <c r="O498" s="290" t="s">
        <v>4245</v>
      </c>
      <c r="P498" s="297" t="s">
        <v>4233</v>
      </c>
      <c r="Q498" s="290" t="s">
        <v>4297</v>
      </c>
      <c r="R498" s="290" t="s">
        <v>4157</v>
      </c>
      <c r="S498" s="324" t="s">
        <v>4147</v>
      </c>
      <c r="T498" s="297" t="s">
        <v>70</v>
      </c>
      <c r="U498" s="302" t="s">
        <v>4148</v>
      </c>
      <c r="V498" s="325">
        <v>2024</v>
      </c>
      <c r="W498" s="325">
        <v>2024.01</v>
      </c>
      <c r="X498" s="325">
        <v>2024.12</v>
      </c>
      <c r="Y498" s="137">
        <f t="shared" si="11"/>
        <v>7.8</v>
      </c>
      <c r="Z498" s="298">
        <v>5.2</v>
      </c>
      <c r="AA498" s="296">
        <v>0</v>
      </c>
      <c r="AB498" s="296">
        <v>0</v>
      </c>
      <c r="AC498" s="296">
        <v>2.6</v>
      </c>
      <c r="AD498" s="342">
        <v>7</v>
      </c>
      <c r="AE498" s="342">
        <v>1</v>
      </c>
      <c r="AF498" s="343" t="s">
        <v>73</v>
      </c>
      <c r="AG498" s="343" t="s">
        <v>73</v>
      </c>
      <c r="AH498" s="343" t="s">
        <v>73</v>
      </c>
      <c r="AI498" s="343" t="s">
        <v>74</v>
      </c>
      <c r="AJ498" s="343" t="s">
        <v>73</v>
      </c>
      <c r="AK498" s="292" t="s">
        <v>73</v>
      </c>
      <c r="AL498" s="292" t="s">
        <v>75</v>
      </c>
      <c r="AM498" s="343" t="s">
        <v>73</v>
      </c>
      <c r="AN498" s="292" t="s">
        <v>75</v>
      </c>
      <c r="AO498" s="343" t="s">
        <v>4237</v>
      </c>
      <c r="AP498" s="360">
        <v>17382281777</v>
      </c>
      <c r="AQ498" s="77" t="str">
        <f>VLOOKUP("*"&amp;B498&amp;"*",[1]项目信息综合查询_1!$I$4:$I$562,1,FALSE)</f>
        <v>云阳县-双龙镇_产业发展_配套设施项目_云阳县2024年双龙镇竹坪村田城思意柑橘园轨道运输建设项目</v>
      </c>
      <c r="AR498" s="33">
        <v>1</v>
      </c>
    </row>
    <row r="499" ht="153" spans="1:44">
      <c r="A499" s="108">
        <v>492</v>
      </c>
      <c r="B499" s="291" t="s">
        <v>4298</v>
      </c>
      <c r="C499" s="293" t="s">
        <v>54</v>
      </c>
      <c r="D499" s="109" t="s">
        <v>55</v>
      </c>
      <c r="E499" s="109" t="s">
        <v>56</v>
      </c>
      <c r="F499" s="298" t="s">
        <v>4299</v>
      </c>
      <c r="G499" s="290" t="s">
        <v>124</v>
      </c>
      <c r="H499" s="292" t="s">
        <v>4300</v>
      </c>
      <c r="I499" s="292" t="s">
        <v>4301</v>
      </c>
      <c r="J499" s="297" t="s">
        <v>4302</v>
      </c>
      <c r="K499" s="290" t="s">
        <v>4301</v>
      </c>
      <c r="L499" s="292" t="s">
        <v>4303</v>
      </c>
      <c r="M499" s="290" t="s">
        <v>4142</v>
      </c>
      <c r="N499" s="290" t="s">
        <v>4143</v>
      </c>
      <c r="O499" s="290" t="s">
        <v>4245</v>
      </c>
      <c r="P499" s="297" t="s">
        <v>4233</v>
      </c>
      <c r="Q499" s="290" t="s">
        <v>4266</v>
      </c>
      <c r="R499" s="290" t="s">
        <v>4157</v>
      </c>
      <c r="S499" s="324" t="s">
        <v>4147</v>
      </c>
      <c r="T499" s="297" t="s">
        <v>70</v>
      </c>
      <c r="U499" s="302" t="s">
        <v>4148</v>
      </c>
      <c r="V499" s="325">
        <v>2024</v>
      </c>
      <c r="W499" s="325">
        <v>2024.01</v>
      </c>
      <c r="X499" s="325">
        <v>2024.12</v>
      </c>
      <c r="Y499" s="137">
        <f t="shared" si="11"/>
        <v>20.25</v>
      </c>
      <c r="Z499" s="298">
        <v>13.5</v>
      </c>
      <c r="AA499" s="296">
        <v>0</v>
      </c>
      <c r="AB499" s="296">
        <v>0</v>
      </c>
      <c r="AC499" s="296">
        <v>6.75</v>
      </c>
      <c r="AD499" s="342" t="s">
        <v>4304</v>
      </c>
      <c r="AE499" s="342" t="s">
        <v>4267</v>
      </c>
      <c r="AF499" s="343" t="s">
        <v>73</v>
      </c>
      <c r="AG499" s="343" t="s">
        <v>73</v>
      </c>
      <c r="AH499" s="343" t="s">
        <v>73</v>
      </c>
      <c r="AI499" s="343" t="s">
        <v>74</v>
      </c>
      <c r="AJ499" s="343" t="s">
        <v>73</v>
      </c>
      <c r="AK499" s="292" t="s">
        <v>73</v>
      </c>
      <c r="AL499" s="292" t="s">
        <v>75</v>
      </c>
      <c r="AM499" s="343" t="s">
        <v>73</v>
      </c>
      <c r="AN499" s="292" t="s">
        <v>75</v>
      </c>
      <c r="AO499" s="343" t="s">
        <v>4237</v>
      </c>
      <c r="AP499" s="360">
        <v>17382281777</v>
      </c>
      <c r="AQ499" s="77" t="str">
        <f>VLOOKUP("*"&amp;B499&amp;"*",[1]项目信息综合查询_1!$I$4:$I$562,1,FALSE)</f>
        <v>云阳县-双龙镇_产业发展_配套设施项目_云阳县2024年双龙镇竹坪村黑哥柑橘园轨道运输建设项目</v>
      </c>
      <c r="AR499" s="33">
        <v>1</v>
      </c>
    </row>
    <row r="500" ht="183.6" spans="1:44">
      <c r="A500" s="108">
        <v>493</v>
      </c>
      <c r="B500" s="291" t="s">
        <v>4305</v>
      </c>
      <c r="C500" s="291" t="s">
        <v>54</v>
      </c>
      <c r="D500" s="115" t="s">
        <v>308</v>
      </c>
      <c r="E500" s="297" t="s">
        <v>309</v>
      </c>
      <c r="F500" s="292" t="s">
        <v>4306</v>
      </c>
      <c r="G500" s="290" t="s">
        <v>124</v>
      </c>
      <c r="H500" s="292" t="s">
        <v>4307</v>
      </c>
      <c r="I500" s="292" t="s">
        <v>4308</v>
      </c>
      <c r="J500" s="297" t="s">
        <v>4309</v>
      </c>
      <c r="K500" s="290" t="s">
        <v>4308</v>
      </c>
      <c r="L500" s="292" t="s">
        <v>4231</v>
      </c>
      <c r="M500" s="290" t="s">
        <v>4142</v>
      </c>
      <c r="N500" s="290" t="s">
        <v>4143</v>
      </c>
      <c r="O500" s="290" t="s">
        <v>4265</v>
      </c>
      <c r="P500" s="297" t="s">
        <v>4233</v>
      </c>
      <c r="Q500" s="290" t="s">
        <v>4266</v>
      </c>
      <c r="R500" s="302" t="s">
        <v>4157</v>
      </c>
      <c r="S500" s="324" t="s">
        <v>4147</v>
      </c>
      <c r="T500" s="297" t="s">
        <v>70</v>
      </c>
      <c r="U500" s="302" t="s">
        <v>4148</v>
      </c>
      <c r="V500" s="325">
        <v>2024</v>
      </c>
      <c r="W500" s="325">
        <v>2024.01</v>
      </c>
      <c r="X500" s="325">
        <v>2024.12</v>
      </c>
      <c r="Y500" s="137">
        <f t="shared" si="11"/>
        <v>24</v>
      </c>
      <c r="Z500" s="298">
        <v>16</v>
      </c>
      <c r="AA500" s="296">
        <v>0</v>
      </c>
      <c r="AB500" s="296">
        <v>0</v>
      </c>
      <c r="AC500" s="296">
        <v>8</v>
      </c>
      <c r="AD500" s="342">
        <v>9</v>
      </c>
      <c r="AE500" s="342">
        <v>3</v>
      </c>
      <c r="AF500" s="343" t="s">
        <v>73</v>
      </c>
      <c r="AG500" s="343" t="s">
        <v>73</v>
      </c>
      <c r="AH500" s="343" t="s">
        <v>73</v>
      </c>
      <c r="AI500" s="343" t="s">
        <v>74</v>
      </c>
      <c r="AJ500" s="343" t="s">
        <v>73</v>
      </c>
      <c r="AK500" s="292" t="s">
        <v>73</v>
      </c>
      <c r="AL500" s="292" t="s">
        <v>75</v>
      </c>
      <c r="AM500" s="343" t="s">
        <v>73</v>
      </c>
      <c r="AN500" s="292" t="s">
        <v>75</v>
      </c>
      <c r="AO500" s="343" t="s">
        <v>4237</v>
      </c>
      <c r="AP500" s="360">
        <v>17382281777</v>
      </c>
      <c r="AQ500" s="77" t="str">
        <f>VLOOKUP("*"&amp;B500&amp;"*",[1]项目信息综合查询_1!$I$4:$I$562,1,FALSE)</f>
        <v>云阳县-双龙镇_产业发展_配套设施项目_云阳县2024年双龙镇竹坪村竹坪柑橘园提质增效项目</v>
      </c>
      <c r="AR500" s="33">
        <v>1</v>
      </c>
    </row>
    <row r="501" ht="153" spans="1:44">
      <c r="A501" s="108">
        <v>494</v>
      </c>
      <c r="B501" s="291" t="s">
        <v>4310</v>
      </c>
      <c r="C501" s="293" t="s">
        <v>54</v>
      </c>
      <c r="D501" s="109" t="s">
        <v>55</v>
      </c>
      <c r="E501" s="109" t="s">
        <v>56</v>
      </c>
      <c r="F501" s="298" t="s">
        <v>4311</v>
      </c>
      <c r="G501" s="290" t="s">
        <v>124</v>
      </c>
      <c r="H501" s="292" t="s">
        <v>4312</v>
      </c>
      <c r="I501" s="292" t="s">
        <v>4313</v>
      </c>
      <c r="J501" s="297" t="s">
        <v>4314</v>
      </c>
      <c r="K501" s="290" t="s">
        <v>4313</v>
      </c>
      <c r="L501" s="292" t="s">
        <v>4315</v>
      </c>
      <c r="M501" s="290" t="s">
        <v>4142</v>
      </c>
      <c r="N501" s="290" t="s">
        <v>4143</v>
      </c>
      <c r="O501" s="290" t="s">
        <v>4245</v>
      </c>
      <c r="P501" s="297" t="s">
        <v>4233</v>
      </c>
      <c r="Q501" s="290" t="s">
        <v>4297</v>
      </c>
      <c r="R501" s="290" t="s">
        <v>4157</v>
      </c>
      <c r="S501" s="324" t="s">
        <v>4147</v>
      </c>
      <c r="T501" s="297" t="s">
        <v>70</v>
      </c>
      <c r="U501" s="302" t="s">
        <v>4148</v>
      </c>
      <c r="V501" s="325">
        <v>2024</v>
      </c>
      <c r="W501" s="325">
        <v>2024.01</v>
      </c>
      <c r="X501" s="325">
        <v>2024.12</v>
      </c>
      <c r="Y501" s="137">
        <f t="shared" si="11"/>
        <v>2.85</v>
      </c>
      <c r="Z501" s="298">
        <v>1.9</v>
      </c>
      <c r="AA501" s="296">
        <v>0</v>
      </c>
      <c r="AB501" s="296">
        <v>0</v>
      </c>
      <c r="AC501" s="296">
        <v>0.95</v>
      </c>
      <c r="AD501" s="342">
        <v>8</v>
      </c>
      <c r="AE501" s="342">
        <v>1</v>
      </c>
      <c r="AF501" s="343" t="s">
        <v>73</v>
      </c>
      <c r="AG501" s="343" t="s">
        <v>73</v>
      </c>
      <c r="AH501" s="343" t="s">
        <v>73</v>
      </c>
      <c r="AI501" s="343" t="s">
        <v>74</v>
      </c>
      <c r="AJ501" s="343" t="s">
        <v>73</v>
      </c>
      <c r="AK501" s="292" t="s">
        <v>73</v>
      </c>
      <c r="AL501" s="292" t="s">
        <v>75</v>
      </c>
      <c r="AM501" s="343" t="s">
        <v>73</v>
      </c>
      <c r="AN501" s="292" t="s">
        <v>75</v>
      </c>
      <c r="AO501" s="343" t="s">
        <v>4237</v>
      </c>
      <c r="AP501" s="360">
        <v>17382281777</v>
      </c>
      <c r="AQ501" s="77" t="str">
        <f>VLOOKUP("*"&amp;B501&amp;"*",[1]项目信息综合查询_1!$I$4:$I$562,1,FALSE)</f>
        <v>云阳县-双龙镇_产业发展_配套设施项目_云阳县2024年双龙镇竹坪村恩典柑橘园轨道运输建设项目</v>
      </c>
      <c r="AR501" s="33">
        <v>1</v>
      </c>
    </row>
    <row r="502" ht="153" spans="1:44">
      <c r="A502" s="108">
        <v>495</v>
      </c>
      <c r="B502" s="291" t="s">
        <v>4316</v>
      </c>
      <c r="C502" s="293" t="s">
        <v>54</v>
      </c>
      <c r="D502" s="109" t="s">
        <v>55</v>
      </c>
      <c r="E502" s="109" t="s">
        <v>56</v>
      </c>
      <c r="F502" s="298" t="s">
        <v>4317</v>
      </c>
      <c r="G502" s="290" t="s">
        <v>124</v>
      </c>
      <c r="H502" s="292" t="s">
        <v>4318</v>
      </c>
      <c r="I502" s="292" t="s">
        <v>4319</v>
      </c>
      <c r="J502" s="297" t="s">
        <v>4320</v>
      </c>
      <c r="K502" s="290" t="s">
        <v>4319</v>
      </c>
      <c r="L502" s="292" t="s">
        <v>4321</v>
      </c>
      <c r="M502" s="290" t="s">
        <v>4142</v>
      </c>
      <c r="N502" s="290" t="s">
        <v>4143</v>
      </c>
      <c r="O502" s="290" t="s">
        <v>4245</v>
      </c>
      <c r="P502" s="297" t="s">
        <v>4233</v>
      </c>
      <c r="Q502" s="290" t="s">
        <v>4278</v>
      </c>
      <c r="R502" s="290" t="s">
        <v>4157</v>
      </c>
      <c r="S502" s="324" t="s">
        <v>4147</v>
      </c>
      <c r="T502" s="297" t="s">
        <v>70</v>
      </c>
      <c r="U502" s="302" t="s">
        <v>4148</v>
      </c>
      <c r="V502" s="325">
        <v>2024</v>
      </c>
      <c r="W502" s="325">
        <v>2024.01</v>
      </c>
      <c r="X502" s="325">
        <v>2024.12</v>
      </c>
      <c r="Y502" s="137">
        <f t="shared" si="11"/>
        <v>16.2</v>
      </c>
      <c r="Z502" s="298">
        <v>10.8</v>
      </c>
      <c r="AA502" s="296">
        <v>0</v>
      </c>
      <c r="AB502" s="296">
        <v>0</v>
      </c>
      <c r="AC502" s="296">
        <v>5.4</v>
      </c>
      <c r="AD502" s="342">
        <v>13</v>
      </c>
      <c r="AE502" s="342">
        <v>5</v>
      </c>
      <c r="AF502" s="343" t="s">
        <v>73</v>
      </c>
      <c r="AG502" s="343" t="s">
        <v>73</v>
      </c>
      <c r="AH502" s="343" t="s">
        <v>73</v>
      </c>
      <c r="AI502" s="343" t="s">
        <v>74</v>
      </c>
      <c r="AJ502" s="343" t="s">
        <v>73</v>
      </c>
      <c r="AK502" s="292" t="s">
        <v>73</v>
      </c>
      <c r="AL502" s="292" t="s">
        <v>75</v>
      </c>
      <c r="AM502" s="343" t="s">
        <v>73</v>
      </c>
      <c r="AN502" s="292" t="s">
        <v>75</v>
      </c>
      <c r="AO502" s="343" t="s">
        <v>4237</v>
      </c>
      <c r="AP502" s="360">
        <v>17382281777</v>
      </c>
      <c r="AQ502" s="77" t="str">
        <f>VLOOKUP("*"&amp;B502&amp;"*",[1]项目信息综合查询_1!$I$4:$I$562,1,FALSE)</f>
        <v>云阳县-双龙镇_产业发展_配套设施项目_云阳县2024年双龙镇竹坪村竹坪柑橘园轨道运输建设项目</v>
      </c>
      <c r="AR502" s="33">
        <v>1</v>
      </c>
    </row>
    <row r="503" ht="153" spans="1:44">
      <c r="A503" s="108">
        <v>496</v>
      </c>
      <c r="B503" s="291" t="s">
        <v>4322</v>
      </c>
      <c r="C503" s="293" t="s">
        <v>54</v>
      </c>
      <c r="D503" s="109" t="s">
        <v>55</v>
      </c>
      <c r="E503" s="109" t="s">
        <v>56</v>
      </c>
      <c r="F503" s="298" t="s">
        <v>4323</v>
      </c>
      <c r="G503" s="290" t="s">
        <v>124</v>
      </c>
      <c r="H503" s="292" t="s">
        <v>4324</v>
      </c>
      <c r="I503" s="292" t="s">
        <v>4325</v>
      </c>
      <c r="J503" s="297" t="s">
        <v>4326</v>
      </c>
      <c r="K503" s="290" t="s">
        <v>4327</v>
      </c>
      <c r="L503" s="292" t="s">
        <v>4328</v>
      </c>
      <c r="M503" s="290" t="s">
        <v>4142</v>
      </c>
      <c r="N503" s="290" t="s">
        <v>4143</v>
      </c>
      <c r="O503" s="290" t="s">
        <v>4245</v>
      </c>
      <c r="P503" s="297" t="s">
        <v>4233</v>
      </c>
      <c r="Q503" s="290" t="s">
        <v>4246</v>
      </c>
      <c r="R503" s="290" t="s">
        <v>4157</v>
      </c>
      <c r="S503" s="324" t="s">
        <v>4147</v>
      </c>
      <c r="T503" s="297" t="s">
        <v>70</v>
      </c>
      <c r="U503" s="302" t="s">
        <v>4148</v>
      </c>
      <c r="V503" s="325">
        <v>2024</v>
      </c>
      <c r="W503" s="325">
        <v>2024.01</v>
      </c>
      <c r="X503" s="325">
        <v>2024.12</v>
      </c>
      <c r="Y503" s="137">
        <f t="shared" si="11"/>
        <v>6.9</v>
      </c>
      <c r="Z503" s="298">
        <v>4.6</v>
      </c>
      <c r="AA503" s="296">
        <v>0</v>
      </c>
      <c r="AB503" s="296">
        <v>0</v>
      </c>
      <c r="AC503" s="296">
        <v>2.3</v>
      </c>
      <c r="AD503" s="342">
        <v>9</v>
      </c>
      <c r="AE503" s="342">
        <v>4</v>
      </c>
      <c r="AF503" s="343" t="s">
        <v>73</v>
      </c>
      <c r="AG503" s="343" t="s">
        <v>73</v>
      </c>
      <c r="AH503" s="343" t="s">
        <v>73</v>
      </c>
      <c r="AI503" s="343" t="s">
        <v>74</v>
      </c>
      <c r="AJ503" s="343" t="s">
        <v>73</v>
      </c>
      <c r="AK503" s="292" t="s">
        <v>73</v>
      </c>
      <c r="AL503" s="292" t="s">
        <v>75</v>
      </c>
      <c r="AM503" s="343" t="s">
        <v>73</v>
      </c>
      <c r="AN503" s="292" t="s">
        <v>75</v>
      </c>
      <c r="AO503" s="343" t="s">
        <v>4237</v>
      </c>
      <c r="AP503" s="360">
        <v>17382281777</v>
      </c>
      <c r="AQ503" s="77" t="str">
        <f>VLOOKUP("*"&amp;B503&amp;"*",[1]项目信息综合查询_1!$I$4:$I$562,1,FALSE)</f>
        <v>云阳县-双龙镇_产业发展_配套设施项目_云阳县2024年双龙镇竹坪村光云柑橘园轨道运输建设项目</v>
      </c>
      <c r="AR503" s="33">
        <v>1</v>
      </c>
    </row>
    <row r="504" ht="409.5" spans="1:44">
      <c r="A504" s="108">
        <v>497</v>
      </c>
      <c r="B504" s="291" t="s">
        <v>4329</v>
      </c>
      <c r="C504" s="291" t="s">
        <v>54</v>
      </c>
      <c r="D504" s="109" t="s">
        <v>144</v>
      </c>
      <c r="E504" s="291" t="s">
        <v>1147</v>
      </c>
      <c r="F504" s="299" t="s">
        <v>4330</v>
      </c>
      <c r="G504" s="291" t="s">
        <v>124</v>
      </c>
      <c r="H504" s="291" t="s">
        <v>4331</v>
      </c>
      <c r="I504" s="291" t="s">
        <v>4332</v>
      </c>
      <c r="J504" s="291" t="s">
        <v>4333</v>
      </c>
      <c r="K504" s="291" t="s">
        <v>4332</v>
      </c>
      <c r="L504" s="291" t="s">
        <v>4334</v>
      </c>
      <c r="M504" s="290" t="s">
        <v>4142</v>
      </c>
      <c r="N504" s="290" t="s">
        <v>4143</v>
      </c>
      <c r="O504" s="291" t="s">
        <v>4335</v>
      </c>
      <c r="P504" s="291" t="s">
        <v>4336</v>
      </c>
      <c r="Q504" s="290" t="s">
        <v>4337</v>
      </c>
      <c r="R504" s="291" t="s">
        <v>4338</v>
      </c>
      <c r="S504" s="291" t="s">
        <v>4339</v>
      </c>
      <c r="T504" s="297" t="s">
        <v>172</v>
      </c>
      <c r="U504" s="291" t="s">
        <v>4148</v>
      </c>
      <c r="V504" s="299">
        <v>2024</v>
      </c>
      <c r="W504" s="299">
        <v>2024.01</v>
      </c>
      <c r="X504" s="299">
        <v>2024.12</v>
      </c>
      <c r="Y504" s="137">
        <f t="shared" si="11"/>
        <v>30</v>
      </c>
      <c r="Z504" s="299">
        <v>30</v>
      </c>
      <c r="AA504" s="299">
        <v>0</v>
      </c>
      <c r="AB504" s="299">
        <v>0</v>
      </c>
      <c r="AC504" s="296">
        <v>0</v>
      </c>
      <c r="AD504" s="299">
        <v>73</v>
      </c>
      <c r="AE504" s="299">
        <v>6</v>
      </c>
      <c r="AF504" s="291" t="s">
        <v>73</v>
      </c>
      <c r="AG504" s="291" t="s">
        <v>73</v>
      </c>
      <c r="AH504" s="297" t="s">
        <v>73</v>
      </c>
      <c r="AI504" s="291" t="s">
        <v>74</v>
      </c>
      <c r="AJ504" s="291" t="s">
        <v>74</v>
      </c>
      <c r="AK504" s="291" t="s">
        <v>74</v>
      </c>
      <c r="AL504" s="302" t="s">
        <v>2527</v>
      </c>
      <c r="AM504" s="291" t="s">
        <v>74</v>
      </c>
      <c r="AN504" s="291" t="s">
        <v>4340</v>
      </c>
      <c r="AO504" s="291" t="s">
        <v>4341</v>
      </c>
      <c r="AP504" s="362">
        <v>15310002811</v>
      </c>
      <c r="AQ504" s="77" t="str">
        <f>VLOOKUP("*"&amp;B504&amp;"*",[1]项目信息综合查询_1!$I$4:$I$562,1,FALSE)</f>
        <v>云阳县-双龙镇_产业发展_加工流通项目_云阳县2024年双龙镇三堂村重庆忆品天香电子商务运营服务中心</v>
      </c>
      <c r="AR504" s="33">
        <v>1</v>
      </c>
    </row>
    <row r="505" ht="142.8" spans="1:44">
      <c r="A505" s="108">
        <v>498</v>
      </c>
      <c r="B505" s="290" t="s">
        <v>4342</v>
      </c>
      <c r="C505" s="300" t="s">
        <v>54</v>
      </c>
      <c r="D505" s="109" t="s">
        <v>55</v>
      </c>
      <c r="E505" s="109" t="s">
        <v>333</v>
      </c>
      <c r="F505" s="290" t="s">
        <v>4343</v>
      </c>
      <c r="G505" s="290" t="s">
        <v>299</v>
      </c>
      <c r="H505" s="290" t="s">
        <v>4344</v>
      </c>
      <c r="I505" s="291" t="s">
        <v>4345</v>
      </c>
      <c r="J505" s="290" t="s">
        <v>4346</v>
      </c>
      <c r="K505" s="290" t="s">
        <v>4347</v>
      </c>
      <c r="L505" s="290" t="s">
        <v>4348</v>
      </c>
      <c r="M505" s="290" t="s">
        <v>4142</v>
      </c>
      <c r="N505" s="290" t="s">
        <v>4143</v>
      </c>
      <c r="O505" s="290" t="s">
        <v>4349</v>
      </c>
      <c r="P505" s="290" t="s">
        <v>75</v>
      </c>
      <c r="Q505" s="302" t="s">
        <v>4350</v>
      </c>
      <c r="R505" s="290" t="s">
        <v>4157</v>
      </c>
      <c r="S505" s="302" t="s">
        <v>4147</v>
      </c>
      <c r="T505" s="297" t="s">
        <v>218</v>
      </c>
      <c r="U505" s="302" t="s">
        <v>4148</v>
      </c>
      <c r="V505" s="296">
        <v>2024</v>
      </c>
      <c r="W505" s="325">
        <v>2024.01</v>
      </c>
      <c r="X505" s="325">
        <v>2024.12</v>
      </c>
      <c r="Y505" s="137">
        <f t="shared" si="11"/>
        <v>28</v>
      </c>
      <c r="Z505" s="296">
        <v>28</v>
      </c>
      <c r="AA505" s="296">
        <v>0</v>
      </c>
      <c r="AB505" s="296">
        <v>0</v>
      </c>
      <c r="AC505" s="296">
        <v>0</v>
      </c>
      <c r="AD505" s="298">
        <v>65</v>
      </c>
      <c r="AE505" s="298">
        <v>23</v>
      </c>
      <c r="AF505" s="292" t="s">
        <v>73</v>
      </c>
      <c r="AG505" s="292" t="s">
        <v>73</v>
      </c>
      <c r="AH505" s="292" t="s">
        <v>73</v>
      </c>
      <c r="AI505" s="292" t="s">
        <v>74</v>
      </c>
      <c r="AJ505" s="292" t="s">
        <v>73</v>
      </c>
      <c r="AK505" s="292" t="s">
        <v>73</v>
      </c>
      <c r="AL505" s="292" t="s">
        <v>75</v>
      </c>
      <c r="AM505" s="292" t="s">
        <v>73</v>
      </c>
      <c r="AN505" s="292" t="s">
        <v>75</v>
      </c>
      <c r="AO505" s="292" t="s">
        <v>4237</v>
      </c>
      <c r="AP505" s="361">
        <v>17382281777</v>
      </c>
      <c r="AQ505" s="77" t="str">
        <f>VLOOKUP("*"&amp;B505&amp;"*",[1]项目信息综合查询_1!$I$4:$I$562,1,FALSE)</f>
        <v>云阳县-双龙镇_产业发展_配套设施项目_云阳县2024年双龙镇永丰村应急抗旱设施（水渠整修）项目</v>
      </c>
      <c r="AR505" s="33">
        <v>1</v>
      </c>
    </row>
    <row r="506" ht="132.6" spans="1:44">
      <c r="A506" s="108">
        <v>499</v>
      </c>
      <c r="B506" s="290" t="s">
        <v>4351</v>
      </c>
      <c r="C506" s="290" t="s">
        <v>78</v>
      </c>
      <c r="D506" s="109" t="s">
        <v>121</v>
      </c>
      <c r="E506" s="292" t="s">
        <v>122</v>
      </c>
      <c r="F506" s="301" t="s">
        <v>4352</v>
      </c>
      <c r="G506" s="290" t="s">
        <v>124</v>
      </c>
      <c r="H506" s="290" t="s">
        <v>4353</v>
      </c>
      <c r="I506" s="301" t="s">
        <v>4354</v>
      </c>
      <c r="J506" s="290" t="s">
        <v>4355</v>
      </c>
      <c r="K506" s="290" t="s">
        <v>4354</v>
      </c>
      <c r="L506" s="290" t="s">
        <v>4352</v>
      </c>
      <c r="M506" s="314" t="s">
        <v>4356</v>
      </c>
      <c r="N506" s="314" t="s">
        <v>4357</v>
      </c>
      <c r="O506" s="294" t="s">
        <v>4207</v>
      </c>
      <c r="P506" s="297" t="s">
        <v>4358</v>
      </c>
      <c r="Q506" s="302" t="s">
        <v>4359</v>
      </c>
      <c r="R506" s="302" t="s">
        <v>4157</v>
      </c>
      <c r="S506" s="302" t="s">
        <v>4147</v>
      </c>
      <c r="T506" s="297" t="s">
        <v>70</v>
      </c>
      <c r="U506" s="302" t="s">
        <v>4148</v>
      </c>
      <c r="V506" s="325">
        <v>2024</v>
      </c>
      <c r="W506" s="325">
        <v>2024.01</v>
      </c>
      <c r="X506" s="325">
        <v>2024.12</v>
      </c>
      <c r="Y506" s="137">
        <f t="shared" si="11"/>
        <v>45</v>
      </c>
      <c r="Z506" s="325">
        <v>45</v>
      </c>
      <c r="AA506" s="325">
        <v>0</v>
      </c>
      <c r="AB506" s="325">
        <v>0</v>
      </c>
      <c r="AC506" s="296">
        <v>0</v>
      </c>
      <c r="AD506" s="298">
        <v>35</v>
      </c>
      <c r="AE506" s="298">
        <v>13</v>
      </c>
      <c r="AF506" s="292" t="s">
        <v>73</v>
      </c>
      <c r="AG506" s="292" t="s">
        <v>73</v>
      </c>
      <c r="AH506" s="292" t="s">
        <v>73</v>
      </c>
      <c r="AI506" s="292" t="s">
        <v>74</v>
      </c>
      <c r="AJ506" s="292" t="s">
        <v>73</v>
      </c>
      <c r="AK506" s="292" t="s">
        <v>73</v>
      </c>
      <c r="AL506" s="292" t="s">
        <v>75</v>
      </c>
      <c r="AM506" s="292" t="s">
        <v>73</v>
      </c>
      <c r="AN506" s="292" t="s">
        <v>75</v>
      </c>
      <c r="AO506" s="292" t="s">
        <v>4237</v>
      </c>
      <c r="AP506" s="361">
        <v>17382281777</v>
      </c>
      <c r="AQ506" s="77" t="str">
        <f>VLOOKUP("*"&amp;B506&amp;"*",[1]项目信息综合查询_1!$I$4:$I$562,1,FALSE)</f>
        <v>云阳县-双龙镇_乡村建设行动_农村基础设施（含产业配套基础设施）_云阳县2024年双龙镇永丰村枳壳园产业路硬化项目</v>
      </c>
      <c r="AR506" s="33">
        <v>1</v>
      </c>
    </row>
    <row r="507" ht="132.6" spans="1:44">
      <c r="A507" s="108">
        <v>500</v>
      </c>
      <c r="B507" s="290" t="s">
        <v>4360</v>
      </c>
      <c r="C507" s="290" t="s">
        <v>78</v>
      </c>
      <c r="D507" s="109" t="s">
        <v>121</v>
      </c>
      <c r="E507" s="292" t="s">
        <v>122</v>
      </c>
      <c r="F507" s="301" t="s">
        <v>4361</v>
      </c>
      <c r="G507" s="290" t="s">
        <v>124</v>
      </c>
      <c r="H507" s="290" t="s">
        <v>4362</v>
      </c>
      <c r="I507" s="301" t="s">
        <v>4363</v>
      </c>
      <c r="J507" s="290" t="s">
        <v>4364</v>
      </c>
      <c r="K507" s="290" t="s">
        <v>4365</v>
      </c>
      <c r="L507" s="290" t="s">
        <v>4361</v>
      </c>
      <c r="M507" s="302" t="s">
        <v>4366</v>
      </c>
      <c r="N507" s="302" t="s">
        <v>4367</v>
      </c>
      <c r="O507" s="294" t="s">
        <v>4207</v>
      </c>
      <c r="P507" s="297" t="s">
        <v>4368</v>
      </c>
      <c r="Q507" s="302" t="s">
        <v>4369</v>
      </c>
      <c r="R507" s="302" t="s">
        <v>4157</v>
      </c>
      <c r="S507" s="302" t="s">
        <v>4147</v>
      </c>
      <c r="T507" s="297" t="s">
        <v>70</v>
      </c>
      <c r="U507" s="302" t="s">
        <v>4148</v>
      </c>
      <c r="V507" s="325">
        <v>2024</v>
      </c>
      <c r="W507" s="325">
        <v>2024.01</v>
      </c>
      <c r="X507" s="325">
        <v>2024.12</v>
      </c>
      <c r="Y507" s="137">
        <f t="shared" si="11"/>
        <v>75</v>
      </c>
      <c r="Z507" s="325">
        <v>75</v>
      </c>
      <c r="AA507" s="325">
        <v>0</v>
      </c>
      <c r="AB507" s="325">
        <v>0</v>
      </c>
      <c r="AC507" s="296">
        <v>0</v>
      </c>
      <c r="AD507" s="298">
        <v>47</v>
      </c>
      <c r="AE507" s="298">
        <v>18</v>
      </c>
      <c r="AF507" s="292" t="s">
        <v>73</v>
      </c>
      <c r="AG507" s="292" t="s">
        <v>73</v>
      </c>
      <c r="AH507" s="292" t="s">
        <v>73</v>
      </c>
      <c r="AI507" s="292" t="s">
        <v>74</v>
      </c>
      <c r="AJ507" s="292" t="s">
        <v>73</v>
      </c>
      <c r="AK507" s="292" t="s">
        <v>73</v>
      </c>
      <c r="AL507" s="292" t="s">
        <v>75</v>
      </c>
      <c r="AM507" s="292" t="s">
        <v>73</v>
      </c>
      <c r="AN507" s="292" t="s">
        <v>75</v>
      </c>
      <c r="AO507" s="292" t="s">
        <v>4237</v>
      </c>
      <c r="AP507" s="361">
        <v>17382281777</v>
      </c>
      <c r="AQ507" s="77" t="str">
        <f>VLOOKUP("*"&amp;B507&amp;"*",[1]项目信息综合查询_1!$I$4:$I$562,1,FALSE)</f>
        <v>云阳县-双龙镇_乡村建设行动_农村基础设施（含产业配套基础设施）_云阳县2024年双龙镇永丰村得胜农业粮油产业区产业路硬化项目</v>
      </c>
      <c r="AR507" s="33">
        <v>1</v>
      </c>
    </row>
    <row r="508" ht="153" spans="1:44">
      <c r="A508" s="108">
        <v>501</v>
      </c>
      <c r="B508" s="292" t="s">
        <v>4370</v>
      </c>
      <c r="C508" s="302" t="s">
        <v>78</v>
      </c>
      <c r="D508" s="246" t="s">
        <v>121</v>
      </c>
      <c r="E508" s="290" t="s">
        <v>209</v>
      </c>
      <c r="F508" s="292" t="s">
        <v>4371</v>
      </c>
      <c r="G508" s="292" t="s">
        <v>124</v>
      </c>
      <c r="H508" s="292" t="s">
        <v>4372</v>
      </c>
      <c r="I508" s="292" t="s">
        <v>4373</v>
      </c>
      <c r="J508" s="290" t="s">
        <v>4374</v>
      </c>
      <c r="K508" s="292" t="s">
        <v>4373</v>
      </c>
      <c r="L508" s="292" t="s">
        <v>4371</v>
      </c>
      <c r="M508" s="290" t="s">
        <v>4142</v>
      </c>
      <c r="N508" s="290" t="s">
        <v>4143</v>
      </c>
      <c r="O508" s="298" t="s">
        <v>4375</v>
      </c>
      <c r="P508" s="292" t="s">
        <v>75</v>
      </c>
      <c r="Q508" s="302" t="s">
        <v>4376</v>
      </c>
      <c r="R508" s="302" t="s">
        <v>4157</v>
      </c>
      <c r="S508" s="302" t="s">
        <v>4147</v>
      </c>
      <c r="T508" s="297" t="s">
        <v>218</v>
      </c>
      <c r="U508" s="302" t="s">
        <v>4148</v>
      </c>
      <c r="V508" s="296">
        <v>2024</v>
      </c>
      <c r="W508" s="325">
        <v>2024.01</v>
      </c>
      <c r="X508" s="325">
        <v>2024.12</v>
      </c>
      <c r="Y508" s="137">
        <f t="shared" si="11"/>
        <v>80</v>
      </c>
      <c r="Z508" s="298">
        <v>80</v>
      </c>
      <c r="AA508" s="298">
        <v>0</v>
      </c>
      <c r="AB508" s="298">
        <v>0</v>
      </c>
      <c r="AC508" s="296">
        <v>0</v>
      </c>
      <c r="AD508" s="298">
        <v>800</v>
      </c>
      <c r="AE508" s="298">
        <v>70</v>
      </c>
      <c r="AF508" s="292" t="s">
        <v>73</v>
      </c>
      <c r="AG508" s="292" t="s">
        <v>73</v>
      </c>
      <c r="AH508" s="292" t="s">
        <v>73</v>
      </c>
      <c r="AI508" s="292" t="s">
        <v>74</v>
      </c>
      <c r="AJ508" s="292" t="s">
        <v>73</v>
      </c>
      <c r="AK508" s="292" t="s">
        <v>73</v>
      </c>
      <c r="AL508" s="292" t="s">
        <v>75</v>
      </c>
      <c r="AM508" s="292" t="s">
        <v>73</v>
      </c>
      <c r="AN508" s="292" t="s">
        <v>75</v>
      </c>
      <c r="AO508" s="292" t="s">
        <v>4237</v>
      </c>
      <c r="AP508" s="361">
        <v>17382281777</v>
      </c>
      <c r="AQ508" s="77" t="str">
        <f>VLOOKUP("*"&amp;B508&amp;"*",[1]项目信息综合查询_1!$I$4:$I$562,1,FALSE)</f>
        <v>云阳县-双龙镇_产业发展_新型农村集体经济发展项目_云阳县2024年双龙镇永丰村农村供水保障项目</v>
      </c>
      <c r="AR508" s="33">
        <v>1</v>
      </c>
    </row>
    <row r="509" ht="142.8" spans="1:44">
      <c r="A509" s="108">
        <v>502</v>
      </c>
      <c r="B509" s="292" t="s">
        <v>4377</v>
      </c>
      <c r="C509" s="292" t="s">
        <v>78</v>
      </c>
      <c r="D509" s="109" t="s">
        <v>121</v>
      </c>
      <c r="E509" s="292" t="s">
        <v>122</v>
      </c>
      <c r="F509" s="290" t="s">
        <v>4378</v>
      </c>
      <c r="G509" s="290" t="s">
        <v>58</v>
      </c>
      <c r="H509" s="290" t="s">
        <v>4379</v>
      </c>
      <c r="I509" s="290" t="s">
        <v>4380</v>
      </c>
      <c r="J509" s="315" t="s">
        <v>4381</v>
      </c>
      <c r="K509" s="290" t="s">
        <v>4380</v>
      </c>
      <c r="L509" s="290" t="s">
        <v>4382</v>
      </c>
      <c r="M509" s="290" t="s">
        <v>4142</v>
      </c>
      <c r="N509" s="290" t="s">
        <v>4143</v>
      </c>
      <c r="O509" s="296" t="s">
        <v>4383</v>
      </c>
      <c r="P509" s="297" t="s">
        <v>75</v>
      </c>
      <c r="Q509" s="297" t="s">
        <v>4384</v>
      </c>
      <c r="R509" s="290" t="s">
        <v>4157</v>
      </c>
      <c r="S509" s="324" t="s">
        <v>4385</v>
      </c>
      <c r="T509" s="297" t="s">
        <v>70</v>
      </c>
      <c r="U509" s="302" t="s">
        <v>4148</v>
      </c>
      <c r="V509" s="325">
        <v>2024</v>
      </c>
      <c r="W509" s="325">
        <v>2024.01</v>
      </c>
      <c r="X509" s="325">
        <v>2024.12</v>
      </c>
      <c r="Y509" s="137">
        <f t="shared" ref="Y509:Y540" si="12">Z509+AA509+AB509+AC509</f>
        <v>90</v>
      </c>
      <c r="Z509" s="341">
        <v>90</v>
      </c>
      <c r="AA509" s="296">
        <v>0</v>
      </c>
      <c r="AB509" s="296">
        <v>0</v>
      </c>
      <c r="AC509" s="296">
        <v>0</v>
      </c>
      <c r="AD509" s="342">
        <v>260</v>
      </c>
      <c r="AE509" s="342">
        <v>20</v>
      </c>
      <c r="AF509" s="343" t="s">
        <v>73</v>
      </c>
      <c r="AG509" s="343" t="s">
        <v>73</v>
      </c>
      <c r="AH509" s="343" t="s">
        <v>73</v>
      </c>
      <c r="AI509" s="343" t="s">
        <v>74</v>
      </c>
      <c r="AJ509" s="343" t="s">
        <v>73</v>
      </c>
      <c r="AK509" s="292" t="s">
        <v>73</v>
      </c>
      <c r="AL509" s="292" t="s">
        <v>75</v>
      </c>
      <c r="AM509" s="343" t="s">
        <v>73</v>
      </c>
      <c r="AN509" s="292" t="s">
        <v>75</v>
      </c>
      <c r="AO509" s="343" t="s">
        <v>4237</v>
      </c>
      <c r="AP509" s="360">
        <v>17382281777</v>
      </c>
      <c r="AQ509" s="77" t="str">
        <f>VLOOKUP("*"&amp;B509&amp;"*",[1]项目信息综合查询_1!$I$4:$I$562,1,FALSE)</f>
        <v>云阳县-双龙镇_产业发展_配套设施项目_云阳县2024年双河社区柑橘园产业路建设项目</v>
      </c>
      <c r="AR509" s="33">
        <v>1</v>
      </c>
    </row>
    <row r="510" ht="367.2" spans="1:44">
      <c r="A510" s="108">
        <v>503</v>
      </c>
      <c r="B510" s="292" t="s">
        <v>4386</v>
      </c>
      <c r="C510" s="292" t="s">
        <v>54</v>
      </c>
      <c r="D510" s="109" t="s">
        <v>144</v>
      </c>
      <c r="E510" s="292" t="s">
        <v>163</v>
      </c>
      <c r="F510" s="298" t="s">
        <v>4387</v>
      </c>
      <c r="G510" s="290" t="s">
        <v>124</v>
      </c>
      <c r="H510" s="292" t="s">
        <v>4388</v>
      </c>
      <c r="I510" s="292" t="s">
        <v>4389</v>
      </c>
      <c r="J510" s="292" t="s">
        <v>4390</v>
      </c>
      <c r="K510" s="292" t="s">
        <v>4389</v>
      </c>
      <c r="L510" s="292" t="s">
        <v>4391</v>
      </c>
      <c r="M510" s="290" t="s">
        <v>4142</v>
      </c>
      <c r="N510" s="290" t="s">
        <v>4143</v>
      </c>
      <c r="O510" s="298" t="s">
        <v>4392</v>
      </c>
      <c r="P510" s="292" t="s">
        <v>4393</v>
      </c>
      <c r="Q510" s="292" t="s">
        <v>4394</v>
      </c>
      <c r="R510" s="292" t="s">
        <v>4157</v>
      </c>
      <c r="S510" s="292" t="s">
        <v>4395</v>
      </c>
      <c r="T510" s="297" t="s">
        <v>70</v>
      </c>
      <c r="U510" s="292" t="s">
        <v>4148</v>
      </c>
      <c r="V510" s="298">
        <v>2024</v>
      </c>
      <c r="W510" s="330" t="s">
        <v>4396</v>
      </c>
      <c r="X510" s="330" t="s">
        <v>1026</v>
      </c>
      <c r="Y510" s="137">
        <f t="shared" si="12"/>
        <v>420</v>
      </c>
      <c r="Z510" s="298">
        <v>100</v>
      </c>
      <c r="AA510" s="298">
        <v>0</v>
      </c>
      <c r="AB510" s="298">
        <v>0</v>
      </c>
      <c r="AC510" s="296">
        <v>320</v>
      </c>
      <c r="AD510" s="342">
        <v>65</v>
      </c>
      <c r="AE510" s="342">
        <v>40</v>
      </c>
      <c r="AF510" s="343" t="s">
        <v>73</v>
      </c>
      <c r="AG510" s="343" t="s">
        <v>73</v>
      </c>
      <c r="AH510" s="343" t="s">
        <v>73</v>
      </c>
      <c r="AI510" s="343" t="s">
        <v>74</v>
      </c>
      <c r="AJ510" s="343" t="s">
        <v>73</v>
      </c>
      <c r="AK510" s="292" t="s">
        <v>73</v>
      </c>
      <c r="AL510" s="292" t="s">
        <v>75</v>
      </c>
      <c r="AM510" s="343" t="s">
        <v>73</v>
      </c>
      <c r="AN510" s="292" t="s">
        <v>75</v>
      </c>
      <c r="AO510" s="343" t="s">
        <v>4237</v>
      </c>
      <c r="AP510" s="360">
        <v>17382281777</v>
      </c>
      <c r="AQ510" s="77" t="str">
        <f>VLOOKUP("*"&amp;B510&amp;"*",[1]项目信息综合查询_1!$I$4:$I$562,1,FALSE)</f>
        <v>云阳县-双龙镇_产业发展_加工流通项目_云阳县2024年双龙镇双河社区新建冷藏库</v>
      </c>
      <c r="AR510" s="33">
        <v>1</v>
      </c>
    </row>
    <row r="511" ht="336.6" spans="1:44">
      <c r="A511" s="108">
        <v>504</v>
      </c>
      <c r="B511" s="292" t="s">
        <v>4397</v>
      </c>
      <c r="C511" s="302" t="s">
        <v>78</v>
      </c>
      <c r="D511" s="109" t="s">
        <v>121</v>
      </c>
      <c r="E511" s="290" t="s">
        <v>209</v>
      </c>
      <c r="F511" s="298" t="s">
        <v>4398</v>
      </c>
      <c r="G511" s="292" t="s">
        <v>1867</v>
      </c>
      <c r="H511" s="292" t="s">
        <v>4399</v>
      </c>
      <c r="I511" s="292" t="s">
        <v>4400</v>
      </c>
      <c r="J511" s="292" t="s">
        <v>4401</v>
      </c>
      <c r="K511" s="292" t="s">
        <v>4400</v>
      </c>
      <c r="L511" s="298" t="s">
        <v>4398</v>
      </c>
      <c r="M511" s="290" t="s">
        <v>4142</v>
      </c>
      <c r="N511" s="290" t="s">
        <v>4143</v>
      </c>
      <c r="O511" s="298" t="s">
        <v>4402</v>
      </c>
      <c r="P511" s="292" t="s">
        <v>75</v>
      </c>
      <c r="Q511" s="292" t="s">
        <v>4403</v>
      </c>
      <c r="R511" s="292" t="s">
        <v>4157</v>
      </c>
      <c r="S511" s="292" t="s">
        <v>4395</v>
      </c>
      <c r="T511" s="297" t="s">
        <v>218</v>
      </c>
      <c r="U511" s="292" t="s">
        <v>4148</v>
      </c>
      <c r="V511" s="298">
        <v>2024</v>
      </c>
      <c r="W511" s="298">
        <v>2024.1</v>
      </c>
      <c r="X511" s="298">
        <v>2024.3</v>
      </c>
      <c r="Y511" s="137">
        <f t="shared" si="12"/>
        <v>82</v>
      </c>
      <c r="Z511" s="298">
        <v>82</v>
      </c>
      <c r="AA511" s="298">
        <v>0</v>
      </c>
      <c r="AB511" s="298">
        <v>0</v>
      </c>
      <c r="AC511" s="296">
        <v>0</v>
      </c>
      <c r="AD511" s="342">
        <v>1000</v>
      </c>
      <c r="AE511" s="342">
        <v>110</v>
      </c>
      <c r="AF511" s="343" t="s">
        <v>73</v>
      </c>
      <c r="AG511" s="343" t="s">
        <v>73</v>
      </c>
      <c r="AH511" s="343" t="s">
        <v>73</v>
      </c>
      <c r="AI511" s="343" t="s">
        <v>74</v>
      </c>
      <c r="AJ511" s="343" t="s">
        <v>73</v>
      </c>
      <c r="AK511" s="292" t="s">
        <v>73</v>
      </c>
      <c r="AL511" s="292" t="s">
        <v>75</v>
      </c>
      <c r="AM511" s="343" t="s">
        <v>73</v>
      </c>
      <c r="AN511" s="292" t="s">
        <v>75</v>
      </c>
      <c r="AO511" s="343" t="s">
        <v>4237</v>
      </c>
      <c r="AP511" s="360">
        <v>17382281777</v>
      </c>
      <c r="AQ511" s="77" t="str">
        <f>VLOOKUP("*"&amp;B511&amp;"*",[1]项目信息综合查询_1!$I$4:$I$562,1,FALSE)</f>
        <v>云阳县-双龙镇_乡村建设行动_农村基础设施（含产业配套基础设施）_云阳县2024年双龙镇双河社区杨家丫口应急抗旱备用水源设施整治</v>
      </c>
      <c r="AR511" s="33">
        <v>1</v>
      </c>
    </row>
    <row r="512" ht="122.4" spans="1:44">
      <c r="A512" s="108">
        <v>505</v>
      </c>
      <c r="B512" s="290" t="s">
        <v>4404</v>
      </c>
      <c r="C512" s="302" t="s">
        <v>78</v>
      </c>
      <c r="D512" s="109" t="s">
        <v>121</v>
      </c>
      <c r="E512" s="297" t="s">
        <v>122</v>
      </c>
      <c r="F512" s="292" t="s">
        <v>4405</v>
      </c>
      <c r="G512" s="290" t="s">
        <v>124</v>
      </c>
      <c r="H512" s="292" t="s">
        <v>4406</v>
      </c>
      <c r="I512" s="290" t="s">
        <v>4407</v>
      </c>
      <c r="J512" s="292" t="s">
        <v>4140</v>
      </c>
      <c r="K512" s="290" t="s">
        <v>4408</v>
      </c>
      <c r="L512" s="292" t="s">
        <v>4409</v>
      </c>
      <c r="M512" s="290" t="s">
        <v>4142</v>
      </c>
      <c r="N512" s="290" t="s">
        <v>4143</v>
      </c>
      <c r="O512" s="298" t="s">
        <v>4207</v>
      </c>
      <c r="P512" s="297" t="s">
        <v>75</v>
      </c>
      <c r="Q512" s="292" t="s">
        <v>4145</v>
      </c>
      <c r="R512" s="292" t="s">
        <v>4157</v>
      </c>
      <c r="S512" s="324" t="s">
        <v>4385</v>
      </c>
      <c r="T512" s="297" t="s">
        <v>70</v>
      </c>
      <c r="U512" s="302" t="s">
        <v>4148</v>
      </c>
      <c r="V512" s="325">
        <v>2024</v>
      </c>
      <c r="W512" s="325">
        <v>2024.01</v>
      </c>
      <c r="X512" s="325">
        <v>2024.12</v>
      </c>
      <c r="Y512" s="137">
        <f t="shared" si="12"/>
        <v>250</v>
      </c>
      <c r="Z512" s="298">
        <v>250</v>
      </c>
      <c r="AA512" s="296">
        <v>0</v>
      </c>
      <c r="AB512" s="296">
        <v>0</v>
      </c>
      <c r="AC512" s="296">
        <v>0</v>
      </c>
      <c r="AD512" s="342">
        <v>568</v>
      </c>
      <c r="AE512" s="342">
        <v>12</v>
      </c>
      <c r="AF512" s="343" t="s">
        <v>73</v>
      </c>
      <c r="AG512" s="343" t="s">
        <v>73</v>
      </c>
      <c r="AH512" s="343" t="s">
        <v>73</v>
      </c>
      <c r="AI512" s="343" t="s">
        <v>74</v>
      </c>
      <c r="AJ512" s="343" t="s">
        <v>73</v>
      </c>
      <c r="AK512" s="343" t="s">
        <v>73</v>
      </c>
      <c r="AL512" s="343" t="s">
        <v>75</v>
      </c>
      <c r="AM512" s="343" t="s">
        <v>73</v>
      </c>
      <c r="AN512" s="343" t="s">
        <v>75</v>
      </c>
      <c r="AO512" s="343" t="s">
        <v>4149</v>
      </c>
      <c r="AP512" s="360">
        <v>13310266057</v>
      </c>
      <c r="AQ512" s="77" t="str">
        <f>VLOOKUP("*"&amp;B512&amp;"*",[1]项目信息综合查询_1!$I$4:$I$562,1,FALSE)</f>
        <v>云阳县-双龙镇_乡村建设行动_农村基础设施（含产业配套基础设施）_云阳县2024年双龙镇六合村柑橘园产业路建设项目</v>
      </c>
      <c r="AR512" s="33">
        <v>1</v>
      </c>
    </row>
    <row r="513" ht="122.4" spans="1:44">
      <c r="A513" s="108">
        <v>506</v>
      </c>
      <c r="B513" s="290" t="s">
        <v>4410</v>
      </c>
      <c r="C513" s="300" t="s">
        <v>78</v>
      </c>
      <c r="D513" s="109" t="s">
        <v>121</v>
      </c>
      <c r="E513" s="363" t="s">
        <v>209</v>
      </c>
      <c r="F513" s="292" t="s">
        <v>4411</v>
      </c>
      <c r="G513" s="290" t="s">
        <v>1867</v>
      </c>
      <c r="H513" s="292" t="s">
        <v>4138</v>
      </c>
      <c r="I513" s="290" t="s">
        <v>4412</v>
      </c>
      <c r="J513" s="292" t="s">
        <v>4413</v>
      </c>
      <c r="K513" s="290" t="s">
        <v>4412</v>
      </c>
      <c r="L513" s="298" t="s">
        <v>4414</v>
      </c>
      <c r="M513" s="290" t="s">
        <v>4142</v>
      </c>
      <c r="N513" s="290" t="s">
        <v>4143</v>
      </c>
      <c r="O513" s="298">
        <v>60</v>
      </c>
      <c r="P513" s="297" t="s">
        <v>75</v>
      </c>
      <c r="Q513" s="292" t="s">
        <v>4415</v>
      </c>
      <c r="R513" s="292" t="s">
        <v>4157</v>
      </c>
      <c r="S513" s="324" t="s">
        <v>4385</v>
      </c>
      <c r="T513" s="297" t="s">
        <v>218</v>
      </c>
      <c r="U513" s="302" t="s">
        <v>4148</v>
      </c>
      <c r="V513" s="325">
        <v>2024</v>
      </c>
      <c r="W513" s="325">
        <v>2024.01</v>
      </c>
      <c r="X513" s="325">
        <v>2024.12</v>
      </c>
      <c r="Y513" s="137">
        <f t="shared" si="12"/>
        <v>60</v>
      </c>
      <c r="Z513" s="298">
        <v>60</v>
      </c>
      <c r="AA513" s="296">
        <v>0</v>
      </c>
      <c r="AB513" s="296">
        <v>0</v>
      </c>
      <c r="AC513" s="296">
        <v>0</v>
      </c>
      <c r="AD513" s="342">
        <v>769</v>
      </c>
      <c r="AE513" s="342">
        <v>25</v>
      </c>
      <c r="AF513" s="343" t="s">
        <v>73</v>
      </c>
      <c r="AG513" s="343" t="s">
        <v>73</v>
      </c>
      <c r="AH513" s="343" t="s">
        <v>73</v>
      </c>
      <c r="AI513" s="343" t="s">
        <v>74</v>
      </c>
      <c r="AJ513" s="343" t="s">
        <v>73</v>
      </c>
      <c r="AK513" s="343" t="s">
        <v>73</v>
      </c>
      <c r="AL513" s="343" t="s">
        <v>75</v>
      </c>
      <c r="AM513" s="343" t="s">
        <v>73</v>
      </c>
      <c r="AN513" s="343" t="s">
        <v>75</v>
      </c>
      <c r="AO513" s="343" t="s">
        <v>4149</v>
      </c>
      <c r="AP513" s="360">
        <v>13310266057</v>
      </c>
      <c r="AQ513" s="77" t="str">
        <f>VLOOKUP("*"&amp;B513&amp;"*",[1]项目信息综合查询_1!$I$4:$I$562,1,FALSE)</f>
        <v>云阳县-双龙镇_乡村建设行动_农村基础设施（含产业配套基础设施）_云阳县2024年双龙镇六合村应急抗旱水源建设项目</v>
      </c>
      <c r="AR513" s="33">
        <v>1</v>
      </c>
    </row>
    <row r="514" ht="173.4" spans="1:44">
      <c r="A514" s="108">
        <v>507</v>
      </c>
      <c r="B514" s="290" t="s">
        <v>4416</v>
      </c>
      <c r="C514" s="291" t="s">
        <v>54</v>
      </c>
      <c r="D514" s="109" t="s">
        <v>55</v>
      </c>
      <c r="E514" s="109" t="s">
        <v>56</v>
      </c>
      <c r="F514" s="290" t="s">
        <v>4417</v>
      </c>
      <c r="G514" s="290" t="s">
        <v>124</v>
      </c>
      <c r="H514" s="290" t="s">
        <v>4418</v>
      </c>
      <c r="I514" s="290" t="s">
        <v>4419</v>
      </c>
      <c r="J514" s="292" t="s">
        <v>4420</v>
      </c>
      <c r="K514" s="290" t="s">
        <v>4419</v>
      </c>
      <c r="L514" s="313" t="s">
        <v>4421</v>
      </c>
      <c r="M514" s="290" t="s">
        <v>4142</v>
      </c>
      <c r="N514" s="290" t="s">
        <v>4143</v>
      </c>
      <c r="O514" s="290" t="s">
        <v>4422</v>
      </c>
      <c r="P514" s="297" t="s">
        <v>4423</v>
      </c>
      <c r="Q514" s="292" t="s">
        <v>4424</v>
      </c>
      <c r="R514" s="292" t="s">
        <v>4157</v>
      </c>
      <c r="S514" s="324" t="s">
        <v>4147</v>
      </c>
      <c r="T514" s="297" t="s">
        <v>70</v>
      </c>
      <c r="U514" s="302" t="s">
        <v>4148</v>
      </c>
      <c r="V514" s="325">
        <v>2024</v>
      </c>
      <c r="W514" s="325">
        <v>2024.01</v>
      </c>
      <c r="X514" s="325">
        <v>2024.12</v>
      </c>
      <c r="Y514" s="137">
        <f t="shared" si="12"/>
        <v>18</v>
      </c>
      <c r="Z514" s="341">
        <v>12</v>
      </c>
      <c r="AA514" s="296">
        <v>0</v>
      </c>
      <c r="AB514" s="296">
        <v>0</v>
      </c>
      <c r="AC514" s="296">
        <v>6</v>
      </c>
      <c r="AD514" s="298">
        <v>34</v>
      </c>
      <c r="AE514" s="298">
        <v>1</v>
      </c>
      <c r="AF514" s="292" t="s">
        <v>73</v>
      </c>
      <c r="AG514" s="292" t="s">
        <v>73</v>
      </c>
      <c r="AH514" s="292" t="s">
        <v>73</v>
      </c>
      <c r="AI514" s="292" t="s">
        <v>74</v>
      </c>
      <c r="AJ514" s="292" t="s">
        <v>73</v>
      </c>
      <c r="AK514" s="292" t="s">
        <v>73</v>
      </c>
      <c r="AL514" s="292" t="s">
        <v>75</v>
      </c>
      <c r="AM514" s="292" t="s">
        <v>73</v>
      </c>
      <c r="AN514" s="292" t="s">
        <v>75</v>
      </c>
      <c r="AO514" s="292" t="s">
        <v>4425</v>
      </c>
      <c r="AP514" s="361">
        <v>15502320038</v>
      </c>
      <c r="AQ514" s="77" t="str">
        <f>VLOOKUP("*"&amp;B514&amp;"*",[1]项目信息综合查询_1!$I$4:$I$562,1,FALSE)</f>
        <v>云阳县-双龙镇_产业发展_配套设施项目_云阳县2024年双龙镇六合村六合水产柑橘园提质增效建设项目</v>
      </c>
      <c r="AR514" s="33">
        <v>1</v>
      </c>
    </row>
    <row r="515" ht="173.4" spans="1:44">
      <c r="A515" s="108">
        <v>508</v>
      </c>
      <c r="B515" s="290" t="s">
        <v>4426</v>
      </c>
      <c r="C515" s="291" t="s">
        <v>54</v>
      </c>
      <c r="D515" s="109" t="s">
        <v>55</v>
      </c>
      <c r="E515" s="109" t="s">
        <v>56</v>
      </c>
      <c r="F515" s="290" t="s">
        <v>4427</v>
      </c>
      <c r="G515" s="290" t="s">
        <v>124</v>
      </c>
      <c r="H515" s="290" t="s">
        <v>4428</v>
      </c>
      <c r="I515" s="290" t="s">
        <v>4429</v>
      </c>
      <c r="J515" s="292" t="s">
        <v>4430</v>
      </c>
      <c r="K515" s="290" t="s">
        <v>4431</v>
      </c>
      <c r="L515" s="313" t="s">
        <v>4432</v>
      </c>
      <c r="M515" s="290" t="s">
        <v>4142</v>
      </c>
      <c r="N515" s="290" t="s">
        <v>4143</v>
      </c>
      <c r="O515" s="290" t="s">
        <v>4422</v>
      </c>
      <c r="P515" s="297" t="s">
        <v>4423</v>
      </c>
      <c r="Q515" s="292" t="s">
        <v>4433</v>
      </c>
      <c r="R515" s="292" t="s">
        <v>4157</v>
      </c>
      <c r="S515" s="324" t="s">
        <v>4147</v>
      </c>
      <c r="T515" s="297" t="s">
        <v>70</v>
      </c>
      <c r="U515" s="302" t="s">
        <v>4148</v>
      </c>
      <c r="V515" s="325">
        <v>2024</v>
      </c>
      <c r="W515" s="325">
        <v>2024.01</v>
      </c>
      <c r="X515" s="325">
        <v>2024.12</v>
      </c>
      <c r="Y515" s="137">
        <f t="shared" si="12"/>
        <v>16</v>
      </c>
      <c r="Z515" s="341">
        <v>8</v>
      </c>
      <c r="AA515" s="296">
        <v>0</v>
      </c>
      <c r="AB515" s="296">
        <v>0</v>
      </c>
      <c r="AC515" s="296">
        <v>8</v>
      </c>
      <c r="AD515" s="342">
        <v>19</v>
      </c>
      <c r="AE515" s="342">
        <v>2</v>
      </c>
      <c r="AF515" s="292" t="s">
        <v>73</v>
      </c>
      <c r="AG515" s="292" t="s">
        <v>73</v>
      </c>
      <c r="AH515" s="292" t="s">
        <v>73</v>
      </c>
      <c r="AI515" s="292" t="s">
        <v>74</v>
      </c>
      <c r="AJ515" s="292" t="s">
        <v>73</v>
      </c>
      <c r="AK515" s="292" t="s">
        <v>73</v>
      </c>
      <c r="AL515" s="292" t="s">
        <v>75</v>
      </c>
      <c r="AM515" s="292" t="s">
        <v>73</v>
      </c>
      <c r="AN515" s="292" t="s">
        <v>75</v>
      </c>
      <c r="AO515" s="343" t="s">
        <v>4434</v>
      </c>
      <c r="AP515" s="360">
        <v>17353189289</v>
      </c>
      <c r="AQ515" s="77" t="str">
        <f>VLOOKUP("*"&amp;B515&amp;"*",[1]项目信息综合查询_1!$I$4:$I$562,1,FALSE)</f>
        <v>云阳县-双龙镇_产业发展_生产项目_云阳县2024年双龙镇六合村洪银柑橘园提质增效建设项目</v>
      </c>
      <c r="AR515" s="33">
        <v>1</v>
      </c>
    </row>
    <row r="516" ht="122.4" spans="1:44">
      <c r="A516" s="108">
        <v>509</v>
      </c>
      <c r="B516" s="290" t="s">
        <v>4435</v>
      </c>
      <c r="C516" s="291" t="s">
        <v>54</v>
      </c>
      <c r="D516" s="109" t="s">
        <v>55</v>
      </c>
      <c r="E516" s="109" t="s">
        <v>56</v>
      </c>
      <c r="F516" s="296" t="s">
        <v>4436</v>
      </c>
      <c r="G516" s="290" t="s">
        <v>124</v>
      </c>
      <c r="H516" s="290" t="s">
        <v>4437</v>
      </c>
      <c r="I516" s="290" t="s">
        <v>4438</v>
      </c>
      <c r="J516" s="292" t="s">
        <v>4439</v>
      </c>
      <c r="K516" s="290" t="s">
        <v>4440</v>
      </c>
      <c r="L516" s="290" t="s">
        <v>4441</v>
      </c>
      <c r="M516" s="290" t="s">
        <v>4142</v>
      </c>
      <c r="N516" s="290" t="s">
        <v>4143</v>
      </c>
      <c r="O516" s="290" t="s">
        <v>4442</v>
      </c>
      <c r="P516" s="297" t="s">
        <v>4423</v>
      </c>
      <c r="Q516" s="292" t="s">
        <v>4443</v>
      </c>
      <c r="R516" s="292" t="s">
        <v>4157</v>
      </c>
      <c r="S516" s="324" t="s">
        <v>4147</v>
      </c>
      <c r="T516" s="297" t="s">
        <v>70</v>
      </c>
      <c r="U516" s="302" t="s">
        <v>4148</v>
      </c>
      <c r="V516" s="325">
        <v>2024</v>
      </c>
      <c r="W516" s="325">
        <v>2024.01</v>
      </c>
      <c r="X516" s="325">
        <v>2024.12</v>
      </c>
      <c r="Y516" s="137">
        <f t="shared" si="12"/>
        <v>35</v>
      </c>
      <c r="Z516" s="341">
        <v>17.5</v>
      </c>
      <c r="AA516" s="296">
        <v>0</v>
      </c>
      <c r="AB516" s="296">
        <v>0</v>
      </c>
      <c r="AC516" s="296">
        <v>17.5</v>
      </c>
      <c r="AD516" s="342">
        <v>30</v>
      </c>
      <c r="AE516" s="342">
        <v>3</v>
      </c>
      <c r="AF516" s="292" t="s">
        <v>73</v>
      </c>
      <c r="AG516" s="292" t="s">
        <v>73</v>
      </c>
      <c r="AH516" s="292" t="s">
        <v>73</v>
      </c>
      <c r="AI516" s="292" t="s">
        <v>74</v>
      </c>
      <c r="AJ516" s="292" t="s">
        <v>73</v>
      </c>
      <c r="AK516" s="292" t="s">
        <v>73</v>
      </c>
      <c r="AL516" s="292" t="s">
        <v>75</v>
      </c>
      <c r="AM516" s="292" t="s">
        <v>73</v>
      </c>
      <c r="AN516" s="292" t="s">
        <v>75</v>
      </c>
      <c r="AO516" s="343" t="s">
        <v>4444</v>
      </c>
      <c r="AP516" s="360">
        <v>19115279006</v>
      </c>
      <c r="AQ516" s="77" t="str">
        <f>VLOOKUP("*"&amp;B516&amp;"*",[1]项目信息综合查询_1!$I$4:$I$562,1,FALSE)</f>
        <v>云阳县-双龙镇_产业发展_配套设施项目_云阳县2024年双龙镇六合村聚升源柑橘园提质增效建设项目</v>
      </c>
      <c r="AR516" s="33">
        <v>1</v>
      </c>
    </row>
    <row r="517" ht="122.4" spans="1:44">
      <c r="A517" s="108">
        <v>510</v>
      </c>
      <c r="B517" s="292" t="s">
        <v>4445</v>
      </c>
      <c r="C517" s="291" t="s">
        <v>54</v>
      </c>
      <c r="D517" s="109" t="s">
        <v>55</v>
      </c>
      <c r="E517" s="109" t="s">
        <v>56</v>
      </c>
      <c r="F517" s="296" t="s">
        <v>4446</v>
      </c>
      <c r="G517" s="290" t="s">
        <v>124</v>
      </c>
      <c r="H517" s="290" t="s">
        <v>4418</v>
      </c>
      <c r="I517" s="290" t="s">
        <v>4447</v>
      </c>
      <c r="J517" s="292" t="s">
        <v>4448</v>
      </c>
      <c r="K517" s="290" t="s">
        <v>4449</v>
      </c>
      <c r="L517" s="290" t="s">
        <v>4450</v>
      </c>
      <c r="M517" s="290" t="s">
        <v>4142</v>
      </c>
      <c r="N517" s="290" t="s">
        <v>4143</v>
      </c>
      <c r="O517" s="290" t="s">
        <v>4442</v>
      </c>
      <c r="P517" s="297" t="s">
        <v>4423</v>
      </c>
      <c r="Q517" s="292" t="s">
        <v>4424</v>
      </c>
      <c r="R517" s="292" t="s">
        <v>4157</v>
      </c>
      <c r="S517" s="324" t="s">
        <v>4147</v>
      </c>
      <c r="T517" s="297" t="s">
        <v>70</v>
      </c>
      <c r="U517" s="302" t="s">
        <v>4148</v>
      </c>
      <c r="V517" s="325">
        <v>2024</v>
      </c>
      <c r="W517" s="325">
        <v>2024.01</v>
      </c>
      <c r="X517" s="325">
        <v>2024.12</v>
      </c>
      <c r="Y517" s="137">
        <f t="shared" si="12"/>
        <v>24.2</v>
      </c>
      <c r="Z517" s="341">
        <v>12.1</v>
      </c>
      <c r="AA517" s="296">
        <v>0</v>
      </c>
      <c r="AB517" s="296">
        <v>0</v>
      </c>
      <c r="AC517" s="296">
        <v>12.1</v>
      </c>
      <c r="AD517" s="342">
        <v>36</v>
      </c>
      <c r="AE517" s="342">
        <v>1</v>
      </c>
      <c r="AF517" s="292" t="s">
        <v>73</v>
      </c>
      <c r="AG517" s="292" t="s">
        <v>73</v>
      </c>
      <c r="AH517" s="292" t="s">
        <v>73</v>
      </c>
      <c r="AI517" s="292" t="s">
        <v>74</v>
      </c>
      <c r="AJ517" s="292" t="s">
        <v>73</v>
      </c>
      <c r="AK517" s="292" t="s">
        <v>73</v>
      </c>
      <c r="AL517" s="292" t="s">
        <v>75</v>
      </c>
      <c r="AM517" s="292" t="s">
        <v>73</v>
      </c>
      <c r="AN517" s="292" t="s">
        <v>75</v>
      </c>
      <c r="AO517" s="343" t="s">
        <v>4451</v>
      </c>
      <c r="AP517" s="360">
        <v>19923202005</v>
      </c>
      <c r="AQ517" s="77" t="str">
        <f>VLOOKUP("*"&amp;B517&amp;"*",[1]项目信息综合查询_1!$I$4:$I$562,1,FALSE)</f>
        <v>云阳县-双龙镇_产业发展_配套设施项目_云阳县2024年双龙镇六合村耕益柑橘园提质增效建设项目</v>
      </c>
      <c r="AR517" s="33">
        <v>1</v>
      </c>
    </row>
    <row r="518" ht="122.4" spans="1:44">
      <c r="A518" s="108">
        <v>511</v>
      </c>
      <c r="B518" s="290" t="s">
        <v>4452</v>
      </c>
      <c r="C518" s="293" t="s">
        <v>54</v>
      </c>
      <c r="D518" s="109" t="s">
        <v>55</v>
      </c>
      <c r="E518" s="109" t="s">
        <v>56</v>
      </c>
      <c r="F518" s="296" t="s">
        <v>4453</v>
      </c>
      <c r="G518" s="290" t="s">
        <v>124</v>
      </c>
      <c r="H518" s="290" t="s">
        <v>4437</v>
      </c>
      <c r="I518" s="290" t="s">
        <v>4454</v>
      </c>
      <c r="J518" s="292" t="s">
        <v>4455</v>
      </c>
      <c r="K518" s="290" t="s">
        <v>4456</v>
      </c>
      <c r="L518" s="290" t="s">
        <v>4457</v>
      </c>
      <c r="M518" s="290" t="s">
        <v>4142</v>
      </c>
      <c r="N518" s="290" t="s">
        <v>4143</v>
      </c>
      <c r="O518" s="290" t="s">
        <v>4442</v>
      </c>
      <c r="P518" s="297" t="s">
        <v>4423</v>
      </c>
      <c r="Q518" s="292" t="s">
        <v>4443</v>
      </c>
      <c r="R518" s="292" t="s">
        <v>4157</v>
      </c>
      <c r="S518" s="324" t="s">
        <v>4147</v>
      </c>
      <c r="T518" s="297" t="s">
        <v>70</v>
      </c>
      <c r="U518" s="302" t="s">
        <v>4148</v>
      </c>
      <c r="V518" s="325">
        <v>2024</v>
      </c>
      <c r="W518" s="325">
        <v>2024.01</v>
      </c>
      <c r="X518" s="325">
        <v>2024.12</v>
      </c>
      <c r="Y518" s="137">
        <f t="shared" si="12"/>
        <v>51.6</v>
      </c>
      <c r="Z518" s="341">
        <v>25.8</v>
      </c>
      <c r="AA518" s="296">
        <v>0</v>
      </c>
      <c r="AB518" s="296">
        <v>0</v>
      </c>
      <c r="AC518" s="296">
        <v>25.8</v>
      </c>
      <c r="AD518" s="342">
        <v>35</v>
      </c>
      <c r="AE518" s="342">
        <v>3</v>
      </c>
      <c r="AF518" s="292" t="s">
        <v>73</v>
      </c>
      <c r="AG518" s="292" t="s">
        <v>73</v>
      </c>
      <c r="AH518" s="292" t="s">
        <v>73</v>
      </c>
      <c r="AI518" s="292" t="s">
        <v>74</v>
      </c>
      <c r="AJ518" s="292" t="s">
        <v>73</v>
      </c>
      <c r="AK518" s="292" t="s">
        <v>73</v>
      </c>
      <c r="AL518" s="292" t="s">
        <v>75</v>
      </c>
      <c r="AM518" s="292" t="s">
        <v>73</v>
      </c>
      <c r="AN518" s="292" t="s">
        <v>75</v>
      </c>
      <c r="AO518" s="343" t="s">
        <v>4458</v>
      </c>
      <c r="AP518" s="360">
        <v>15826432880</v>
      </c>
      <c r="AQ518" s="77" t="str">
        <f>VLOOKUP("*"&amp;B518&amp;"*",[1]项目信息综合查询_1!$I$4:$I$562,1,FALSE)</f>
        <v>云阳县-双龙镇_产业发展_配套设施项目_云阳县2024年双龙镇六合村精诚柑橘园轨道运输建设项目</v>
      </c>
      <c r="AR518" s="33">
        <v>1</v>
      </c>
    </row>
    <row r="519" ht="122.4" spans="1:44">
      <c r="A519" s="108">
        <v>512</v>
      </c>
      <c r="B519" s="290" t="s">
        <v>4459</v>
      </c>
      <c r="C519" s="291" t="s">
        <v>54</v>
      </c>
      <c r="D519" s="109" t="s">
        <v>55</v>
      </c>
      <c r="E519" s="109" t="s">
        <v>56</v>
      </c>
      <c r="F519" s="296" t="s">
        <v>4460</v>
      </c>
      <c r="G519" s="290" t="s">
        <v>124</v>
      </c>
      <c r="H519" s="290" t="s">
        <v>4437</v>
      </c>
      <c r="I519" s="290" t="s">
        <v>4461</v>
      </c>
      <c r="J519" s="292" t="s">
        <v>4462</v>
      </c>
      <c r="K519" s="290" t="s">
        <v>4463</v>
      </c>
      <c r="L519" s="290" t="s">
        <v>4464</v>
      </c>
      <c r="M519" s="290" t="s">
        <v>4142</v>
      </c>
      <c r="N519" s="290" t="s">
        <v>4143</v>
      </c>
      <c r="O519" s="290" t="s">
        <v>4442</v>
      </c>
      <c r="P519" s="297" t="s">
        <v>4423</v>
      </c>
      <c r="Q519" s="292" t="s">
        <v>4433</v>
      </c>
      <c r="R519" s="292" t="s">
        <v>4157</v>
      </c>
      <c r="S519" s="324" t="s">
        <v>4147</v>
      </c>
      <c r="T519" s="297" t="s">
        <v>70</v>
      </c>
      <c r="U519" s="302" t="s">
        <v>4148</v>
      </c>
      <c r="V519" s="325">
        <v>2024</v>
      </c>
      <c r="W519" s="325">
        <v>2024.01</v>
      </c>
      <c r="X519" s="325">
        <v>2024.12</v>
      </c>
      <c r="Y519" s="137">
        <f t="shared" si="12"/>
        <v>35</v>
      </c>
      <c r="Z519" s="341">
        <v>17.5</v>
      </c>
      <c r="AA519" s="296">
        <v>0</v>
      </c>
      <c r="AB519" s="296">
        <v>0</v>
      </c>
      <c r="AC519" s="296">
        <v>17.5</v>
      </c>
      <c r="AD519" s="342">
        <v>25</v>
      </c>
      <c r="AE519" s="342">
        <v>2</v>
      </c>
      <c r="AF519" s="292" t="s">
        <v>73</v>
      </c>
      <c r="AG519" s="292" t="s">
        <v>73</v>
      </c>
      <c r="AH519" s="292" t="s">
        <v>73</v>
      </c>
      <c r="AI519" s="292" t="s">
        <v>74</v>
      </c>
      <c r="AJ519" s="292" t="s">
        <v>73</v>
      </c>
      <c r="AK519" s="292" t="s">
        <v>73</v>
      </c>
      <c r="AL519" s="292" t="s">
        <v>75</v>
      </c>
      <c r="AM519" s="292" t="s">
        <v>73</v>
      </c>
      <c r="AN519" s="292" t="s">
        <v>75</v>
      </c>
      <c r="AO519" s="343" t="s">
        <v>4465</v>
      </c>
      <c r="AP519" s="360">
        <v>15801841838</v>
      </c>
      <c r="AQ519" s="77" t="str">
        <f>VLOOKUP("*"&amp;B519&amp;"*",[1]项目信息综合查询_1!$I$4:$I$562,1,FALSE)</f>
        <v>云阳县-双龙镇_产业发展_配套设施项目_云阳县2024年双龙镇六合村鑫建柑橘园提质增效建设项目</v>
      </c>
      <c r="AR519" s="33">
        <v>1</v>
      </c>
    </row>
    <row r="520" ht="122.4" spans="1:44">
      <c r="A520" s="108">
        <v>513</v>
      </c>
      <c r="B520" s="290" t="s">
        <v>4466</v>
      </c>
      <c r="C520" s="291" t="s">
        <v>54</v>
      </c>
      <c r="D520" s="109" t="s">
        <v>55</v>
      </c>
      <c r="E520" s="109" t="s">
        <v>56</v>
      </c>
      <c r="F520" s="296" t="s">
        <v>4467</v>
      </c>
      <c r="G520" s="290" t="s">
        <v>124</v>
      </c>
      <c r="H520" s="290" t="s">
        <v>4468</v>
      </c>
      <c r="I520" s="290" t="s">
        <v>4469</v>
      </c>
      <c r="J520" s="292" t="s">
        <v>4470</v>
      </c>
      <c r="K520" s="290" t="s">
        <v>4471</v>
      </c>
      <c r="L520" s="290" t="s">
        <v>4472</v>
      </c>
      <c r="M520" s="290" t="s">
        <v>4142</v>
      </c>
      <c r="N520" s="290" t="s">
        <v>4143</v>
      </c>
      <c r="O520" s="290" t="s">
        <v>4442</v>
      </c>
      <c r="P520" s="297" t="s">
        <v>4423</v>
      </c>
      <c r="Q520" s="292" t="s">
        <v>4433</v>
      </c>
      <c r="R520" s="292" t="s">
        <v>4157</v>
      </c>
      <c r="S520" s="324" t="s">
        <v>4147</v>
      </c>
      <c r="T520" s="297" t="s">
        <v>70</v>
      </c>
      <c r="U520" s="302" t="s">
        <v>4148</v>
      </c>
      <c r="V520" s="325">
        <v>2024</v>
      </c>
      <c r="W520" s="325">
        <v>2024.01</v>
      </c>
      <c r="X520" s="325">
        <v>2024.12</v>
      </c>
      <c r="Y520" s="137">
        <f t="shared" si="12"/>
        <v>14</v>
      </c>
      <c r="Z520" s="341">
        <v>7</v>
      </c>
      <c r="AA520" s="296">
        <v>0</v>
      </c>
      <c r="AB520" s="296">
        <v>0</v>
      </c>
      <c r="AC520" s="296">
        <v>7</v>
      </c>
      <c r="AD520" s="342">
        <v>29</v>
      </c>
      <c r="AE520" s="342">
        <v>2</v>
      </c>
      <c r="AF520" s="292" t="s">
        <v>73</v>
      </c>
      <c r="AG520" s="292" t="s">
        <v>73</v>
      </c>
      <c r="AH520" s="292" t="s">
        <v>73</v>
      </c>
      <c r="AI520" s="292" t="s">
        <v>74</v>
      </c>
      <c r="AJ520" s="292" t="s">
        <v>73</v>
      </c>
      <c r="AK520" s="292" t="s">
        <v>73</v>
      </c>
      <c r="AL520" s="292" t="s">
        <v>75</v>
      </c>
      <c r="AM520" s="292" t="s">
        <v>73</v>
      </c>
      <c r="AN520" s="292" t="s">
        <v>75</v>
      </c>
      <c r="AO520" s="343" t="s">
        <v>4473</v>
      </c>
      <c r="AP520" s="360">
        <v>16623992929</v>
      </c>
      <c r="AQ520" s="77" t="str">
        <f>VLOOKUP("*"&amp;B520&amp;"*",[1]项目信息综合查询_1!$I$4:$I$562,1,FALSE)</f>
        <v>云阳县-双龙镇_产业发展_配套设施项目_云阳县2024年双龙镇六合村维庆源柑橘园提质增效建设项目</v>
      </c>
      <c r="AR520" s="33">
        <v>1</v>
      </c>
    </row>
    <row r="521" ht="122.4" spans="1:44">
      <c r="A521" s="108">
        <v>514</v>
      </c>
      <c r="B521" s="290" t="s">
        <v>4474</v>
      </c>
      <c r="C521" s="291" t="s">
        <v>54</v>
      </c>
      <c r="D521" s="109" t="s">
        <v>55</v>
      </c>
      <c r="E521" s="109" t="s">
        <v>56</v>
      </c>
      <c r="F521" s="296" t="s">
        <v>4475</v>
      </c>
      <c r="G521" s="290" t="s">
        <v>124</v>
      </c>
      <c r="H521" s="290" t="s">
        <v>4437</v>
      </c>
      <c r="I521" s="290" t="s">
        <v>4476</v>
      </c>
      <c r="J521" s="292" t="s">
        <v>4477</v>
      </c>
      <c r="K521" s="290" t="s">
        <v>4478</v>
      </c>
      <c r="L521" s="290" t="s">
        <v>4472</v>
      </c>
      <c r="M521" s="290" t="s">
        <v>4142</v>
      </c>
      <c r="N521" s="290" t="s">
        <v>4143</v>
      </c>
      <c r="O521" s="290" t="s">
        <v>4442</v>
      </c>
      <c r="P521" s="297" t="s">
        <v>4423</v>
      </c>
      <c r="Q521" s="292" t="s">
        <v>4479</v>
      </c>
      <c r="R521" s="292" t="s">
        <v>4157</v>
      </c>
      <c r="S521" s="324" t="s">
        <v>4147</v>
      </c>
      <c r="T521" s="297" t="s">
        <v>70</v>
      </c>
      <c r="U521" s="302" t="s">
        <v>4148</v>
      </c>
      <c r="V521" s="325">
        <v>2024</v>
      </c>
      <c r="W521" s="325">
        <v>2024.01</v>
      </c>
      <c r="X521" s="325">
        <v>2024.12</v>
      </c>
      <c r="Y521" s="137">
        <f t="shared" si="12"/>
        <v>9.2</v>
      </c>
      <c r="Z521" s="341">
        <v>4.6</v>
      </c>
      <c r="AA521" s="296">
        <v>0</v>
      </c>
      <c r="AB521" s="296">
        <v>0</v>
      </c>
      <c r="AC521" s="296">
        <v>4.6</v>
      </c>
      <c r="AD521" s="342">
        <v>57</v>
      </c>
      <c r="AE521" s="342">
        <v>4</v>
      </c>
      <c r="AF521" s="292" t="s">
        <v>73</v>
      </c>
      <c r="AG521" s="292" t="s">
        <v>73</v>
      </c>
      <c r="AH521" s="292" t="s">
        <v>73</v>
      </c>
      <c r="AI521" s="292" t="s">
        <v>74</v>
      </c>
      <c r="AJ521" s="292" t="s">
        <v>73</v>
      </c>
      <c r="AK521" s="292" t="s">
        <v>73</v>
      </c>
      <c r="AL521" s="292" t="s">
        <v>75</v>
      </c>
      <c r="AM521" s="292" t="s">
        <v>73</v>
      </c>
      <c r="AN521" s="292" t="s">
        <v>75</v>
      </c>
      <c r="AO521" s="343" t="s">
        <v>4480</v>
      </c>
      <c r="AP521" s="360">
        <v>18680881678</v>
      </c>
      <c r="AQ521" s="77" t="str">
        <f>VLOOKUP("*"&amp;B521&amp;"*",[1]项目信息综合查询_1!$I$4:$I$562,1,FALSE)</f>
        <v>云阳县-双龙镇_产业发展_配套设施项目_云阳县2024年双龙镇六合村伟庆柑橘园提质增效建设项目</v>
      </c>
      <c r="AR521" s="33">
        <v>1</v>
      </c>
    </row>
    <row r="522" ht="122.4" spans="1:44">
      <c r="A522" s="108">
        <v>515</v>
      </c>
      <c r="B522" s="290" t="s">
        <v>4481</v>
      </c>
      <c r="C522" s="291" t="s">
        <v>54</v>
      </c>
      <c r="D522" s="109" t="s">
        <v>55</v>
      </c>
      <c r="E522" s="109" t="s">
        <v>56</v>
      </c>
      <c r="F522" s="292" t="s">
        <v>4482</v>
      </c>
      <c r="G522" s="290" t="s">
        <v>124</v>
      </c>
      <c r="H522" s="290" t="s">
        <v>4437</v>
      </c>
      <c r="I522" s="290" t="s">
        <v>4483</v>
      </c>
      <c r="J522" s="292" t="s">
        <v>4484</v>
      </c>
      <c r="K522" s="290" t="s">
        <v>4485</v>
      </c>
      <c r="L522" s="290" t="s">
        <v>4472</v>
      </c>
      <c r="M522" s="290" t="s">
        <v>4142</v>
      </c>
      <c r="N522" s="290" t="s">
        <v>4143</v>
      </c>
      <c r="O522" s="290" t="s">
        <v>4442</v>
      </c>
      <c r="P522" s="297" t="s">
        <v>4423</v>
      </c>
      <c r="Q522" s="292" t="s">
        <v>4443</v>
      </c>
      <c r="R522" s="292" t="s">
        <v>4157</v>
      </c>
      <c r="S522" s="324" t="s">
        <v>4147</v>
      </c>
      <c r="T522" s="297" t="s">
        <v>70</v>
      </c>
      <c r="U522" s="302" t="s">
        <v>4148</v>
      </c>
      <c r="V522" s="325">
        <v>2024</v>
      </c>
      <c r="W522" s="325">
        <v>2024.01</v>
      </c>
      <c r="X522" s="325">
        <v>2024.12</v>
      </c>
      <c r="Y522" s="137">
        <f t="shared" si="12"/>
        <v>9.2</v>
      </c>
      <c r="Z522" s="341">
        <v>4.6</v>
      </c>
      <c r="AA522" s="296">
        <v>0</v>
      </c>
      <c r="AB522" s="296">
        <v>0</v>
      </c>
      <c r="AC522" s="296">
        <v>4.6</v>
      </c>
      <c r="AD522" s="342">
        <v>47</v>
      </c>
      <c r="AE522" s="342">
        <v>3</v>
      </c>
      <c r="AF522" s="292" t="s">
        <v>73</v>
      </c>
      <c r="AG522" s="292" t="s">
        <v>73</v>
      </c>
      <c r="AH522" s="292" t="s">
        <v>73</v>
      </c>
      <c r="AI522" s="292" t="s">
        <v>74</v>
      </c>
      <c r="AJ522" s="292" t="s">
        <v>73</v>
      </c>
      <c r="AK522" s="292" t="s">
        <v>73</v>
      </c>
      <c r="AL522" s="292" t="s">
        <v>75</v>
      </c>
      <c r="AM522" s="292" t="s">
        <v>73</v>
      </c>
      <c r="AN522" s="292" t="s">
        <v>75</v>
      </c>
      <c r="AO522" s="343" t="s">
        <v>4486</v>
      </c>
      <c r="AP522" s="360">
        <v>18223787013</v>
      </c>
      <c r="AQ522" s="77" t="str">
        <f>VLOOKUP("*"&amp;B522&amp;"*",[1]项目信息综合查询_1!$I$4:$I$562,1,FALSE)</f>
        <v>云阳县-双龙镇_产业发展_配套设施项目_云阳县2024年双龙镇六合村瑶光柑橘园提质增效建设项目</v>
      </c>
      <c r="AR522" s="33">
        <v>1</v>
      </c>
    </row>
    <row r="523" ht="142.8" spans="1:44">
      <c r="A523" s="108">
        <v>516</v>
      </c>
      <c r="B523" s="290" t="s">
        <v>4487</v>
      </c>
      <c r="C523" s="291" t="s">
        <v>54</v>
      </c>
      <c r="D523" s="109" t="s">
        <v>91</v>
      </c>
      <c r="E523" s="109" t="s">
        <v>92</v>
      </c>
      <c r="F523" s="292" t="s">
        <v>4488</v>
      </c>
      <c r="G523" s="290" t="s">
        <v>124</v>
      </c>
      <c r="H523" s="290" t="s">
        <v>4489</v>
      </c>
      <c r="I523" s="292" t="s">
        <v>4490</v>
      </c>
      <c r="J523" s="292" t="s">
        <v>4491</v>
      </c>
      <c r="K523" s="292" t="s">
        <v>4490</v>
      </c>
      <c r="L523" s="298" t="s">
        <v>4492</v>
      </c>
      <c r="M523" s="290" t="s">
        <v>4142</v>
      </c>
      <c r="N523" s="290" t="s">
        <v>4143</v>
      </c>
      <c r="O523" s="296" t="s">
        <v>4493</v>
      </c>
      <c r="P523" s="297" t="s">
        <v>4494</v>
      </c>
      <c r="Q523" s="292" t="s">
        <v>4433</v>
      </c>
      <c r="R523" s="292" t="s">
        <v>4495</v>
      </c>
      <c r="S523" s="324" t="s">
        <v>4496</v>
      </c>
      <c r="T523" s="297" t="s">
        <v>70</v>
      </c>
      <c r="U523" s="302" t="s">
        <v>4148</v>
      </c>
      <c r="V523" s="325">
        <v>2024</v>
      </c>
      <c r="W523" s="325">
        <v>2024.01</v>
      </c>
      <c r="X523" s="325">
        <v>2024.12</v>
      </c>
      <c r="Y523" s="137">
        <f t="shared" si="12"/>
        <v>32</v>
      </c>
      <c r="Z523" s="298">
        <v>16</v>
      </c>
      <c r="AA523" s="296">
        <v>0</v>
      </c>
      <c r="AB523" s="296">
        <v>0</v>
      </c>
      <c r="AC523" s="296">
        <v>16</v>
      </c>
      <c r="AD523" s="342">
        <v>37</v>
      </c>
      <c r="AE523" s="342">
        <v>2</v>
      </c>
      <c r="AF523" s="292" t="s">
        <v>73</v>
      </c>
      <c r="AG523" s="292" t="s">
        <v>73</v>
      </c>
      <c r="AH523" s="292" t="s">
        <v>73</v>
      </c>
      <c r="AI523" s="292" t="s">
        <v>74</v>
      </c>
      <c r="AJ523" s="292" t="s">
        <v>74</v>
      </c>
      <c r="AK523" s="292" t="s">
        <v>74</v>
      </c>
      <c r="AL523" s="302" t="s">
        <v>2527</v>
      </c>
      <c r="AM523" s="292" t="s">
        <v>74</v>
      </c>
      <c r="AN523" s="302" t="s">
        <v>2527</v>
      </c>
      <c r="AO523" s="343" t="s">
        <v>4149</v>
      </c>
      <c r="AP523" s="360">
        <v>13310266057</v>
      </c>
      <c r="AQ523" s="77" t="str">
        <f>VLOOKUP("*"&amp;B523&amp;"*",[1]项目信息综合查询_1!$I$4:$I$562,1,FALSE)</f>
        <v>云阳县-双龙镇_产业发展_生产项目_云阳县2024年双龙镇六合村艾草种植项目</v>
      </c>
      <c r="AR523" s="33">
        <v>1</v>
      </c>
    </row>
    <row r="524" ht="142.8" spans="1:44">
      <c r="A524" s="108">
        <v>517</v>
      </c>
      <c r="B524" s="290" t="s">
        <v>4497</v>
      </c>
      <c r="C524" s="291" t="s">
        <v>54</v>
      </c>
      <c r="D524" s="109" t="s">
        <v>91</v>
      </c>
      <c r="E524" s="109" t="s">
        <v>92</v>
      </c>
      <c r="F524" s="292" t="s">
        <v>4498</v>
      </c>
      <c r="G524" s="290" t="s">
        <v>124</v>
      </c>
      <c r="H524" s="290" t="s">
        <v>4499</v>
      </c>
      <c r="I524" s="292" t="s">
        <v>4500</v>
      </c>
      <c r="J524" s="292" t="s">
        <v>4501</v>
      </c>
      <c r="K524" s="292" t="s">
        <v>4500</v>
      </c>
      <c r="L524" s="298" t="s">
        <v>4492</v>
      </c>
      <c r="M524" s="290" t="s">
        <v>4142</v>
      </c>
      <c r="N524" s="290" t="s">
        <v>4143</v>
      </c>
      <c r="O524" s="296" t="s">
        <v>4502</v>
      </c>
      <c r="P524" s="297" t="s">
        <v>4494</v>
      </c>
      <c r="Q524" s="292" t="s">
        <v>4433</v>
      </c>
      <c r="R524" s="292" t="s">
        <v>4157</v>
      </c>
      <c r="S524" s="324" t="s">
        <v>4496</v>
      </c>
      <c r="T524" s="297" t="s">
        <v>70</v>
      </c>
      <c r="U524" s="302" t="s">
        <v>4148</v>
      </c>
      <c r="V524" s="325">
        <v>2024</v>
      </c>
      <c r="W524" s="325">
        <v>2024.01</v>
      </c>
      <c r="X524" s="325">
        <v>2024.12</v>
      </c>
      <c r="Y524" s="137">
        <f t="shared" si="12"/>
        <v>16</v>
      </c>
      <c r="Z524" s="298">
        <v>8</v>
      </c>
      <c r="AA524" s="296">
        <v>0</v>
      </c>
      <c r="AB524" s="296">
        <v>0</v>
      </c>
      <c r="AC524" s="296">
        <v>8</v>
      </c>
      <c r="AD524" s="342">
        <v>39</v>
      </c>
      <c r="AE524" s="342">
        <v>2</v>
      </c>
      <c r="AF524" s="292" t="s">
        <v>73</v>
      </c>
      <c r="AG524" s="292" t="s">
        <v>73</v>
      </c>
      <c r="AH524" s="292" t="s">
        <v>73</v>
      </c>
      <c r="AI524" s="292" t="s">
        <v>74</v>
      </c>
      <c r="AJ524" s="292" t="s">
        <v>74</v>
      </c>
      <c r="AK524" s="292" t="s">
        <v>74</v>
      </c>
      <c r="AL524" s="302" t="s">
        <v>2527</v>
      </c>
      <c r="AM524" s="292" t="s">
        <v>74</v>
      </c>
      <c r="AN524" s="302" t="s">
        <v>2527</v>
      </c>
      <c r="AO524" s="343" t="s">
        <v>4149</v>
      </c>
      <c r="AP524" s="360">
        <v>13310266057</v>
      </c>
      <c r="AQ524" s="77" t="str">
        <f>VLOOKUP("*"&amp;B524&amp;"*",[1]项目信息综合查询_1!$I$4:$I$562,1,FALSE)</f>
        <v>云阳县-双龙镇_产业发展_生产项目_云阳县2024年双龙镇六合村紫苏种植项目</v>
      </c>
      <c r="AR524" s="33">
        <v>1</v>
      </c>
    </row>
    <row r="525" ht="183.6" spans="1:44">
      <c r="A525" s="108">
        <v>518</v>
      </c>
      <c r="B525" s="290" t="s">
        <v>4503</v>
      </c>
      <c r="C525" s="364" t="s">
        <v>54</v>
      </c>
      <c r="D525" s="110" t="s">
        <v>144</v>
      </c>
      <c r="E525" s="292" t="s">
        <v>145</v>
      </c>
      <c r="F525" s="298" t="s">
        <v>4504</v>
      </c>
      <c r="G525" s="290" t="s">
        <v>124</v>
      </c>
      <c r="H525" s="290" t="s">
        <v>4437</v>
      </c>
      <c r="I525" s="292" t="s">
        <v>4505</v>
      </c>
      <c r="J525" s="292" t="s">
        <v>4506</v>
      </c>
      <c r="K525" s="292" t="s">
        <v>4505</v>
      </c>
      <c r="L525" s="292" t="s">
        <v>4507</v>
      </c>
      <c r="M525" s="290" t="s">
        <v>4142</v>
      </c>
      <c r="N525" s="290" t="s">
        <v>4143</v>
      </c>
      <c r="O525" s="298" t="s">
        <v>4508</v>
      </c>
      <c r="P525" s="297" t="s">
        <v>4494</v>
      </c>
      <c r="Q525" s="292" t="s">
        <v>4433</v>
      </c>
      <c r="R525" s="292" t="s">
        <v>4157</v>
      </c>
      <c r="S525" s="324" t="s">
        <v>4496</v>
      </c>
      <c r="T525" s="297" t="s">
        <v>70</v>
      </c>
      <c r="U525" s="302" t="s">
        <v>4148</v>
      </c>
      <c r="V525" s="325">
        <v>2024</v>
      </c>
      <c r="W525" s="325">
        <v>2024.01</v>
      </c>
      <c r="X525" s="325">
        <v>2024.12</v>
      </c>
      <c r="Y525" s="137">
        <f t="shared" si="12"/>
        <v>50</v>
      </c>
      <c r="Z525" s="298">
        <v>50</v>
      </c>
      <c r="AA525" s="296">
        <v>0</v>
      </c>
      <c r="AB525" s="296">
        <v>0</v>
      </c>
      <c r="AC525" s="296">
        <v>0</v>
      </c>
      <c r="AD525" s="342">
        <v>10</v>
      </c>
      <c r="AE525" s="342">
        <v>2</v>
      </c>
      <c r="AF525" s="292" t="s">
        <v>73</v>
      </c>
      <c r="AG525" s="292" t="s">
        <v>73</v>
      </c>
      <c r="AH525" s="292" t="s">
        <v>73</v>
      </c>
      <c r="AI525" s="292" t="s">
        <v>74</v>
      </c>
      <c r="AJ525" s="292" t="s">
        <v>74</v>
      </c>
      <c r="AK525" s="292" t="s">
        <v>74</v>
      </c>
      <c r="AL525" s="302" t="s">
        <v>2527</v>
      </c>
      <c r="AM525" s="343" t="s">
        <v>74</v>
      </c>
      <c r="AN525" s="302" t="s">
        <v>2527</v>
      </c>
      <c r="AO525" s="343" t="s">
        <v>4149</v>
      </c>
      <c r="AP525" s="360">
        <v>13310266057</v>
      </c>
      <c r="AQ525" s="77" t="str">
        <f>VLOOKUP("*"&amp;B525&amp;"*",[1]项目信息综合查询_1!$I$4:$I$562,1,FALSE)</f>
        <v>云阳县-双龙镇_产业发展_加工流通项目_云阳县2024年双龙镇六合村中药材初加工建设项目</v>
      </c>
      <c r="AR525" s="33">
        <v>1</v>
      </c>
    </row>
    <row r="526" ht="163.2" spans="1:44">
      <c r="A526" s="108">
        <v>519</v>
      </c>
      <c r="B526" s="290" t="s">
        <v>4509</v>
      </c>
      <c r="C526" s="292" t="s">
        <v>78</v>
      </c>
      <c r="D526" s="109" t="s">
        <v>79</v>
      </c>
      <c r="E526" s="292" t="s">
        <v>80</v>
      </c>
      <c r="F526" s="292" t="s">
        <v>4510</v>
      </c>
      <c r="G526" s="290" t="s">
        <v>4511</v>
      </c>
      <c r="H526" s="292" t="s">
        <v>4512</v>
      </c>
      <c r="I526" s="290" t="s">
        <v>4513</v>
      </c>
      <c r="J526" s="292" t="s">
        <v>4514</v>
      </c>
      <c r="K526" s="290" t="s">
        <v>4513</v>
      </c>
      <c r="L526" s="298" t="s">
        <v>4515</v>
      </c>
      <c r="M526" s="290" t="s">
        <v>4142</v>
      </c>
      <c r="N526" s="290" t="s">
        <v>4143</v>
      </c>
      <c r="O526" s="298" t="s">
        <v>4516</v>
      </c>
      <c r="P526" s="297" t="s">
        <v>75</v>
      </c>
      <c r="Q526" s="292" t="s">
        <v>4433</v>
      </c>
      <c r="R526" s="292" t="s">
        <v>4157</v>
      </c>
      <c r="S526" s="324" t="s">
        <v>4517</v>
      </c>
      <c r="T526" s="297" t="s">
        <v>70</v>
      </c>
      <c r="U526" s="302" t="s">
        <v>4148</v>
      </c>
      <c r="V526" s="325">
        <v>2024</v>
      </c>
      <c r="W526" s="325">
        <v>2024.01</v>
      </c>
      <c r="X526" s="325">
        <v>2024.12</v>
      </c>
      <c r="Y526" s="137">
        <f t="shared" si="12"/>
        <v>380</v>
      </c>
      <c r="Z526" s="298">
        <v>380</v>
      </c>
      <c r="AA526" s="296">
        <v>0</v>
      </c>
      <c r="AB526" s="296">
        <v>0</v>
      </c>
      <c r="AC526" s="296">
        <v>0</v>
      </c>
      <c r="AD526" s="342">
        <v>180</v>
      </c>
      <c r="AE526" s="342">
        <v>2</v>
      </c>
      <c r="AF526" s="292" t="s">
        <v>73</v>
      </c>
      <c r="AG526" s="292" t="s">
        <v>73</v>
      </c>
      <c r="AH526" s="292" t="s">
        <v>73</v>
      </c>
      <c r="AI526" s="292" t="s">
        <v>74</v>
      </c>
      <c r="AJ526" s="292" t="s">
        <v>73</v>
      </c>
      <c r="AK526" s="343" t="s">
        <v>73</v>
      </c>
      <c r="AL526" s="343" t="s">
        <v>75</v>
      </c>
      <c r="AM526" s="343" t="s">
        <v>73</v>
      </c>
      <c r="AN526" s="343" t="s">
        <v>75</v>
      </c>
      <c r="AO526" s="343" t="s">
        <v>4149</v>
      </c>
      <c r="AP526" s="360">
        <v>13310266057</v>
      </c>
      <c r="AQ526" s="77" t="str">
        <f>VLOOKUP("*"&amp;B526&amp;"*",[1]项目信息综合查询_1!$I$4:$I$562,1,FALSE)</f>
        <v>云阳县-双龙镇_乡村建设行动_人居环境整治_云阳县2024年双龙镇六合村人居环境提升建设项目</v>
      </c>
      <c r="AR526" s="33">
        <v>1</v>
      </c>
    </row>
    <row r="527" ht="142.8" spans="1:44">
      <c r="A527" s="108">
        <v>520</v>
      </c>
      <c r="B527" s="290" t="s">
        <v>4518</v>
      </c>
      <c r="C527" s="291" t="s">
        <v>78</v>
      </c>
      <c r="D527" s="109" t="s">
        <v>121</v>
      </c>
      <c r="E527" s="297" t="s">
        <v>209</v>
      </c>
      <c r="F527" s="292" t="s">
        <v>4519</v>
      </c>
      <c r="G527" s="290" t="s">
        <v>124</v>
      </c>
      <c r="H527" s="292" t="s">
        <v>4489</v>
      </c>
      <c r="I527" s="290" t="s">
        <v>4520</v>
      </c>
      <c r="J527" s="292" t="s">
        <v>4521</v>
      </c>
      <c r="K527" s="290" t="s">
        <v>4520</v>
      </c>
      <c r="L527" s="292" t="s">
        <v>4522</v>
      </c>
      <c r="M527" s="290" t="s">
        <v>4142</v>
      </c>
      <c r="N527" s="290" t="s">
        <v>4143</v>
      </c>
      <c r="O527" s="298">
        <v>80</v>
      </c>
      <c r="P527" s="297" t="s">
        <v>4523</v>
      </c>
      <c r="Q527" s="292" t="s">
        <v>4524</v>
      </c>
      <c r="R527" s="292" t="s">
        <v>4157</v>
      </c>
      <c r="S527" s="324" t="s">
        <v>4517</v>
      </c>
      <c r="T527" s="297" t="s">
        <v>218</v>
      </c>
      <c r="U527" s="302" t="s">
        <v>4148</v>
      </c>
      <c r="V527" s="325">
        <v>2024</v>
      </c>
      <c r="W527" s="325">
        <v>2024.01</v>
      </c>
      <c r="X527" s="325">
        <v>2024.12</v>
      </c>
      <c r="Y527" s="137">
        <f t="shared" si="12"/>
        <v>80</v>
      </c>
      <c r="Z527" s="298">
        <v>80</v>
      </c>
      <c r="AA527" s="296">
        <v>0</v>
      </c>
      <c r="AB527" s="296">
        <v>0</v>
      </c>
      <c r="AC527" s="296">
        <v>0</v>
      </c>
      <c r="AD527" s="342">
        <v>125</v>
      </c>
      <c r="AE527" s="342">
        <v>5</v>
      </c>
      <c r="AF527" s="292" t="s">
        <v>73</v>
      </c>
      <c r="AG527" s="292" t="s">
        <v>73</v>
      </c>
      <c r="AH527" s="292" t="s">
        <v>73</v>
      </c>
      <c r="AI527" s="292" t="s">
        <v>74</v>
      </c>
      <c r="AJ527" s="292" t="s">
        <v>74</v>
      </c>
      <c r="AK527" s="343" t="s">
        <v>74</v>
      </c>
      <c r="AL527" s="302" t="s">
        <v>2527</v>
      </c>
      <c r="AM527" s="343" t="s">
        <v>74</v>
      </c>
      <c r="AN527" s="302" t="s">
        <v>2527</v>
      </c>
      <c r="AO527" s="343" t="s">
        <v>4149</v>
      </c>
      <c r="AP527" s="360">
        <v>13310266057</v>
      </c>
      <c r="AQ527" s="77" t="str">
        <f>VLOOKUP("*"&amp;B527&amp;"*",[1]项目信息综合查询_1!$I$4:$I$562,1,FALSE)</f>
        <v>云阳县-双龙镇_乡村建设行动_农村基础设施（含产业配套基础设施）_云阳县2024年双龙镇六合村芭蕉湾新建水厂项目</v>
      </c>
      <c r="AR527" s="33">
        <v>1</v>
      </c>
    </row>
    <row r="528" ht="132.6" spans="1:44">
      <c r="A528" s="108">
        <v>521</v>
      </c>
      <c r="B528" s="292" t="s">
        <v>4525</v>
      </c>
      <c r="C528" s="300" t="s">
        <v>78</v>
      </c>
      <c r="D528" s="109" t="s">
        <v>121</v>
      </c>
      <c r="E528" s="363" t="s">
        <v>209</v>
      </c>
      <c r="F528" s="298" t="s">
        <v>4526</v>
      </c>
      <c r="G528" s="292" t="s">
        <v>58</v>
      </c>
      <c r="H528" s="292" t="s">
        <v>4527</v>
      </c>
      <c r="I528" s="292" t="s">
        <v>4528</v>
      </c>
      <c r="J528" s="292" t="s">
        <v>4529</v>
      </c>
      <c r="K528" s="292" t="s">
        <v>4528</v>
      </c>
      <c r="L528" s="298" t="s">
        <v>4530</v>
      </c>
      <c r="M528" s="290" t="s">
        <v>4142</v>
      </c>
      <c r="N528" s="290" t="s">
        <v>4143</v>
      </c>
      <c r="O528" s="298" t="s">
        <v>4531</v>
      </c>
      <c r="P528" s="292" t="s">
        <v>75</v>
      </c>
      <c r="Q528" s="292" t="s">
        <v>4532</v>
      </c>
      <c r="R528" s="292" t="s">
        <v>4157</v>
      </c>
      <c r="S528" s="324" t="s">
        <v>4385</v>
      </c>
      <c r="T528" s="297" t="s">
        <v>218</v>
      </c>
      <c r="U528" s="302" t="s">
        <v>4148</v>
      </c>
      <c r="V528" s="325">
        <v>2024</v>
      </c>
      <c r="W528" s="298">
        <v>2024.01</v>
      </c>
      <c r="X528" s="298">
        <v>2024.12</v>
      </c>
      <c r="Y528" s="137">
        <f t="shared" si="12"/>
        <v>56</v>
      </c>
      <c r="Z528" s="298">
        <v>56</v>
      </c>
      <c r="AA528" s="298">
        <v>0</v>
      </c>
      <c r="AB528" s="298">
        <v>0</v>
      </c>
      <c r="AC528" s="296">
        <v>0</v>
      </c>
      <c r="AD528" s="342">
        <v>1560</v>
      </c>
      <c r="AE528" s="342">
        <v>24</v>
      </c>
      <c r="AF528" s="292" t="s">
        <v>73</v>
      </c>
      <c r="AG528" s="292" t="s">
        <v>73</v>
      </c>
      <c r="AH528" s="292" t="s">
        <v>73</v>
      </c>
      <c r="AI528" s="292" t="s">
        <v>74</v>
      </c>
      <c r="AJ528" s="292" t="s">
        <v>73</v>
      </c>
      <c r="AK528" s="343" t="s">
        <v>73</v>
      </c>
      <c r="AL528" s="343" t="s">
        <v>75</v>
      </c>
      <c r="AM528" s="343" t="s">
        <v>73</v>
      </c>
      <c r="AN528" s="343" t="s">
        <v>75</v>
      </c>
      <c r="AO528" s="343" t="s">
        <v>4149</v>
      </c>
      <c r="AP528" s="360">
        <v>13310266057</v>
      </c>
      <c r="AQ528" s="77" t="str">
        <f>VLOOKUP("*"&amp;B528&amp;"*",[1]项目信息综合查询_1!$I$4:$I$562,1,FALSE)</f>
        <v>云阳县-双龙镇_乡村建设行动_农村基础设施（含产业配套基础设施）_云阳县2024年双龙镇六合村应急抗旱水源水渠建设项目</v>
      </c>
      <c r="AR528" s="33">
        <v>1</v>
      </c>
    </row>
    <row r="529" ht="163.2" spans="1:44">
      <c r="A529" s="108">
        <v>522</v>
      </c>
      <c r="B529" s="290" t="s">
        <v>4533</v>
      </c>
      <c r="C529" s="293" t="s">
        <v>54</v>
      </c>
      <c r="D529" s="109" t="s">
        <v>55</v>
      </c>
      <c r="E529" s="109" t="s">
        <v>56</v>
      </c>
      <c r="F529" s="290" t="s">
        <v>4534</v>
      </c>
      <c r="G529" s="290" t="s">
        <v>124</v>
      </c>
      <c r="H529" s="290" t="s">
        <v>4535</v>
      </c>
      <c r="I529" s="290" t="s">
        <v>4536</v>
      </c>
      <c r="J529" s="296" t="s">
        <v>4537</v>
      </c>
      <c r="K529" s="290" t="s">
        <v>4536</v>
      </c>
      <c r="L529" s="290" t="s">
        <v>4538</v>
      </c>
      <c r="M529" s="290" t="s">
        <v>4142</v>
      </c>
      <c r="N529" s="290" t="s">
        <v>4143</v>
      </c>
      <c r="O529" s="290" t="s">
        <v>4539</v>
      </c>
      <c r="P529" s="290" t="s">
        <v>4233</v>
      </c>
      <c r="Q529" s="290" t="s">
        <v>4540</v>
      </c>
      <c r="R529" s="290" t="s">
        <v>4157</v>
      </c>
      <c r="S529" s="324" t="s">
        <v>4385</v>
      </c>
      <c r="T529" s="297" t="s">
        <v>70</v>
      </c>
      <c r="U529" s="302" t="s">
        <v>4148</v>
      </c>
      <c r="V529" s="296">
        <v>2024</v>
      </c>
      <c r="W529" s="296">
        <v>2024.01</v>
      </c>
      <c r="X529" s="296">
        <v>2024.12</v>
      </c>
      <c r="Y529" s="137">
        <f t="shared" si="12"/>
        <v>17.5</v>
      </c>
      <c r="Z529" s="296">
        <v>17.5</v>
      </c>
      <c r="AA529" s="296">
        <v>0</v>
      </c>
      <c r="AB529" s="296">
        <v>0</v>
      </c>
      <c r="AC529" s="296">
        <v>0</v>
      </c>
      <c r="AD529" s="298">
        <v>15</v>
      </c>
      <c r="AE529" s="298">
        <v>5</v>
      </c>
      <c r="AF529" s="292" t="s">
        <v>73</v>
      </c>
      <c r="AG529" s="292" t="s">
        <v>73</v>
      </c>
      <c r="AH529" s="292" t="s">
        <v>73</v>
      </c>
      <c r="AI529" s="292" t="s">
        <v>74</v>
      </c>
      <c r="AJ529" s="292" t="s">
        <v>73</v>
      </c>
      <c r="AK529" s="292" t="s">
        <v>73</v>
      </c>
      <c r="AL529" s="292" t="s">
        <v>75</v>
      </c>
      <c r="AM529" s="292" t="s">
        <v>73</v>
      </c>
      <c r="AN529" s="292" t="s">
        <v>75</v>
      </c>
      <c r="AO529" s="292" t="s">
        <v>4237</v>
      </c>
      <c r="AP529" s="361">
        <v>17382281777</v>
      </c>
      <c r="AQ529" s="77" t="str">
        <f>VLOOKUP("*"&amp;B529&amp;"*",[1]项目信息综合查询_1!$I$4:$I$562,1,FALSE)</f>
        <v>云阳县-双龙镇_产业发展_配套设施项目_云阳县2024年双龙镇淳星柑橘种植专业合作社基础设施配套项目</v>
      </c>
      <c r="AR529" s="33">
        <v>1</v>
      </c>
    </row>
    <row r="530" ht="142.8" spans="1:44">
      <c r="A530" s="108">
        <v>523</v>
      </c>
      <c r="B530" s="290" t="s">
        <v>4541</v>
      </c>
      <c r="C530" s="293" t="s">
        <v>54</v>
      </c>
      <c r="D530" s="109" t="s">
        <v>55</v>
      </c>
      <c r="E530" s="109" t="s">
        <v>56</v>
      </c>
      <c r="F530" s="290" t="s">
        <v>4542</v>
      </c>
      <c r="G530" s="290" t="s">
        <v>124</v>
      </c>
      <c r="H530" s="290" t="s">
        <v>4543</v>
      </c>
      <c r="I530" s="290" t="s">
        <v>4544</v>
      </c>
      <c r="J530" s="296" t="s">
        <v>4545</v>
      </c>
      <c r="K530" s="290" t="s">
        <v>4544</v>
      </c>
      <c r="L530" s="290" t="s">
        <v>4546</v>
      </c>
      <c r="M530" s="290" t="s">
        <v>4142</v>
      </c>
      <c r="N530" s="290" t="s">
        <v>4143</v>
      </c>
      <c r="O530" s="290" t="s">
        <v>4539</v>
      </c>
      <c r="P530" s="290" t="s">
        <v>4547</v>
      </c>
      <c r="Q530" s="290" t="s">
        <v>4548</v>
      </c>
      <c r="R530" s="290" t="s">
        <v>4157</v>
      </c>
      <c r="S530" s="324" t="s">
        <v>4385</v>
      </c>
      <c r="T530" s="297" t="s">
        <v>70</v>
      </c>
      <c r="U530" s="302" t="s">
        <v>4148</v>
      </c>
      <c r="V530" s="296">
        <v>2024</v>
      </c>
      <c r="W530" s="296">
        <v>2024.01</v>
      </c>
      <c r="X530" s="296">
        <v>2024.12</v>
      </c>
      <c r="Y530" s="137">
        <f t="shared" si="12"/>
        <v>19.35</v>
      </c>
      <c r="Z530" s="296">
        <v>12.9</v>
      </c>
      <c r="AA530" s="296">
        <v>0</v>
      </c>
      <c r="AB530" s="296">
        <v>0</v>
      </c>
      <c r="AC530" s="296">
        <v>6.45</v>
      </c>
      <c r="AD530" s="298">
        <v>10</v>
      </c>
      <c r="AE530" s="298">
        <v>4</v>
      </c>
      <c r="AF530" s="292" t="s">
        <v>73</v>
      </c>
      <c r="AG530" s="292" t="s">
        <v>73</v>
      </c>
      <c r="AH530" s="292" t="s">
        <v>73</v>
      </c>
      <c r="AI530" s="292" t="s">
        <v>74</v>
      </c>
      <c r="AJ530" s="292" t="s">
        <v>73</v>
      </c>
      <c r="AK530" s="292" t="s">
        <v>73</v>
      </c>
      <c r="AL530" s="292" t="s">
        <v>75</v>
      </c>
      <c r="AM530" s="292" t="s">
        <v>73</v>
      </c>
      <c r="AN530" s="292" t="s">
        <v>75</v>
      </c>
      <c r="AO530" s="292" t="s">
        <v>4237</v>
      </c>
      <c r="AP530" s="361">
        <v>17382281777</v>
      </c>
      <c r="AQ530" s="77" t="str">
        <f>VLOOKUP("*"&amp;B530&amp;"*",[1]项目信息综合查询_1!$I$4:$I$562,1,FALSE)</f>
        <v>云阳县-双龙镇_产业发展_配套设施项目_云阳县2024年双龙镇仁君柑橘种植专业合作社基础设施配套项目</v>
      </c>
      <c r="AR530" s="33">
        <v>1</v>
      </c>
    </row>
    <row r="531" ht="153" spans="1:44">
      <c r="A531" s="108">
        <v>524</v>
      </c>
      <c r="B531" s="290" t="s">
        <v>4549</v>
      </c>
      <c r="C531" s="293" t="s">
        <v>54</v>
      </c>
      <c r="D531" s="109" t="s">
        <v>55</v>
      </c>
      <c r="E531" s="109" t="s">
        <v>56</v>
      </c>
      <c r="F531" s="290" t="s">
        <v>4550</v>
      </c>
      <c r="G531" s="290" t="s">
        <v>124</v>
      </c>
      <c r="H531" s="290" t="s">
        <v>4535</v>
      </c>
      <c r="I531" s="290" t="s">
        <v>4551</v>
      </c>
      <c r="J531" s="296" t="s">
        <v>4552</v>
      </c>
      <c r="K531" s="290" t="s">
        <v>4551</v>
      </c>
      <c r="L531" s="290" t="s">
        <v>4553</v>
      </c>
      <c r="M531" s="290" t="s">
        <v>4142</v>
      </c>
      <c r="N531" s="290" t="s">
        <v>4143</v>
      </c>
      <c r="O531" s="290" t="s">
        <v>4539</v>
      </c>
      <c r="P531" s="290" t="s">
        <v>4255</v>
      </c>
      <c r="Q531" s="290" t="s">
        <v>4554</v>
      </c>
      <c r="R531" s="290" t="s">
        <v>4157</v>
      </c>
      <c r="S531" s="324" t="s">
        <v>4385</v>
      </c>
      <c r="T531" s="297" t="s">
        <v>70</v>
      </c>
      <c r="U531" s="302" t="s">
        <v>4148</v>
      </c>
      <c r="V531" s="296">
        <v>2024</v>
      </c>
      <c r="W531" s="296">
        <v>2024.01</v>
      </c>
      <c r="X531" s="296">
        <v>2024.12</v>
      </c>
      <c r="Y531" s="137">
        <f t="shared" si="12"/>
        <v>23.4</v>
      </c>
      <c r="Z531" s="296">
        <v>15.6</v>
      </c>
      <c r="AA531" s="296">
        <v>0</v>
      </c>
      <c r="AB531" s="296">
        <v>0</v>
      </c>
      <c r="AC531" s="296">
        <v>7.8</v>
      </c>
      <c r="AD531" s="298">
        <v>20</v>
      </c>
      <c r="AE531" s="298">
        <v>8</v>
      </c>
      <c r="AF531" s="292" t="s">
        <v>73</v>
      </c>
      <c r="AG531" s="292" t="s">
        <v>73</v>
      </c>
      <c r="AH531" s="292" t="s">
        <v>73</v>
      </c>
      <c r="AI531" s="292" t="s">
        <v>74</v>
      </c>
      <c r="AJ531" s="292" t="s">
        <v>73</v>
      </c>
      <c r="AK531" s="292" t="s">
        <v>74</v>
      </c>
      <c r="AL531" s="302" t="s">
        <v>2527</v>
      </c>
      <c r="AM531" s="292" t="s">
        <v>74</v>
      </c>
      <c r="AN531" s="292" t="s">
        <v>4259</v>
      </c>
      <c r="AO531" s="292" t="s">
        <v>4237</v>
      </c>
      <c r="AP531" s="361">
        <v>17382281777</v>
      </c>
      <c r="AQ531" s="77" t="str">
        <f>VLOOKUP("*"&amp;B531&amp;"*",[1]项目信息综合查询_1!$I$4:$I$562,1,FALSE)</f>
        <v>云阳县-双龙镇_产业发展_配套设施项目_云阳县2024年双龙镇长三龙柑橘示范园文龙标准园基础设施配套项目</v>
      </c>
      <c r="AR531" s="33">
        <v>1</v>
      </c>
    </row>
    <row r="532" ht="183.6" spans="1:44">
      <c r="A532" s="108">
        <v>525</v>
      </c>
      <c r="B532" s="290" t="s">
        <v>4555</v>
      </c>
      <c r="C532" s="290" t="s">
        <v>54</v>
      </c>
      <c r="D532" s="115" t="s">
        <v>308</v>
      </c>
      <c r="E532" s="292" t="s">
        <v>309</v>
      </c>
      <c r="F532" s="290" t="s">
        <v>4556</v>
      </c>
      <c r="G532" s="290" t="s">
        <v>124</v>
      </c>
      <c r="H532" s="290" t="s">
        <v>4557</v>
      </c>
      <c r="I532" s="290" t="s">
        <v>4558</v>
      </c>
      <c r="J532" s="296" t="s">
        <v>4559</v>
      </c>
      <c r="K532" s="290" t="s">
        <v>4558</v>
      </c>
      <c r="L532" s="290" t="s">
        <v>4231</v>
      </c>
      <c r="M532" s="290" t="s">
        <v>4142</v>
      </c>
      <c r="N532" s="290" t="s">
        <v>4143</v>
      </c>
      <c r="O532" s="290" t="s">
        <v>4560</v>
      </c>
      <c r="P532" s="290" t="s">
        <v>4233</v>
      </c>
      <c r="Q532" s="290" t="s">
        <v>4561</v>
      </c>
      <c r="R532" s="290" t="s">
        <v>4157</v>
      </c>
      <c r="S532" s="324" t="s">
        <v>4385</v>
      </c>
      <c r="T532" s="302" t="s">
        <v>4562</v>
      </c>
      <c r="U532" s="302" t="s">
        <v>4148</v>
      </c>
      <c r="V532" s="296">
        <v>2024</v>
      </c>
      <c r="W532" s="296">
        <v>2024.01</v>
      </c>
      <c r="X532" s="296">
        <v>2024.6</v>
      </c>
      <c r="Y532" s="137">
        <f t="shared" si="12"/>
        <v>35.76</v>
      </c>
      <c r="Z532" s="296">
        <v>23.84</v>
      </c>
      <c r="AA532" s="296">
        <v>0</v>
      </c>
      <c r="AB532" s="296">
        <v>0</v>
      </c>
      <c r="AC532" s="296">
        <v>11.92</v>
      </c>
      <c r="AD532" s="298">
        <v>10</v>
      </c>
      <c r="AE532" s="298">
        <v>3</v>
      </c>
      <c r="AF532" s="292" t="s">
        <v>73</v>
      </c>
      <c r="AG532" s="292" t="s">
        <v>73</v>
      </c>
      <c r="AH532" s="292" t="s">
        <v>73</v>
      </c>
      <c r="AI532" s="292" t="s">
        <v>74</v>
      </c>
      <c r="AJ532" s="292" t="s">
        <v>73</v>
      </c>
      <c r="AK532" s="292" t="s">
        <v>73</v>
      </c>
      <c r="AL532" s="292" t="s">
        <v>75</v>
      </c>
      <c r="AM532" s="292" t="s">
        <v>73</v>
      </c>
      <c r="AN532" s="292" t="s">
        <v>75</v>
      </c>
      <c r="AO532" s="292" t="s">
        <v>4237</v>
      </c>
      <c r="AP532" s="361">
        <v>17382281777</v>
      </c>
      <c r="AQ532" s="77" t="str">
        <f>VLOOKUP("*"&amp;B532&amp;"*",[1]项目信息综合查询_1!$I$4:$I$562,1,FALSE)</f>
        <v>云阳县-双龙镇_产业发展_配套设施项目_云阳县2024年双龙镇嘉之富柑橘专业合作社柑橘果园改造提升（水肥一体化建设）</v>
      </c>
      <c r="AR532" s="33">
        <v>1</v>
      </c>
    </row>
    <row r="533" ht="132.6" spans="1:44">
      <c r="A533" s="108">
        <v>526</v>
      </c>
      <c r="B533" s="290" t="s">
        <v>4563</v>
      </c>
      <c r="C533" s="291" t="s">
        <v>78</v>
      </c>
      <c r="D533" s="109" t="s">
        <v>121</v>
      </c>
      <c r="E533" s="291" t="s">
        <v>122</v>
      </c>
      <c r="F533" s="290" t="s">
        <v>4564</v>
      </c>
      <c r="G533" s="290" t="s">
        <v>58</v>
      </c>
      <c r="H533" s="290" t="s">
        <v>4565</v>
      </c>
      <c r="I533" s="290" t="s">
        <v>4566</v>
      </c>
      <c r="J533" s="290" t="s">
        <v>4567</v>
      </c>
      <c r="K533" s="290" t="s">
        <v>4566</v>
      </c>
      <c r="L533" s="296" t="s">
        <v>4568</v>
      </c>
      <c r="M533" s="290" t="s">
        <v>4142</v>
      </c>
      <c r="N533" s="290" t="s">
        <v>4143</v>
      </c>
      <c r="O533" s="296" t="s">
        <v>4569</v>
      </c>
      <c r="P533" s="297" t="s">
        <v>75</v>
      </c>
      <c r="Q533" s="290" t="s">
        <v>4570</v>
      </c>
      <c r="R533" s="290" t="s">
        <v>4157</v>
      </c>
      <c r="S533" s="324" t="s">
        <v>4147</v>
      </c>
      <c r="T533" s="297" t="s">
        <v>70</v>
      </c>
      <c r="U533" s="302" t="s">
        <v>4148</v>
      </c>
      <c r="V533" s="325">
        <v>2024</v>
      </c>
      <c r="W533" s="325">
        <v>2024.01</v>
      </c>
      <c r="X533" s="325">
        <v>2024.12</v>
      </c>
      <c r="Y533" s="137">
        <f t="shared" si="12"/>
        <v>78</v>
      </c>
      <c r="Z533" s="341">
        <v>58</v>
      </c>
      <c r="AA533" s="296">
        <v>0</v>
      </c>
      <c r="AB533" s="296">
        <v>0</v>
      </c>
      <c r="AC533" s="296">
        <v>20</v>
      </c>
      <c r="AD533" s="342">
        <v>80</v>
      </c>
      <c r="AE533" s="342">
        <v>20</v>
      </c>
      <c r="AF533" s="292" t="s">
        <v>73</v>
      </c>
      <c r="AG533" s="292" t="s">
        <v>73</v>
      </c>
      <c r="AH533" s="292" t="s">
        <v>73</v>
      </c>
      <c r="AI533" s="292" t="s">
        <v>74</v>
      </c>
      <c r="AJ533" s="292" t="s">
        <v>73</v>
      </c>
      <c r="AK533" s="292" t="s">
        <v>73</v>
      </c>
      <c r="AL533" s="292" t="s">
        <v>75</v>
      </c>
      <c r="AM533" s="292" t="s">
        <v>73</v>
      </c>
      <c r="AN533" s="292" t="s">
        <v>75</v>
      </c>
      <c r="AO533" s="343" t="s">
        <v>4571</v>
      </c>
      <c r="AP533" s="360">
        <v>13320306633</v>
      </c>
      <c r="AQ533" s="77" t="str">
        <f>VLOOKUP("*"&amp;B533&amp;"*",[1]项目信息综合查询_1!$I$4:$I$562,1,FALSE)</f>
        <v>云阳县-双龙镇_乡村建设行动_农村基础设施（含产业配套基础设施）_云阳县2024年双龙镇玉龙村1组枳壳产业路建设项目</v>
      </c>
      <c r="AR533" s="33">
        <v>1</v>
      </c>
    </row>
    <row r="534" ht="142.8" spans="1:44">
      <c r="A534" s="108">
        <v>527</v>
      </c>
      <c r="B534" s="290" t="s">
        <v>4572</v>
      </c>
      <c r="C534" s="291" t="s">
        <v>78</v>
      </c>
      <c r="D534" s="109" t="s">
        <v>121</v>
      </c>
      <c r="E534" s="291" t="s">
        <v>122</v>
      </c>
      <c r="F534" s="290" t="s">
        <v>4573</v>
      </c>
      <c r="G534" s="290" t="s">
        <v>58</v>
      </c>
      <c r="H534" s="290" t="s">
        <v>4565</v>
      </c>
      <c r="I534" s="290" t="s">
        <v>4574</v>
      </c>
      <c r="J534" s="290" t="s">
        <v>4575</v>
      </c>
      <c r="K534" s="290" t="s">
        <v>4574</v>
      </c>
      <c r="L534" s="296" t="s">
        <v>4576</v>
      </c>
      <c r="M534" s="290" t="s">
        <v>4142</v>
      </c>
      <c r="N534" s="290" t="s">
        <v>4143</v>
      </c>
      <c r="O534" s="296" t="s">
        <v>4569</v>
      </c>
      <c r="P534" s="297" t="s">
        <v>75</v>
      </c>
      <c r="Q534" s="290" t="s">
        <v>4577</v>
      </c>
      <c r="R534" s="290" t="s">
        <v>4157</v>
      </c>
      <c r="S534" s="324" t="s">
        <v>4147</v>
      </c>
      <c r="T534" s="297" t="s">
        <v>70</v>
      </c>
      <c r="U534" s="302" t="s">
        <v>4148</v>
      </c>
      <c r="V534" s="325">
        <v>2024</v>
      </c>
      <c r="W534" s="325">
        <v>2024.01</v>
      </c>
      <c r="X534" s="325">
        <v>2024.12</v>
      </c>
      <c r="Y534" s="137">
        <f t="shared" si="12"/>
        <v>42</v>
      </c>
      <c r="Z534" s="341">
        <v>30</v>
      </c>
      <c r="AA534" s="296">
        <v>0</v>
      </c>
      <c r="AB534" s="296">
        <v>0</v>
      </c>
      <c r="AC534" s="296">
        <v>12</v>
      </c>
      <c r="AD534" s="342">
        <v>105</v>
      </c>
      <c r="AE534" s="342">
        <v>30</v>
      </c>
      <c r="AF534" s="343" t="s">
        <v>73</v>
      </c>
      <c r="AG534" s="343" t="s">
        <v>73</v>
      </c>
      <c r="AH534" s="343" t="s">
        <v>73</v>
      </c>
      <c r="AI534" s="343" t="s">
        <v>74</v>
      </c>
      <c r="AJ534" s="343" t="s">
        <v>73</v>
      </c>
      <c r="AK534" s="292" t="s">
        <v>73</v>
      </c>
      <c r="AL534" s="292" t="s">
        <v>75</v>
      </c>
      <c r="AM534" s="343" t="s">
        <v>73</v>
      </c>
      <c r="AN534" s="292" t="s">
        <v>75</v>
      </c>
      <c r="AO534" s="343" t="s">
        <v>4571</v>
      </c>
      <c r="AP534" s="360">
        <v>13320306633</v>
      </c>
      <c r="AQ534" s="77" t="str">
        <f>VLOOKUP("*"&amp;B534&amp;"*",[1]项目信息综合查询_1!$I$4:$I$562,1,FALSE)</f>
        <v>云阳县-双龙镇_乡村建设行动_农村基础设施（含产业配套基础设施）_云阳县2024年双龙镇玉龙村4组花椒园产业路建设项目</v>
      </c>
      <c r="AR534" s="33">
        <v>1</v>
      </c>
    </row>
    <row r="535" ht="132.6" spans="1:44">
      <c r="A535" s="108">
        <v>528</v>
      </c>
      <c r="B535" s="290" t="s">
        <v>4578</v>
      </c>
      <c r="C535" s="291" t="s">
        <v>78</v>
      </c>
      <c r="D535" s="109" t="s">
        <v>121</v>
      </c>
      <c r="E535" s="291" t="s">
        <v>122</v>
      </c>
      <c r="F535" s="290" t="s">
        <v>4564</v>
      </c>
      <c r="G535" s="290" t="s">
        <v>58</v>
      </c>
      <c r="H535" s="290" t="s">
        <v>4565</v>
      </c>
      <c r="I535" s="290" t="s">
        <v>4579</v>
      </c>
      <c r="J535" s="290" t="s">
        <v>4580</v>
      </c>
      <c r="K535" s="290" t="s">
        <v>4579</v>
      </c>
      <c r="L535" s="315" t="s">
        <v>4568</v>
      </c>
      <c r="M535" s="290" t="s">
        <v>4142</v>
      </c>
      <c r="N535" s="290" t="s">
        <v>4143</v>
      </c>
      <c r="O535" s="296" t="s">
        <v>4569</v>
      </c>
      <c r="P535" s="297" t="s">
        <v>75</v>
      </c>
      <c r="Q535" s="290" t="s">
        <v>4581</v>
      </c>
      <c r="R535" s="290" t="s">
        <v>4157</v>
      </c>
      <c r="S535" s="324" t="s">
        <v>4147</v>
      </c>
      <c r="T535" s="297" t="s">
        <v>70</v>
      </c>
      <c r="U535" s="302" t="s">
        <v>4148</v>
      </c>
      <c r="V535" s="325">
        <v>2024</v>
      </c>
      <c r="W535" s="325">
        <v>2024.01</v>
      </c>
      <c r="X535" s="325">
        <v>2024.12</v>
      </c>
      <c r="Y535" s="137">
        <f t="shared" si="12"/>
        <v>90</v>
      </c>
      <c r="Z535" s="341">
        <v>67</v>
      </c>
      <c r="AA535" s="296">
        <v>0</v>
      </c>
      <c r="AB535" s="296">
        <v>0</v>
      </c>
      <c r="AC535" s="296">
        <v>23</v>
      </c>
      <c r="AD535" s="342">
        <v>85</v>
      </c>
      <c r="AE535" s="342">
        <v>15</v>
      </c>
      <c r="AF535" s="343" t="s">
        <v>73</v>
      </c>
      <c r="AG535" s="343" t="s">
        <v>73</v>
      </c>
      <c r="AH535" s="343" t="s">
        <v>73</v>
      </c>
      <c r="AI535" s="343" t="s">
        <v>74</v>
      </c>
      <c r="AJ535" s="343" t="s">
        <v>73</v>
      </c>
      <c r="AK535" s="292" t="s">
        <v>73</v>
      </c>
      <c r="AL535" s="292" t="s">
        <v>75</v>
      </c>
      <c r="AM535" s="343" t="s">
        <v>73</v>
      </c>
      <c r="AN535" s="292" t="s">
        <v>75</v>
      </c>
      <c r="AO535" s="343" t="s">
        <v>4571</v>
      </c>
      <c r="AP535" s="360">
        <v>13320306633</v>
      </c>
      <c r="AQ535" s="77" t="str">
        <f>VLOOKUP("*"&amp;B535&amp;"*",[1]项目信息综合查询_1!$I$4:$I$562,1,FALSE)</f>
        <v>云阳县-双龙镇_乡村建设行动_农村基础设施（含产业配套基础设施）_云阳县2024年双龙镇玉龙村8组花椒园产业路硬化项目</v>
      </c>
      <c r="AR535" s="33">
        <v>1</v>
      </c>
    </row>
    <row r="536" ht="142.8" spans="1:44">
      <c r="A536" s="108">
        <v>529</v>
      </c>
      <c r="B536" s="290" t="s">
        <v>4582</v>
      </c>
      <c r="C536" s="291" t="s">
        <v>78</v>
      </c>
      <c r="D536" s="109" t="s">
        <v>121</v>
      </c>
      <c r="E536" s="291" t="s">
        <v>122</v>
      </c>
      <c r="F536" s="290" t="s">
        <v>4583</v>
      </c>
      <c r="G536" s="290" t="s">
        <v>58</v>
      </c>
      <c r="H536" s="290" t="s">
        <v>4565</v>
      </c>
      <c r="I536" s="290" t="s">
        <v>4584</v>
      </c>
      <c r="J536" s="290" t="s">
        <v>4585</v>
      </c>
      <c r="K536" s="290" t="s">
        <v>4584</v>
      </c>
      <c r="L536" s="315" t="s">
        <v>4586</v>
      </c>
      <c r="M536" s="290" t="s">
        <v>4142</v>
      </c>
      <c r="N536" s="290" t="s">
        <v>4143</v>
      </c>
      <c r="O536" s="296" t="s">
        <v>4569</v>
      </c>
      <c r="P536" s="297" t="s">
        <v>75</v>
      </c>
      <c r="Q536" s="290" t="s">
        <v>4587</v>
      </c>
      <c r="R536" s="290" t="s">
        <v>4157</v>
      </c>
      <c r="S536" s="324" t="s">
        <v>4147</v>
      </c>
      <c r="T536" s="297" t="s">
        <v>70</v>
      </c>
      <c r="U536" s="302" t="s">
        <v>4148</v>
      </c>
      <c r="V536" s="325">
        <v>2024</v>
      </c>
      <c r="W536" s="325">
        <v>2024.01</v>
      </c>
      <c r="X536" s="325">
        <v>2024.12</v>
      </c>
      <c r="Y536" s="137">
        <f t="shared" si="12"/>
        <v>72</v>
      </c>
      <c r="Z536" s="341">
        <v>59</v>
      </c>
      <c r="AA536" s="296">
        <v>0</v>
      </c>
      <c r="AB536" s="296">
        <v>0</v>
      </c>
      <c r="AC536" s="296">
        <v>13</v>
      </c>
      <c r="AD536" s="342">
        <v>120</v>
      </c>
      <c r="AE536" s="342">
        <v>26</v>
      </c>
      <c r="AF536" s="343" t="s">
        <v>73</v>
      </c>
      <c r="AG536" s="343" t="s">
        <v>73</v>
      </c>
      <c r="AH536" s="343" t="s">
        <v>73</v>
      </c>
      <c r="AI536" s="343" t="s">
        <v>74</v>
      </c>
      <c r="AJ536" s="343" t="s">
        <v>73</v>
      </c>
      <c r="AK536" s="292" t="s">
        <v>73</v>
      </c>
      <c r="AL536" s="292" t="s">
        <v>75</v>
      </c>
      <c r="AM536" s="343" t="s">
        <v>73</v>
      </c>
      <c r="AN536" s="292" t="s">
        <v>75</v>
      </c>
      <c r="AO536" s="343" t="s">
        <v>4571</v>
      </c>
      <c r="AP536" s="360">
        <v>13320306633</v>
      </c>
      <c r="AQ536" s="77" t="str">
        <f>VLOOKUP("*"&amp;B536&amp;"*",[1]项目信息综合查询_1!$I$4:$I$562,1,FALSE)</f>
        <v>云阳县-双龙镇_乡村建设行动_农村基础设施（含产业配套基础设施）_云阳县2024年双龙镇玉龙村11组花椒园产业路硬化项目</v>
      </c>
      <c r="AR536" s="33">
        <v>1</v>
      </c>
    </row>
    <row r="537" ht="142.8" spans="1:44">
      <c r="A537" s="108">
        <v>530</v>
      </c>
      <c r="B537" s="290" t="s">
        <v>4588</v>
      </c>
      <c r="C537" s="291" t="s">
        <v>78</v>
      </c>
      <c r="D537" s="109" t="s">
        <v>121</v>
      </c>
      <c r="E537" s="291" t="s">
        <v>122</v>
      </c>
      <c r="F537" s="290" t="s">
        <v>4589</v>
      </c>
      <c r="G537" s="290" t="s">
        <v>124</v>
      </c>
      <c r="H537" s="290" t="s">
        <v>4565</v>
      </c>
      <c r="I537" s="290" t="s">
        <v>4590</v>
      </c>
      <c r="J537" s="290" t="s">
        <v>4591</v>
      </c>
      <c r="K537" s="290" t="s">
        <v>4590</v>
      </c>
      <c r="L537" s="315" t="s">
        <v>4592</v>
      </c>
      <c r="M537" s="290" t="s">
        <v>4142</v>
      </c>
      <c r="N537" s="290" t="s">
        <v>4143</v>
      </c>
      <c r="O537" s="296" t="s">
        <v>4569</v>
      </c>
      <c r="P537" s="297" t="s">
        <v>75</v>
      </c>
      <c r="Q537" s="290" t="s">
        <v>4570</v>
      </c>
      <c r="R537" s="290" t="s">
        <v>4157</v>
      </c>
      <c r="S537" s="324" t="s">
        <v>4147</v>
      </c>
      <c r="T537" s="297" t="s">
        <v>70</v>
      </c>
      <c r="U537" s="302" t="s">
        <v>4148</v>
      </c>
      <c r="V537" s="325">
        <v>2024</v>
      </c>
      <c r="W537" s="325">
        <v>2024.01</v>
      </c>
      <c r="X537" s="325">
        <v>2024.12</v>
      </c>
      <c r="Y537" s="137">
        <f t="shared" si="12"/>
        <v>120</v>
      </c>
      <c r="Z537" s="341">
        <v>90</v>
      </c>
      <c r="AA537" s="296">
        <v>0</v>
      </c>
      <c r="AB537" s="296">
        <v>0</v>
      </c>
      <c r="AC537" s="296">
        <v>30</v>
      </c>
      <c r="AD537" s="342">
        <v>104</v>
      </c>
      <c r="AE537" s="342">
        <v>30</v>
      </c>
      <c r="AF537" s="343" t="s">
        <v>73</v>
      </c>
      <c r="AG537" s="343" t="s">
        <v>73</v>
      </c>
      <c r="AH537" s="343" t="s">
        <v>73</v>
      </c>
      <c r="AI537" s="343" t="s">
        <v>74</v>
      </c>
      <c r="AJ537" s="343" t="s">
        <v>73</v>
      </c>
      <c r="AK537" s="292" t="s">
        <v>73</v>
      </c>
      <c r="AL537" s="292" t="s">
        <v>75</v>
      </c>
      <c r="AM537" s="343" t="s">
        <v>73</v>
      </c>
      <c r="AN537" s="292" t="s">
        <v>75</v>
      </c>
      <c r="AO537" s="343" t="s">
        <v>4571</v>
      </c>
      <c r="AP537" s="360">
        <v>13320306633</v>
      </c>
      <c r="AQ537" s="77" t="str">
        <f>VLOOKUP("*"&amp;B537&amp;"*",[1]项目信息综合查询_1!$I$4:$I$562,1,FALSE)</f>
        <v>云阳县-双龙镇_乡村建设行动_农村基础设施（含产业配套基础设施）_云阳县2024年双龙镇玉龙村13组柑橘园产业路硬化项目</v>
      </c>
      <c r="AR537" s="33">
        <v>1</v>
      </c>
    </row>
    <row r="538" ht="153" spans="1:44">
      <c r="A538" s="108">
        <v>531</v>
      </c>
      <c r="B538" s="290" t="s">
        <v>4593</v>
      </c>
      <c r="C538" s="292" t="s">
        <v>78</v>
      </c>
      <c r="D538" s="246" t="s">
        <v>121</v>
      </c>
      <c r="E538" s="290" t="s">
        <v>209</v>
      </c>
      <c r="F538" s="297" t="s">
        <v>4594</v>
      </c>
      <c r="G538" s="290" t="s">
        <v>124</v>
      </c>
      <c r="H538" s="290" t="s">
        <v>4565</v>
      </c>
      <c r="I538" s="297" t="s">
        <v>4595</v>
      </c>
      <c r="J538" s="290" t="s">
        <v>4596</v>
      </c>
      <c r="K538" s="297" t="s">
        <v>4597</v>
      </c>
      <c r="L538" s="297" t="s">
        <v>4598</v>
      </c>
      <c r="M538" s="290" t="s">
        <v>4142</v>
      </c>
      <c r="N538" s="290" t="s">
        <v>4143</v>
      </c>
      <c r="O538" s="296" t="s">
        <v>4375</v>
      </c>
      <c r="P538" s="297" t="s">
        <v>75</v>
      </c>
      <c r="Q538" s="290" t="s">
        <v>4599</v>
      </c>
      <c r="R538" s="290" t="s">
        <v>4157</v>
      </c>
      <c r="S538" s="324" t="s">
        <v>4147</v>
      </c>
      <c r="T538" s="297" t="s">
        <v>218</v>
      </c>
      <c r="U538" s="302" t="s">
        <v>4148</v>
      </c>
      <c r="V538" s="325">
        <v>2024</v>
      </c>
      <c r="W538" s="325">
        <v>2024.01</v>
      </c>
      <c r="X538" s="325">
        <v>2024.12</v>
      </c>
      <c r="Y538" s="137">
        <f t="shared" si="12"/>
        <v>80</v>
      </c>
      <c r="Z538" s="341">
        <v>80</v>
      </c>
      <c r="AA538" s="296">
        <v>0</v>
      </c>
      <c r="AB538" s="296">
        <v>0</v>
      </c>
      <c r="AC538" s="296">
        <v>0</v>
      </c>
      <c r="AD538" s="342">
        <v>550</v>
      </c>
      <c r="AE538" s="342">
        <v>75</v>
      </c>
      <c r="AF538" s="343" t="s">
        <v>73</v>
      </c>
      <c r="AG538" s="343" t="s">
        <v>73</v>
      </c>
      <c r="AH538" s="343" t="s">
        <v>73</v>
      </c>
      <c r="AI538" s="343" t="s">
        <v>74</v>
      </c>
      <c r="AJ538" s="343" t="s">
        <v>73</v>
      </c>
      <c r="AK538" s="292" t="s">
        <v>73</v>
      </c>
      <c r="AL538" s="292" t="s">
        <v>75</v>
      </c>
      <c r="AM538" s="343" t="s">
        <v>73</v>
      </c>
      <c r="AN538" s="292" t="s">
        <v>75</v>
      </c>
      <c r="AO538" s="343" t="s">
        <v>4571</v>
      </c>
      <c r="AP538" s="360">
        <v>13320306633</v>
      </c>
      <c r="AQ538" s="77" t="str">
        <f>VLOOKUP("*"&amp;B538&amp;"*",[1]项目信息综合查询_1!$I$4:$I$562,1,FALSE)</f>
        <v>云阳县-双龙镇_产业发展_新型农村集体经济发展项目_云阳县2024年双龙镇玉龙村水池供水项目</v>
      </c>
      <c r="AR538" s="33">
        <v>1</v>
      </c>
    </row>
    <row r="539" ht="316.8" spans="1:44">
      <c r="A539" s="108">
        <v>532</v>
      </c>
      <c r="B539" s="308" t="s">
        <v>4600</v>
      </c>
      <c r="C539" s="286" t="s">
        <v>54</v>
      </c>
      <c r="D539" s="112" t="s">
        <v>91</v>
      </c>
      <c r="E539" s="317" t="s">
        <v>357</v>
      </c>
      <c r="F539" s="282" t="s">
        <v>4601</v>
      </c>
      <c r="G539" s="308" t="s">
        <v>124</v>
      </c>
      <c r="H539" s="308" t="s">
        <v>4602</v>
      </c>
      <c r="I539" s="308" t="s">
        <v>4603</v>
      </c>
      <c r="J539" s="279" t="s">
        <v>4604</v>
      </c>
      <c r="K539" s="308" t="s">
        <v>4605</v>
      </c>
      <c r="L539" s="282" t="s">
        <v>4601</v>
      </c>
      <c r="M539" s="309" t="s">
        <v>4606</v>
      </c>
      <c r="N539" s="309" t="s">
        <v>4607</v>
      </c>
      <c r="O539" s="308" t="s">
        <v>4608</v>
      </c>
      <c r="P539" s="317" t="s">
        <v>4609</v>
      </c>
      <c r="Q539" s="308" t="s">
        <v>4610</v>
      </c>
      <c r="R539" s="308" t="s">
        <v>4611</v>
      </c>
      <c r="S539" s="319" t="s">
        <v>4612</v>
      </c>
      <c r="T539" s="317" t="s">
        <v>70</v>
      </c>
      <c r="U539" s="346" t="s">
        <v>4613</v>
      </c>
      <c r="V539" s="320">
        <v>2024</v>
      </c>
      <c r="W539" s="320">
        <v>2024.1</v>
      </c>
      <c r="X539" s="320">
        <v>2024.12</v>
      </c>
      <c r="Y539" s="137">
        <f t="shared" si="12"/>
        <v>400</v>
      </c>
      <c r="Z539" s="333">
        <v>350</v>
      </c>
      <c r="AA539" s="282"/>
      <c r="AB539" s="282"/>
      <c r="AC539" s="282">
        <v>50</v>
      </c>
      <c r="AD539" s="282">
        <v>1500</v>
      </c>
      <c r="AE539" s="282">
        <v>201</v>
      </c>
      <c r="AF539" s="308" t="s">
        <v>73</v>
      </c>
      <c r="AG539" s="308" t="s">
        <v>73</v>
      </c>
      <c r="AH539" s="308" t="s">
        <v>73</v>
      </c>
      <c r="AI539" s="390" t="s">
        <v>74</v>
      </c>
      <c r="AJ539" s="308" t="s">
        <v>73</v>
      </c>
      <c r="AK539" s="308" t="s">
        <v>73</v>
      </c>
      <c r="AL539" s="281" t="s">
        <v>75</v>
      </c>
      <c r="AM539" s="308" t="s">
        <v>74</v>
      </c>
      <c r="AN539" s="391" t="s">
        <v>4614</v>
      </c>
      <c r="AO539" s="317" t="s">
        <v>4615</v>
      </c>
      <c r="AP539" s="357">
        <v>17723601553</v>
      </c>
      <c r="AQ539" s="77" t="str">
        <f>VLOOKUP("*"&amp;B539&amp;"*",[1]项目信息综合查询_1!$I$4:$I$562,1,FALSE)</f>
        <v>云阳县-龙角镇_产业发展_生产项目_云阳县2024年龙角镇高家村生态鱼塘建设项目</v>
      </c>
      <c r="AR539" s="33">
        <v>1</v>
      </c>
    </row>
    <row r="540" ht="237.6" spans="1:44">
      <c r="A540" s="108">
        <v>533</v>
      </c>
      <c r="B540" s="308" t="s">
        <v>4616</v>
      </c>
      <c r="C540" s="286" t="s">
        <v>78</v>
      </c>
      <c r="D540" s="109" t="s">
        <v>121</v>
      </c>
      <c r="E540" s="317" t="s">
        <v>209</v>
      </c>
      <c r="F540" s="308" t="s">
        <v>4617</v>
      </c>
      <c r="G540" s="308" t="s">
        <v>124</v>
      </c>
      <c r="H540" s="308" t="s">
        <v>4602</v>
      </c>
      <c r="I540" s="308" t="s">
        <v>4618</v>
      </c>
      <c r="J540" s="279" t="s">
        <v>4619</v>
      </c>
      <c r="K540" s="308" t="s">
        <v>4620</v>
      </c>
      <c r="L540" s="308" t="s">
        <v>4621</v>
      </c>
      <c r="M540" s="309" t="s">
        <v>4606</v>
      </c>
      <c r="N540" s="309" t="s">
        <v>4607</v>
      </c>
      <c r="O540" s="308" t="s">
        <v>4622</v>
      </c>
      <c r="P540" s="317" t="s">
        <v>4623</v>
      </c>
      <c r="Q540" s="308" t="s">
        <v>4624</v>
      </c>
      <c r="R540" s="308" t="s">
        <v>4625</v>
      </c>
      <c r="S540" s="319" t="s">
        <v>4612</v>
      </c>
      <c r="T540" s="317" t="s">
        <v>70</v>
      </c>
      <c r="U540" s="346" t="s">
        <v>4613</v>
      </c>
      <c r="V540" s="320">
        <v>2024</v>
      </c>
      <c r="W540" s="320">
        <v>2024.1</v>
      </c>
      <c r="X540" s="320">
        <v>2024.12</v>
      </c>
      <c r="Y540" s="137">
        <f t="shared" si="12"/>
        <v>200</v>
      </c>
      <c r="Z540" s="333">
        <v>200</v>
      </c>
      <c r="AA540" s="282"/>
      <c r="AB540" s="282"/>
      <c r="AC540" s="282">
        <v>0</v>
      </c>
      <c r="AD540" s="282">
        <v>610</v>
      </c>
      <c r="AE540" s="282">
        <v>62</v>
      </c>
      <c r="AF540" s="308" t="s">
        <v>73</v>
      </c>
      <c r="AG540" s="308" t="s">
        <v>73</v>
      </c>
      <c r="AH540" s="308" t="s">
        <v>73</v>
      </c>
      <c r="AI540" s="390" t="s">
        <v>74</v>
      </c>
      <c r="AJ540" s="308" t="s">
        <v>73</v>
      </c>
      <c r="AK540" s="308" t="s">
        <v>73</v>
      </c>
      <c r="AL540" s="281" t="s">
        <v>75</v>
      </c>
      <c r="AM540" s="308" t="s">
        <v>73</v>
      </c>
      <c r="AN540" s="281" t="s">
        <v>75</v>
      </c>
      <c r="AO540" s="317" t="s">
        <v>4615</v>
      </c>
      <c r="AP540" s="357">
        <v>17723601553</v>
      </c>
      <c r="AQ540" s="77" t="str">
        <f>VLOOKUP("*"&amp;B540&amp;"*",[1]项目信息综合查询_1!$I$4:$I$562,1,FALSE)</f>
        <v>云阳县-龙角镇_乡村建设行动_农村基础设施（含产业配套基础设施）_云阳县2024年龙角镇高家村山坪塘整治项目</v>
      </c>
      <c r="AR540" s="33">
        <v>1</v>
      </c>
    </row>
    <row r="541" ht="224.4" spans="1:44">
      <c r="A541" s="108">
        <v>534</v>
      </c>
      <c r="B541" s="308" t="s">
        <v>4626</v>
      </c>
      <c r="C541" s="286" t="s">
        <v>78</v>
      </c>
      <c r="D541" s="109" t="s">
        <v>121</v>
      </c>
      <c r="E541" s="317" t="s">
        <v>209</v>
      </c>
      <c r="F541" s="308" t="s">
        <v>4627</v>
      </c>
      <c r="G541" s="308" t="s">
        <v>124</v>
      </c>
      <c r="H541" s="308" t="s">
        <v>4602</v>
      </c>
      <c r="I541" s="308" t="s">
        <v>4628</v>
      </c>
      <c r="J541" s="279" t="s">
        <v>4629</v>
      </c>
      <c r="K541" s="308" t="s">
        <v>4630</v>
      </c>
      <c r="L541" s="308" t="s">
        <v>4631</v>
      </c>
      <c r="M541" s="309" t="s">
        <v>4606</v>
      </c>
      <c r="N541" s="309" t="s">
        <v>4607</v>
      </c>
      <c r="O541" s="308" t="s">
        <v>4632</v>
      </c>
      <c r="P541" s="317" t="s">
        <v>4633</v>
      </c>
      <c r="Q541" s="308" t="s">
        <v>4633</v>
      </c>
      <c r="R541" s="308" t="s">
        <v>4625</v>
      </c>
      <c r="S541" s="319" t="s">
        <v>4612</v>
      </c>
      <c r="T541" s="317" t="s">
        <v>218</v>
      </c>
      <c r="U541" s="346" t="s">
        <v>4613</v>
      </c>
      <c r="V541" s="320">
        <v>2024</v>
      </c>
      <c r="W541" s="320">
        <v>2024.1</v>
      </c>
      <c r="X541" s="320">
        <v>2024.12</v>
      </c>
      <c r="Y541" s="137">
        <f t="shared" ref="Y541:Y564" si="13">Z541+AA541+AB541+AC541</f>
        <v>40</v>
      </c>
      <c r="Z541" s="333">
        <v>40</v>
      </c>
      <c r="AA541" s="282"/>
      <c r="AB541" s="282"/>
      <c r="AC541" s="282">
        <v>0</v>
      </c>
      <c r="AD541" s="282">
        <v>300</v>
      </c>
      <c r="AE541" s="282">
        <v>30</v>
      </c>
      <c r="AF541" s="308" t="s">
        <v>73</v>
      </c>
      <c r="AG541" s="308" t="s">
        <v>73</v>
      </c>
      <c r="AH541" s="308" t="s">
        <v>73</v>
      </c>
      <c r="AI541" s="390" t="s">
        <v>74</v>
      </c>
      <c r="AJ541" s="308" t="s">
        <v>73</v>
      </c>
      <c r="AK541" s="308" t="s">
        <v>73</v>
      </c>
      <c r="AL541" s="281" t="s">
        <v>75</v>
      </c>
      <c r="AM541" s="308" t="s">
        <v>73</v>
      </c>
      <c r="AN541" s="281" t="s">
        <v>75</v>
      </c>
      <c r="AO541" s="317" t="s">
        <v>4615</v>
      </c>
      <c r="AP541" s="357">
        <v>17723601553</v>
      </c>
      <c r="AQ541" s="77" t="str">
        <f>VLOOKUP("*"&amp;B541&amp;"*",[1]项目信息综合查询_1!$I$4:$I$562,1,FALSE)</f>
        <v>云阳县-龙角镇_乡村建设行动_农村基础设施（含产业配套基础设施）_云阳县2024年龙角镇高家村人饮池建设项目</v>
      </c>
      <c r="AR541" s="33">
        <v>1</v>
      </c>
    </row>
    <row r="542" ht="237.6" spans="1:44">
      <c r="A542" s="108">
        <v>535</v>
      </c>
      <c r="B542" s="308" t="s">
        <v>4634</v>
      </c>
      <c r="C542" s="286" t="s">
        <v>78</v>
      </c>
      <c r="D542" s="109" t="s">
        <v>121</v>
      </c>
      <c r="E542" s="317" t="s">
        <v>209</v>
      </c>
      <c r="F542" s="282" t="s">
        <v>4635</v>
      </c>
      <c r="G542" s="308" t="s">
        <v>124</v>
      </c>
      <c r="H542" s="308" t="s">
        <v>4602</v>
      </c>
      <c r="I542" s="308" t="s">
        <v>4636</v>
      </c>
      <c r="J542" s="279" t="s">
        <v>4637</v>
      </c>
      <c r="K542" s="308" t="s">
        <v>4638</v>
      </c>
      <c r="L542" s="308" t="s">
        <v>4639</v>
      </c>
      <c r="M542" s="309" t="s">
        <v>4606</v>
      </c>
      <c r="N542" s="309" t="s">
        <v>4607</v>
      </c>
      <c r="O542" s="308" t="s">
        <v>4640</v>
      </c>
      <c r="P542" s="317" t="s">
        <v>4641</v>
      </c>
      <c r="Q542" s="308" t="s">
        <v>4642</v>
      </c>
      <c r="R542" s="308" t="s">
        <v>4643</v>
      </c>
      <c r="S542" s="319" t="s">
        <v>3875</v>
      </c>
      <c r="T542" s="317" t="s">
        <v>70</v>
      </c>
      <c r="U542" s="346" t="s">
        <v>4613</v>
      </c>
      <c r="V542" s="320">
        <v>2024</v>
      </c>
      <c r="W542" s="320">
        <v>2024.1</v>
      </c>
      <c r="X542" s="320">
        <v>2024.12</v>
      </c>
      <c r="Y542" s="137">
        <f t="shared" si="13"/>
        <v>31</v>
      </c>
      <c r="Z542" s="333">
        <v>31</v>
      </c>
      <c r="AA542" s="282"/>
      <c r="AB542" s="282"/>
      <c r="AC542" s="282">
        <v>0</v>
      </c>
      <c r="AD542" s="282">
        <v>60</v>
      </c>
      <c r="AE542" s="282">
        <v>6</v>
      </c>
      <c r="AF542" s="308" t="s">
        <v>73</v>
      </c>
      <c r="AG542" s="308" t="s">
        <v>73</v>
      </c>
      <c r="AH542" s="308" t="s">
        <v>73</v>
      </c>
      <c r="AI542" s="390" t="s">
        <v>74</v>
      </c>
      <c r="AJ542" s="308" t="s">
        <v>73</v>
      </c>
      <c r="AK542" s="308" t="s">
        <v>73</v>
      </c>
      <c r="AL542" s="281" t="s">
        <v>75</v>
      </c>
      <c r="AM542" s="308" t="s">
        <v>73</v>
      </c>
      <c r="AN542" s="281" t="s">
        <v>75</v>
      </c>
      <c r="AO542" s="317" t="s">
        <v>4615</v>
      </c>
      <c r="AP542" s="357">
        <v>17723601553</v>
      </c>
      <c r="AQ542" s="77" t="str">
        <f>VLOOKUP("*"&amp;B542&amp;"*",[1]项目信息综合查询_1!$I$4:$I$562,1,FALSE)</f>
        <v>云阳县-龙角镇_乡村建设行动_农村基础设施（含产业配套基础设施）_云阳县2024年龙角镇高家村佛手园区配套设施建设项目</v>
      </c>
      <c r="AR542" s="33">
        <v>1</v>
      </c>
    </row>
    <row r="543" ht="250.8" spans="1:44">
      <c r="A543" s="108">
        <v>536</v>
      </c>
      <c r="B543" s="308" t="s">
        <v>4644</v>
      </c>
      <c r="C543" s="286" t="s">
        <v>54</v>
      </c>
      <c r="D543" s="109" t="s">
        <v>91</v>
      </c>
      <c r="E543" s="109" t="s">
        <v>92</v>
      </c>
      <c r="F543" s="308" t="s">
        <v>4645</v>
      </c>
      <c r="G543" s="308" t="s">
        <v>511</v>
      </c>
      <c r="H543" s="308" t="s">
        <v>4602</v>
      </c>
      <c r="I543" s="308" t="s">
        <v>4646</v>
      </c>
      <c r="J543" s="279" t="s">
        <v>4647</v>
      </c>
      <c r="K543" s="308" t="s">
        <v>4648</v>
      </c>
      <c r="L543" s="308" t="s">
        <v>4649</v>
      </c>
      <c r="M543" s="309" t="s">
        <v>3869</v>
      </c>
      <c r="N543" s="309" t="s">
        <v>3940</v>
      </c>
      <c r="O543" s="308" t="s">
        <v>4650</v>
      </c>
      <c r="P543" s="317" t="s">
        <v>4651</v>
      </c>
      <c r="Q543" s="308" t="s">
        <v>4652</v>
      </c>
      <c r="R543" s="308" t="s">
        <v>4643</v>
      </c>
      <c r="S543" s="319" t="s">
        <v>3875</v>
      </c>
      <c r="T543" s="317" t="s">
        <v>70</v>
      </c>
      <c r="U543" s="346" t="s">
        <v>4613</v>
      </c>
      <c r="V543" s="320">
        <v>2024</v>
      </c>
      <c r="W543" s="320">
        <v>2024.1</v>
      </c>
      <c r="X543" s="320">
        <v>2024.12</v>
      </c>
      <c r="Y543" s="137">
        <f t="shared" si="13"/>
        <v>6.5</v>
      </c>
      <c r="Z543" s="333">
        <v>3.2</v>
      </c>
      <c r="AA543" s="282">
        <v>0</v>
      </c>
      <c r="AB543" s="282">
        <v>0</v>
      </c>
      <c r="AC543" s="282">
        <v>3.3</v>
      </c>
      <c r="AD543" s="282">
        <v>60</v>
      </c>
      <c r="AE543" s="282">
        <v>6</v>
      </c>
      <c r="AF543" s="308" t="s">
        <v>73</v>
      </c>
      <c r="AG543" s="308" t="s">
        <v>73</v>
      </c>
      <c r="AH543" s="308" t="s">
        <v>73</v>
      </c>
      <c r="AI543" s="390" t="s">
        <v>74</v>
      </c>
      <c r="AJ543" s="308" t="s">
        <v>73</v>
      </c>
      <c r="AK543" s="308" t="s">
        <v>73</v>
      </c>
      <c r="AL543" s="281" t="s">
        <v>75</v>
      </c>
      <c r="AM543" s="308" t="s">
        <v>73</v>
      </c>
      <c r="AN543" s="281" t="s">
        <v>75</v>
      </c>
      <c r="AO543" s="317" t="s">
        <v>4615</v>
      </c>
      <c r="AP543" s="357">
        <v>17723601553</v>
      </c>
      <c r="AQ543" s="77" t="str">
        <f>VLOOKUP("*"&amp;B543&amp;"*",[1]项目信息综合查询_1!$I$4:$I$562,1,FALSE)</f>
        <v>云阳县-龙角镇_产业发展_生产项目_云阳县2024年龙角镇高家村佛手高换项目（续建2年）</v>
      </c>
      <c r="AR543" s="33">
        <v>1</v>
      </c>
    </row>
    <row r="544" ht="224.4" spans="1:44">
      <c r="A544" s="108">
        <v>537</v>
      </c>
      <c r="B544" s="308" t="s">
        <v>4653</v>
      </c>
      <c r="C544" s="286" t="s">
        <v>78</v>
      </c>
      <c r="D544" s="109" t="s">
        <v>121</v>
      </c>
      <c r="E544" s="317" t="s">
        <v>209</v>
      </c>
      <c r="F544" s="282" t="s">
        <v>4654</v>
      </c>
      <c r="G544" s="308" t="s">
        <v>124</v>
      </c>
      <c r="H544" s="308" t="s">
        <v>4655</v>
      </c>
      <c r="I544" s="308" t="s">
        <v>4656</v>
      </c>
      <c r="J544" s="317" t="s">
        <v>4657</v>
      </c>
      <c r="K544" s="282" t="s">
        <v>4654</v>
      </c>
      <c r="L544" s="282" t="s">
        <v>4658</v>
      </c>
      <c r="M544" s="309" t="s">
        <v>4659</v>
      </c>
      <c r="N544" s="309" t="s">
        <v>4660</v>
      </c>
      <c r="O544" s="308" t="s">
        <v>4661</v>
      </c>
      <c r="P544" s="317" t="s">
        <v>4662</v>
      </c>
      <c r="Q544" s="308" t="s">
        <v>4663</v>
      </c>
      <c r="R544" s="308" t="s">
        <v>4625</v>
      </c>
      <c r="S544" s="319" t="s">
        <v>4664</v>
      </c>
      <c r="T544" s="317" t="s">
        <v>218</v>
      </c>
      <c r="U544" s="346" t="s">
        <v>4613</v>
      </c>
      <c r="V544" s="320">
        <v>2024</v>
      </c>
      <c r="W544" s="320">
        <v>2024.1</v>
      </c>
      <c r="X544" s="320">
        <v>2024.12</v>
      </c>
      <c r="Y544" s="137">
        <f t="shared" si="13"/>
        <v>25</v>
      </c>
      <c r="Z544" s="333">
        <v>25</v>
      </c>
      <c r="AA544" s="282">
        <v>0</v>
      </c>
      <c r="AB544" s="282">
        <v>0</v>
      </c>
      <c r="AC544" s="282">
        <v>0</v>
      </c>
      <c r="AD544" s="282">
        <v>42</v>
      </c>
      <c r="AE544" s="282">
        <v>5</v>
      </c>
      <c r="AF544" s="308" t="s">
        <v>73</v>
      </c>
      <c r="AG544" s="308" t="s">
        <v>73</v>
      </c>
      <c r="AH544" s="308" t="s">
        <v>73</v>
      </c>
      <c r="AI544" s="390" t="s">
        <v>74</v>
      </c>
      <c r="AJ544" s="308" t="s">
        <v>73</v>
      </c>
      <c r="AK544" s="308" t="s">
        <v>73</v>
      </c>
      <c r="AL544" s="281" t="s">
        <v>75</v>
      </c>
      <c r="AM544" s="308" t="s">
        <v>73</v>
      </c>
      <c r="AN544" s="281" t="s">
        <v>75</v>
      </c>
      <c r="AO544" s="317" t="s">
        <v>4665</v>
      </c>
      <c r="AP544" s="357">
        <v>13658217729</v>
      </c>
      <c r="AQ544" s="77" t="str">
        <f>VLOOKUP("*"&amp;B544&amp;"*",[1]项目信息综合查询_1!$I$4:$I$562,1,FALSE)</f>
        <v>云阳县-龙角镇_乡村建设行动_农村基础设施（含产业配套基础设施）_云阳县2024年龙角镇军家村杨家坝人饮池及渠堰整修项目</v>
      </c>
      <c r="AR544" s="33">
        <v>1</v>
      </c>
    </row>
    <row r="545" ht="382.8" spans="1:44">
      <c r="A545" s="108">
        <v>538</v>
      </c>
      <c r="B545" s="308" t="s">
        <v>4666</v>
      </c>
      <c r="C545" s="286" t="s">
        <v>54</v>
      </c>
      <c r="D545" s="115" t="s">
        <v>308</v>
      </c>
      <c r="E545" s="281" t="s">
        <v>309</v>
      </c>
      <c r="F545" s="282" t="s">
        <v>4667</v>
      </c>
      <c r="G545" s="308" t="s">
        <v>124</v>
      </c>
      <c r="H545" s="308" t="s">
        <v>4655</v>
      </c>
      <c r="I545" s="308" t="s">
        <v>4668</v>
      </c>
      <c r="J545" s="317" t="s">
        <v>4669</v>
      </c>
      <c r="K545" s="308" t="s">
        <v>4670</v>
      </c>
      <c r="L545" s="282" t="s">
        <v>4667</v>
      </c>
      <c r="M545" s="309" t="s">
        <v>4659</v>
      </c>
      <c r="N545" s="309" t="s">
        <v>4660</v>
      </c>
      <c r="O545" s="308" t="s">
        <v>4671</v>
      </c>
      <c r="P545" s="317" t="s">
        <v>4672</v>
      </c>
      <c r="Q545" s="308" t="s">
        <v>4673</v>
      </c>
      <c r="R545" s="308" t="s">
        <v>4674</v>
      </c>
      <c r="S545" s="319" t="s">
        <v>4675</v>
      </c>
      <c r="T545" s="317" t="s">
        <v>70</v>
      </c>
      <c r="U545" s="346" t="s">
        <v>4613</v>
      </c>
      <c r="V545" s="320">
        <v>2024</v>
      </c>
      <c r="W545" s="320">
        <v>2024.1</v>
      </c>
      <c r="X545" s="320">
        <v>2024.12</v>
      </c>
      <c r="Y545" s="137">
        <f t="shared" si="13"/>
        <v>40</v>
      </c>
      <c r="Z545" s="333">
        <v>20</v>
      </c>
      <c r="AA545" s="282"/>
      <c r="AB545" s="282"/>
      <c r="AC545" s="282">
        <v>20</v>
      </c>
      <c r="AD545" s="282">
        <v>60</v>
      </c>
      <c r="AE545" s="282">
        <v>5</v>
      </c>
      <c r="AF545" s="308" t="s">
        <v>73</v>
      </c>
      <c r="AG545" s="308" t="s">
        <v>73</v>
      </c>
      <c r="AH545" s="308" t="s">
        <v>73</v>
      </c>
      <c r="AI545" s="390" t="s">
        <v>74</v>
      </c>
      <c r="AJ545" s="308" t="s">
        <v>73</v>
      </c>
      <c r="AK545" s="308" t="s">
        <v>73</v>
      </c>
      <c r="AL545" s="281" t="s">
        <v>75</v>
      </c>
      <c r="AM545" s="308" t="s">
        <v>73</v>
      </c>
      <c r="AN545" s="281" t="s">
        <v>75</v>
      </c>
      <c r="AO545" s="317" t="s">
        <v>4665</v>
      </c>
      <c r="AP545" s="357">
        <v>13658217729</v>
      </c>
      <c r="AQ545" s="77" t="str">
        <f>VLOOKUP("*"&amp;B545&amp;"*",[1]项目信息综合查询_1!$I$4:$I$562,1,FALSE)</f>
        <v>云阳县-龙角镇_产业发展_产业服务支撑项目_云阳县2024年龙角镇军家村水肥药一体化建设项目</v>
      </c>
      <c r="AR545" s="33">
        <v>1</v>
      </c>
    </row>
    <row r="546" ht="396" spans="1:44">
      <c r="A546" s="108">
        <v>539</v>
      </c>
      <c r="B546" s="308" t="s">
        <v>4676</v>
      </c>
      <c r="C546" s="286" t="s">
        <v>54</v>
      </c>
      <c r="D546" s="115" t="s">
        <v>308</v>
      </c>
      <c r="E546" s="317" t="s">
        <v>309</v>
      </c>
      <c r="F546" s="282" t="s">
        <v>4677</v>
      </c>
      <c r="G546" s="308" t="s">
        <v>124</v>
      </c>
      <c r="H546" s="308" t="s">
        <v>4655</v>
      </c>
      <c r="I546" s="308" t="s">
        <v>4678</v>
      </c>
      <c r="J546" s="279" t="s">
        <v>4679</v>
      </c>
      <c r="K546" s="308" t="s">
        <v>4680</v>
      </c>
      <c r="L546" s="282" t="s">
        <v>4677</v>
      </c>
      <c r="M546" s="309" t="s">
        <v>4659</v>
      </c>
      <c r="N546" s="309" t="s">
        <v>4660</v>
      </c>
      <c r="O546" s="308" t="s">
        <v>4671</v>
      </c>
      <c r="P546" s="317" t="s">
        <v>4672</v>
      </c>
      <c r="Q546" s="308" t="s">
        <v>4681</v>
      </c>
      <c r="R546" s="308" t="s">
        <v>4674</v>
      </c>
      <c r="S546" s="319" t="s">
        <v>4675</v>
      </c>
      <c r="T546" s="317" t="s">
        <v>70</v>
      </c>
      <c r="U546" s="346" t="s">
        <v>4613</v>
      </c>
      <c r="V546" s="320">
        <v>2024</v>
      </c>
      <c r="W546" s="320">
        <v>2024.1</v>
      </c>
      <c r="X546" s="320">
        <v>2024.12</v>
      </c>
      <c r="Y546" s="137">
        <f t="shared" si="13"/>
        <v>24</v>
      </c>
      <c r="Z546" s="333">
        <v>12</v>
      </c>
      <c r="AA546" s="282"/>
      <c r="AB546" s="282"/>
      <c r="AC546" s="282">
        <v>12</v>
      </c>
      <c r="AD546" s="282">
        <v>70</v>
      </c>
      <c r="AE546" s="282">
        <v>6</v>
      </c>
      <c r="AF546" s="308" t="s">
        <v>73</v>
      </c>
      <c r="AG546" s="308" t="s">
        <v>73</v>
      </c>
      <c r="AH546" s="308" t="s">
        <v>73</v>
      </c>
      <c r="AI546" s="390" t="s">
        <v>74</v>
      </c>
      <c r="AJ546" s="308" t="s">
        <v>73</v>
      </c>
      <c r="AK546" s="308" t="s">
        <v>73</v>
      </c>
      <c r="AL546" s="281" t="s">
        <v>75</v>
      </c>
      <c r="AM546" s="308" t="s">
        <v>73</v>
      </c>
      <c r="AN546" s="281" t="s">
        <v>75</v>
      </c>
      <c r="AO546" s="317" t="s">
        <v>4665</v>
      </c>
      <c r="AP546" s="357">
        <v>13658217729</v>
      </c>
      <c r="AQ546" s="77" t="str">
        <f>VLOOKUP("*"&amp;B546&amp;"*",[1]项目信息综合查询_1!$I$4:$I$562,1,FALSE)</f>
        <v>云阳县-龙角镇_产业发展_产业服务支撑项目_云阳县2024年龙角镇军家村杨柳湾柑橘基地提质增效项目</v>
      </c>
      <c r="AR546" s="33">
        <v>1</v>
      </c>
    </row>
    <row r="547" ht="409.5" spans="1:44">
      <c r="A547" s="108">
        <v>540</v>
      </c>
      <c r="B547" s="308" t="s">
        <v>4682</v>
      </c>
      <c r="C547" s="286" t="s">
        <v>54</v>
      </c>
      <c r="D547" s="115" t="s">
        <v>308</v>
      </c>
      <c r="E547" s="317" t="s">
        <v>309</v>
      </c>
      <c r="F547" s="282" t="s">
        <v>4683</v>
      </c>
      <c r="G547" s="308" t="s">
        <v>124</v>
      </c>
      <c r="H547" s="308" t="s">
        <v>4655</v>
      </c>
      <c r="I547" s="308" t="s">
        <v>4684</v>
      </c>
      <c r="J547" s="279" t="s">
        <v>4679</v>
      </c>
      <c r="K547" s="308" t="s">
        <v>4685</v>
      </c>
      <c r="L547" s="282" t="s">
        <v>4683</v>
      </c>
      <c r="M547" s="309" t="s">
        <v>4659</v>
      </c>
      <c r="N547" s="309" t="s">
        <v>4660</v>
      </c>
      <c r="O547" s="308" t="s">
        <v>4671</v>
      </c>
      <c r="P547" s="317" t="s">
        <v>4672</v>
      </c>
      <c r="Q547" s="308" t="s">
        <v>4681</v>
      </c>
      <c r="R547" s="308" t="s">
        <v>4674</v>
      </c>
      <c r="S547" s="319" t="s">
        <v>4675</v>
      </c>
      <c r="T547" s="317" t="s">
        <v>70</v>
      </c>
      <c r="U547" s="346" t="s">
        <v>4613</v>
      </c>
      <c r="V547" s="320">
        <v>2024</v>
      </c>
      <c r="W547" s="320">
        <v>2024.1</v>
      </c>
      <c r="X547" s="320">
        <v>2024.12</v>
      </c>
      <c r="Y547" s="137">
        <f t="shared" si="13"/>
        <v>32</v>
      </c>
      <c r="Z547" s="333">
        <v>16</v>
      </c>
      <c r="AA547" s="282"/>
      <c r="AB547" s="282"/>
      <c r="AC547" s="282">
        <v>16</v>
      </c>
      <c r="AD547" s="282">
        <v>65</v>
      </c>
      <c r="AE547" s="282">
        <v>6</v>
      </c>
      <c r="AF547" s="308" t="s">
        <v>73</v>
      </c>
      <c r="AG547" s="308" t="s">
        <v>73</v>
      </c>
      <c r="AH547" s="308" t="s">
        <v>73</v>
      </c>
      <c r="AI547" s="390" t="s">
        <v>74</v>
      </c>
      <c r="AJ547" s="308" t="s">
        <v>73</v>
      </c>
      <c r="AK547" s="308" t="s">
        <v>73</v>
      </c>
      <c r="AL547" s="281" t="s">
        <v>75</v>
      </c>
      <c r="AM547" s="308" t="s">
        <v>73</v>
      </c>
      <c r="AN547" s="281" t="s">
        <v>75</v>
      </c>
      <c r="AO547" s="317" t="s">
        <v>4665</v>
      </c>
      <c r="AP547" s="357">
        <v>13658217729</v>
      </c>
      <c r="AQ547" s="77" t="str">
        <f>VLOOKUP("*"&amp;B547&amp;"*",[1]项目信息综合查询_1!$I$4:$I$562,1,FALSE)</f>
        <v>云阳县-龙角镇_产业发展_产业服务支撑项目_云阳县2024年龙角镇军家村大柏林柑橘提质增效项目</v>
      </c>
      <c r="AR547" s="33">
        <v>1</v>
      </c>
    </row>
    <row r="548" ht="316.8" spans="1:44">
      <c r="A548" s="108">
        <v>541</v>
      </c>
      <c r="B548" s="308" t="s">
        <v>4686</v>
      </c>
      <c r="C548" s="286" t="s">
        <v>54</v>
      </c>
      <c r="D548" s="109" t="s">
        <v>55</v>
      </c>
      <c r="E548" s="109" t="s">
        <v>56</v>
      </c>
      <c r="F548" s="282" t="s">
        <v>4687</v>
      </c>
      <c r="G548" s="308" t="s">
        <v>124</v>
      </c>
      <c r="H548" s="308" t="s">
        <v>4655</v>
      </c>
      <c r="I548" s="308" t="s">
        <v>4688</v>
      </c>
      <c r="J548" s="279" t="s">
        <v>4689</v>
      </c>
      <c r="K548" s="308" t="s">
        <v>4690</v>
      </c>
      <c r="L548" s="308" t="s">
        <v>4691</v>
      </c>
      <c r="M548" s="309" t="s">
        <v>4659</v>
      </c>
      <c r="N548" s="309" t="s">
        <v>4660</v>
      </c>
      <c r="O548" s="282" t="s">
        <v>4692</v>
      </c>
      <c r="P548" s="317" t="s">
        <v>4693</v>
      </c>
      <c r="Q548" s="308" t="s">
        <v>4694</v>
      </c>
      <c r="R548" s="308" t="s">
        <v>4695</v>
      </c>
      <c r="S548" s="319" t="s">
        <v>4675</v>
      </c>
      <c r="T548" s="317" t="s">
        <v>70</v>
      </c>
      <c r="U548" s="346" t="s">
        <v>4613</v>
      </c>
      <c r="V548" s="320">
        <v>2024</v>
      </c>
      <c r="W548" s="320">
        <v>2024.1</v>
      </c>
      <c r="X548" s="320">
        <v>2024.12</v>
      </c>
      <c r="Y548" s="137">
        <f t="shared" si="13"/>
        <v>100</v>
      </c>
      <c r="Z548" s="333">
        <v>50</v>
      </c>
      <c r="AA548" s="282"/>
      <c r="AB548" s="282"/>
      <c r="AC548" s="282">
        <v>50</v>
      </c>
      <c r="AD548" s="282">
        <v>120</v>
      </c>
      <c r="AE548" s="282">
        <v>8</v>
      </c>
      <c r="AF548" s="308" t="s">
        <v>73</v>
      </c>
      <c r="AG548" s="308" t="s">
        <v>73</v>
      </c>
      <c r="AH548" s="308" t="s">
        <v>73</v>
      </c>
      <c r="AI548" s="390" t="s">
        <v>74</v>
      </c>
      <c r="AJ548" s="308" t="s">
        <v>73</v>
      </c>
      <c r="AK548" s="308" t="s">
        <v>73</v>
      </c>
      <c r="AL548" s="281" t="s">
        <v>75</v>
      </c>
      <c r="AM548" s="308" t="s">
        <v>74</v>
      </c>
      <c r="AN548" s="308" t="s">
        <v>4696</v>
      </c>
      <c r="AO548" s="317" t="s">
        <v>4665</v>
      </c>
      <c r="AP548" s="357">
        <v>13658217729</v>
      </c>
      <c r="AQ548" s="77" t="str">
        <f>VLOOKUP("*"&amp;B548&amp;"*",[1]项目信息综合查询_1!$I$4:$I$562,1,FALSE)</f>
        <v>云阳县-龙角镇_产业发展_配套设施项目_云阳县2024年龙角镇军家村下坝蔬菜基地项目</v>
      </c>
      <c r="AR548" s="33">
        <v>1</v>
      </c>
    </row>
    <row r="549" ht="224.4" spans="1:44">
      <c r="A549" s="108">
        <v>542</v>
      </c>
      <c r="B549" s="308" t="s">
        <v>4697</v>
      </c>
      <c r="C549" s="286" t="s">
        <v>54</v>
      </c>
      <c r="D549" s="109" t="s">
        <v>144</v>
      </c>
      <c r="E549" s="317" t="s">
        <v>163</v>
      </c>
      <c r="F549" s="308" t="s">
        <v>4698</v>
      </c>
      <c r="G549" s="308" t="s">
        <v>124</v>
      </c>
      <c r="H549" s="308" t="s">
        <v>4699</v>
      </c>
      <c r="I549" s="308" t="s">
        <v>4700</v>
      </c>
      <c r="J549" s="279" t="s">
        <v>4701</v>
      </c>
      <c r="K549" s="308" t="s">
        <v>4700</v>
      </c>
      <c r="L549" s="308" t="s">
        <v>4698</v>
      </c>
      <c r="M549" s="309" t="s">
        <v>4702</v>
      </c>
      <c r="N549" s="309" t="s">
        <v>4607</v>
      </c>
      <c r="O549" s="308" t="s">
        <v>4703</v>
      </c>
      <c r="P549" s="317" t="s">
        <v>4704</v>
      </c>
      <c r="Q549" s="308" t="s">
        <v>4705</v>
      </c>
      <c r="R549" s="308" t="s">
        <v>4674</v>
      </c>
      <c r="S549" s="319" t="s">
        <v>4675</v>
      </c>
      <c r="T549" s="317" t="s">
        <v>70</v>
      </c>
      <c r="U549" s="346" t="s">
        <v>4613</v>
      </c>
      <c r="V549" s="320">
        <v>2024</v>
      </c>
      <c r="W549" s="320">
        <v>2024.1</v>
      </c>
      <c r="X549" s="320">
        <v>2024.12</v>
      </c>
      <c r="Y549" s="137">
        <f t="shared" si="13"/>
        <v>14</v>
      </c>
      <c r="Z549" s="333">
        <v>5.6</v>
      </c>
      <c r="AA549" s="282"/>
      <c r="AB549" s="282"/>
      <c r="AC549" s="282">
        <v>8.4</v>
      </c>
      <c r="AD549" s="282">
        <v>10</v>
      </c>
      <c r="AE549" s="282">
        <v>4</v>
      </c>
      <c r="AF549" s="308" t="s">
        <v>73</v>
      </c>
      <c r="AG549" s="308" t="s">
        <v>73</v>
      </c>
      <c r="AH549" s="308" t="s">
        <v>73</v>
      </c>
      <c r="AI549" s="390" t="s">
        <v>74</v>
      </c>
      <c r="AJ549" s="308" t="s">
        <v>73</v>
      </c>
      <c r="AK549" s="308" t="s">
        <v>73</v>
      </c>
      <c r="AL549" s="281" t="s">
        <v>75</v>
      </c>
      <c r="AM549" s="308" t="s">
        <v>73</v>
      </c>
      <c r="AN549" s="281" t="s">
        <v>75</v>
      </c>
      <c r="AO549" s="317" t="s">
        <v>4706</v>
      </c>
      <c r="AP549" s="357">
        <v>15870565798</v>
      </c>
      <c r="AQ549" s="77" t="str">
        <f>VLOOKUP("*"&amp;B549&amp;"*",[1]项目信息综合查询_1!$I$4:$I$562,1,FALSE)</f>
        <v>云阳县-龙角镇_产业发展_加工流通项目_云阳县2024年龙角镇栏坪村柑橘冷库建设项目</v>
      </c>
      <c r="AR549" s="33">
        <v>1</v>
      </c>
    </row>
    <row r="550" ht="250.8" spans="1:44">
      <c r="A550" s="108">
        <v>543</v>
      </c>
      <c r="B550" s="308" t="s">
        <v>4707</v>
      </c>
      <c r="C550" s="286" t="s">
        <v>54</v>
      </c>
      <c r="D550" s="109" t="s">
        <v>55</v>
      </c>
      <c r="E550" s="109" t="s">
        <v>56</v>
      </c>
      <c r="F550" s="308" t="s">
        <v>4708</v>
      </c>
      <c r="G550" s="308" t="s">
        <v>124</v>
      </c>
      <c r="H550" s="308" t="s">
        <v>4699</v>
      </c>
      <c r="I550" s="308" t="s">
        <v>4709</v>
      </c>
      <c r="J550" s="279" t="s">
        <v>4710</v>
      </c>
      <c r="K550" s="308" t="s">
        <v>4711</v>
      </c>
      <c r="L550" s="308" t="s">
        <v>4708</v>
      </c>
      <c r="M550" s="309" t="s">
        <v>4702</v>
      </c>
      <c r="N550" s="309" t="s">
        <v>4607</v>
      </c>
      <c r="O550" s="308" t="s">
        <v>4712</v>
      </c>
      <c r="P550" s="317" t="s">
        <v>4704</v>
      </c>
      <c r="Q550" s="308" t="s">
        <v>4713</v>
      </c>
      <c r="R550" s="308" t="s">
        <v>4674</v>
      </c>
      <c r="S550" s="319" t="s">
        <v>4675</v>
      </c>
      <c r="T550" s="317" t="s">
        <v>70</v>
      </c>
      <c r="U550" s="346" t="s">
        <v>4613</v>
      </c>
      <c r="V550" s="320">
        <v>2024</v>
      </c>
      <c r="W550" s="320">
        <v>2024.1</v>
      </c>
      <c r="X550" s="320">
        <v>2024.12</v>
      </c>
      <c r="Y550" s="137">
        <f t="shared" si="13"/>
        <v>7.8</v>
      </c>
      <c r="Z550" s="333">
        <v>5.2</v>
      </c>
      <c r="AA550" s="282"/>
      <c r="AB550" s="282"/>
      <c r="AC550" s="282">
        <v>2.6</v>
      </c>
      <c r="AD550" s="282">
        <v>8</v>
      </c>
      <c r="AE550" s="282">
        <v>4</v>
      </c>
      <c r="AF550" s="308" t="s">
        <v>73</v>
      </c>
      <c r="AG550" s="308" t="s">
        <v>73</v>
      </c>
      <c r="AH550" s="308" t="s">
        <v>73</v>
      </c>
      <c r="AI550" s="390" t="s">
        <v>74</v>
      </c>
      <c r="AJ550" s="308" t="s">
        <v>73</v>
      </c>
      <c r="AK550" s="308" t="s">
        <v>73</v>
      </c>
      <c r="AL550" s="281" t="s">
        <v>75</v>
      </c>
      <c r="AM550" s="308" t="s">
        <v>73</v>
      </c>
      <c r="AN550" s="281" t="s">
        <v>75</v>
      </c>
      <c r="AO550" s="317" t="s">
        <v>4714</v>
      </c>
      <c r="AP550" s="357">
        <v>15826487759</v>
      </c>
      <c r="AQ550" s="77" t="str">
        <f>VLOOKUP("*"&amp;B550&amp;"*",[1]项目信息综合查询_1!$I$4:$I$562,1,FALSE)</f>
        <v>云阳县-龙角镇_产业发展_配套设施项目_云阳县2024年龙角栏坪菊花黄豆间作基地轨道运输项目</v>
      </c>
      <c r="AR550" s="33">
        <v>1</v>
      </c>
    </row>
    <row r="551" ht="250.8" spans="1:44">
      <c r="A551" s="108">
        <v>544</v>
      </c>
      <c r="B551" s="308" t="s">
        <v>4715</v>
      </c>
      <c r="C551" s="286" t="s">
        <v>78</v>
      </c>
      <c r="D551" s="109" t="s">
        <v>121</v>
      </c>
      <c r="E551" s="317" t="s">
        <v>209</v>
      </c>
      <c r="F551" s="308" t="s">
        <v>4716</v>
      </c>
      <c r="G551" s="308" t="s">
        <v>4717</v>
      </c>
      <c r="H551" s="308" t="s">
        <v>4718</v>
      </c>
      <c r="I551" s="308" t="s">
        <v>4719</v>
      </c>
      <c r="J551" s="279" t="s">
        <v>4720</v>
      </c>
      <c r="K551" s="308" t="s">
        <v>4721</v>
      </c>
      <c r="L551" s="308" t="s">
        <v>4716</v>
      </c>
      <c r="M551" s="309" t="s">
        <v>4606</v>
      </c>
      <c r="N551" s="309" t="s">
        <v>4722</v>
      </c>
      <c r="O551" s="308" t="s">
        <v>4723</v>
      </c>
      <c r="P551" s="317" t="s">
        <v>4724</v>
      </c>
      <c r="Q551" s="308" t="s">
        <v>4725</v>
      </c>
      <c r="R551" s="308" t="s">
        <v>4625</v>
      </c>
      <c r="S551" s="319" t="s">
        <v>4726</v>
      </c>
      <c r="T551" s="317" t="s">
        <v>70</v>
      </c>
      <c r="U551" s="346" t="s">
        <v>4613</v>
      </c>
      <c r="V551" s="320">
        <v>2024</v>
      </c>
      <c r="W551" s="320">
        <v>2024.1</v>
      </c>
      <c r="X551" s="320">
        <v>2024.12</v>
      </c>
      <c r="Y551" s="137">
        <f t="shared" si="13"/>
        <v>283</v>
      </c>
      <c r="Z551" s="333">
        <v>283</v>
      </c>
      <c r="AA551" s="282"/>
      <c r="AB551" s="282"/>
      <c r="AC551" s="282">
        <v>0</v>
      </c>
      <c r="AD551" s="282">
        <v>820</v>
      </c>
      <c r="AE551" s="282">
        <v>93</v>
      </c>
      <c r="AF551" s="308" t="s">
        <v>73</v>
      </c>
      <c r="AG551" s="308" t="s">
        <v>73</v>
      </c>
      <c r="AH551" s="308" t="s">
        <v>73</v>
      </c>
      <c r="AI551" s="390" t="s">
        <v>74</v>
      </c>
      <c r="AJ551" s="308" t="s">
        <v>73</v>
      </c>
      <c r="AK551" s="308" t="s">
        <v>73</v>
      </c>
      <c r="AL551" s="281" t="s">
        <v>75</v>
      </c>
      <c r="AM551" s="308" t="s">
        <v>73</v>
      </c>
      <c r="AN551" s="281" t="s">
        <v>75</v>
      </c>
      <c r="AO551" s="317" t="s">
        <v>4727</v>
      </c>
      <c r="AP551" s="357">
        <v>17723103168</v>
      </c>
      <c r="AQ551" s="77" t="str">
        <f>VLOOKUP("*"&amp;B551&amp;"*",[1]项目信息综合查询_1!$I$4:$I$562,1,FALSE)</f>
        <v>云阳县-龙角镇_乡村建设行动_农村基础设施（含产业配套基础设施）_云阳县2024年龙角镇龙堰村新修灌溉池整修山坪塘项目</v>
      </c>
      <c r="AR551" s="33">
        <v>1</v>
      </c>
    </row>
    <row r="552" ht="211.2" spans="1:44">
      <c r="A552" s="108">
        <v>545</v>
      </c>
      <c r="B552" s="308" t="s">
        <v>4728</v>
      </c>
      <c r="C552" s="365" t="s">
        <v>54</v>
      </c>
      <c r="D552" s="109" t="s">
        <v>55</v>
      </c>
      <c r="E552" s="109" t="s">
        <v>333</v>
      </c>
      <c r="F552" s="282" t="s">
        <v>4729</v>
      </c>
      <c r="G552" s="308" t="s">
        <v>124</v>
      </c>
      <c r="H552" s="308" t="s">
        <v>4730</v>
      </c>
      <c r="I552" s="308" t="s">
        <v>4731</v>
      </c>
      <c r="J552" s="279" t="s">
        <v>4732</v>
      </c>
      <c r="K552" s="308" t="s">
        <v>4733</v>
      </c>
      <c r="L552" s="282" t="s">
        <v>4734</v>
      </c>
      <c r="M552" s="309" t="s">
        <v>4606</v>
      </c>
      <c r="N552" s="309" t="s">
        <v>4607</v>
      </c>
      <c r="O552" s="308" t="s">
        <v>4640</v>
      </c>
      <c r="P552" s="317" t="s">
        <v>4641</v>
      </c>
      <c r="Q552" s="308" t="s">
        <v>4735</v>
      </c>
      <c r="R552" s="308" t="s">
        <v>4643</v>
      </c>
      <c r="S552" s="319" t="s">
        <v>3875</v>
      </c>
      <c r="T552" s="317" t="s">
        <v>70</v>
      </c>
      <c r="U552" s="346" t="s">
        <v>4613</v>
      </c>
      <c r="V552" s="320">
        <v>2024</v>
      </c>
      <c r="W552" s="320">
        <v>2024.1</v>
      </c>
      <c r="X552" s="320">
        <v>2024.12</v>
      </c>
      <c r="Y552" s="137">
        <f t="shared" si="13"/>
        <v>82</v>
      </c>
      <c r="Z552" s="333">
        <v>41</v>
      </c>
      <c r="AA552" s="282"/>
      <c r="AB552" s="282"/>
      <c r="AC552" s="282">
        <v>41</v>
      </c>
      <c r="AD552" s="282">
        <v>15</v>
      </c>
      <c r="AE552" s="282">
        <v>4</v>
      </c>
      <c r="AF552" s="308" t="s">
        <v>73</v>
      </c>
      <c r="AG552" s="308" t="s">
        <v>73</v>
      </c>
      <c r="AH552" s="308" t="s">
        <v>73</v>
      </c>
      <c r="AI552" s="390" t="s">
        <v>74</v>
      </c>
      <c r="AJ552" s="308" t="s">
        <v>73</v>
      </c>
      <c r="AK552" s="308" t="s">
        <v>73</v>
      </c>
      <c r="AL552" s="281" t="s">
        <v>75</v>
      </c>
      <c r="AM552" s="308" t="s">
        <v>73</v>
      </c>
      <c r="AN552" s="281" t="s">
        <v>75</v>
      </c>
      <c r="AO552" s="317" t="s">
        <v>4736</v>
      </c>
      <c r="AP552" s="357">
        <v>15178937599</v>
      </c>
      <c r="AQ552" s="77" t="str">
        <f>VLOOKUP("*"&amp;B552&amp;"*",[1]项目信息综合查询_1!$I$4:$I$562,1,FALSE)</f>
        <v>云阳县-龙角镇_产业发展_配套设施项目_云阳县2024年龙角镇木甫村李子园区配套设施建设项目</v>
      </c>
      <c r="AR552" s="33">
        <v>1</v>
      </c>
    </row>
    <row r="553" ht="277.2" spans="1:44">
      <c r="A553" s="108">
        <v>546</v>
      </c>
      <c r="B553" s="308" t="s">
        <v>4737</v>
      </c>
      <c r="C553" s="286" t="s">
        <v>78</v>
      </c>
      <c r="D553" s="109" t="s">
        <v>79</v>
      </c>
      <c r="E553" s="317" t="s">
        <v>80</v>
      </c>
      <c r="F553" s="308" t="s">
        <v>4738</v>
      </c>
      <c r="G553" s="308" t="s">
        <v>58</v>
      </c>
      <c r="H553" s="308" t="s">
        <v>4739</v>
      </c>
      <c r="I553" s="308" t="s">
        <v>4740</v>
      </c>
      <c r="J553" s="279" t="s">
        <v>4741</v>
      </c>
      <c r="K553" s="308" t="s">
        <v>4742</v>
      </c>
      <c r="L553" s="308" t="s">
        <v>4738</v>
      </c>
      <c r="M553" s="309" t="s">
        <v>4606</v>
      </c>
      <c r="N553" s="309" t="s">
        <v>4660</v>
      </c>
      <c r="O553" s="308" t="s">
        <v>4743</v>
      </c>
      <c r="P553" s="317" t="s">
        <v>4744</v>
      </c>
      <c r="Q553" s="308" t="s">
        <v>4745</v>
      </c>
      <c r="R553" s="308" t="s">
        <v>4625</v>
      </c>
      <c r="S553" s="319" t="s">
        <v>4746</v>
      </c>
      <c r="T553" s="317" t="s">
        <v>70</v>
      </c>
      <c r="U553" s="346" t="s">
        <v>4613</v>
      </c>
      <c r="V553" s="320">
        <v>2024</v>
      </c>
      <c r="W553" s="320">
        <v>2024.1</v>
      </c>
      <c r="X553" s="320">
        <v>2024.12</v>
      </c>
      <c r="Y553" s="137">
        <f t="shared" si="13"/>
        <v>120</v>
      </c>
      <c r="Z553" s="333">
        <v>120</v>
      </c>
      <c r="AA553" s="282"/>
      <c r="AB553" s="282"/>
      <c r="AC553" s="282">
        <v>0</v>
      </c>
      <c r="AD553" s="282">
        <v>122</v>
      </c>
      <c r="AE553" s="282">
        <v>12</v>
      </c>
      <c r="AF553" s="308" t="s">
        <v>73</v>
      </c>
      <c r="AG553" s="308" t="s">
        <v>73</v>
      </c>
      <c r="AH553" s="308" t="s">
        <v>73</v>
      </c>
      <c r="AI553" s="390" t="s">
        <v>74</v>
      </c>
      <c r="AJ553" s="308" t="s">
        <v>74</v>
      </c>
      <c r="AK553" s="308" t="s">
        <v>73</v>
      </c>
      <c r="AL553" s="281" t="s">
        <v>75</v>
      </c>
      <c r="AM553" s="308" t="s">
        <v>73</v>
      </c>
      <c r="AN553" s="281" t="s">
        <v>75</v>
      </c>
      <c r="AO553" s="317" t="s">
        <v>4747</v>
      </c>
      <c r="AP553" s="357">
        <v>15310065613</v>
      </c>
      <c r="AQ553" s="77" t="str">
        <f>VLOOKUP("*"&amp;B553&amp;"*",[1]项目信息综合查询_1!$I$4:$I$562,1,FALSE)</f>
        <v>云阳县-龙角镇_乡村建设行动_人居环境整治_云阳县2024年龙角镇泉水村人居环境综合改造提升工程项目</v>
      </c>
      <c r="AR553" s="33">
        <v>1</v>
      </c>
    </row>
    <row r="554" ht="198" spans="1:44">
      <c r="A554" s="108">
        <v>547</v>
      </c>
      <c r="B554" s="308" t="s">
        <v>4748</v>
      </c>
      <c r="C554" s="281" t="s">
        <v>78</v>
      </c>
      <c r="D554" s="109" t="s">
        <v>121</v>
      </c>
      <c r="E554" s="317" t="s">
        <v>209</v>
      </c>
      <c r="F554" s="308" t="s">
        <v>4749</v>
      </c>
      <c r="G554" s="308" t="s">
        <v>124</v>
      </c>
      <c r="H554" s="308" t="s">
        <v>4739</v>
      </c>
      <c r="I554" s="308" t="s">
        <v>4750</v>
      </c>
      <c r="J554" s="279" t="s">
        <v>4751</v>
      </c>
      <c r="K554" s="308" t="s">
        <v>4752</v>
      </c>
      <c r="L554" s="308" t="s">
        <v>4753</v>
      </c>
      <c r="M554" s="309" t="s">
        <v>4754</v>
      </c>
      <c r="N554" s="309" t="s">
        <v>4660</v>
      </c>
      <c r="O554" s="308" t="s">
        <v>4632</v>
      </c>
      <c r="P554" s="317" t="s">
        <v>4755</v>
      </c>
      <c r="Q554" s="308" t="s">
        <v>4755</v>
      </c>
      <c r="R554" s="308" t="s">
        <v>4625</v>
      </c>
      <c r="S554" s="319" t="s">
        <v>4756</v>
      </c>
      <c r="T554" s="317" t="s">
        <v>218</v>
      </c>
      <c r="U554" s="346" t="s">
        <v>4613</v>
      </c>
      <c r="V554" s="320">
        <v>2024</v>
      </c>
      <c r="W554" s="320">
        <v>2024.1</v>
      </c>
      <c r="X554" s="320">
        <v>2024.12</v>
      </c>
      <c r="Y554" s="137">
        <f t="shared" si="13"/>
        <v>40</v>
      </c>
      <c r="Z554" s="333">
        <v>40</v>
      </c>
      <c r="AA554" s="282"/>
      <c r="AB554" s="282"/>
      <c r="AC554" s="282">
        <v>0</v>
      </c>
      <c r="AD554" s="282">
        <v>280</v>
      </c>
      <c r="AE554" s="282">
        <v>25</v>
      </c>
      <c r="AF554" s="308" t="s">
        <v>73</v>
      </c>
      <c r="AG554" s="308" t="s">
        <v>73</v>
      </c>
      <c r="AH554" s="308" t="s">
        <v>73</v>
      </c>
      <c r="AI554" s="390" t="s">
        <v>74</v>
      </c>
      <c r="AJ554" s="308" t="s">
        <v>74</v>
      </c>
      <c r="AK554" s="308" t="s">
        <v>73</v>
      </c>
      <c r="AL554" s="281" t="s">
        <v>75</v>
      </c>
      <c r="AM554" s="308" t="s">
        <v>73</v>
      </c>
      <c r="AN554" s="281" t="s">
        <v>75</v>
      </c>
      <c r="AO554" s="317" t="s">
        <v>4747</v>
      </c>
      <c r="AP554" s="357">
        <v>15310065613</v>
      </c>
      <c r="AQ554" s="77" t="str">
        <f>VLOOKUP("*"&amp;B554&amp;"*",[1]项目信息综合查询_1!$I$4:$I$562,1,FALSE)</f>
        <v>云阳县-龙角镇_乡村建设行动_农村基础设施（含产业配套基础设施）_云阳县2024年龙角镇泉水村新修饮水池项目</v>
      </c>
      <c r="AR554" s="33">
        <v>1</v>
      </c>
    </row>
    <row r="555" ht="343.2" spans="1:44">
      <c r="A555" s="108">
        <v>548</v>
      </c>
      <c r="B555" s="308" t="s">
        <v>4757</v>
      </c>
      <c r="C555" s="286" t="s">
        <v>54</v>
      </c>
      <c r="D555" s="115" t="s">
        <v>308</v>
      </c>
      <c r="E555" s="317" t="s">
        <v>309</v>
      </c>
      <c r="F555" s="282" t="s">
        <v>4758</v>
      </c>
      <c r="G555" s="308" t="s">
        <v>124</v>
      </c>
      <c r="H555" s="308" t="s">
        <v>4739</v>
      </c>
      <c r="I555" s="308" t="s">
        <v>4759</v>
      </c>
      <c r="J555" s="279" t="s">
        <v>4760</v>
      </c>
      <c r="K555" s="308" t="s">
        <v>4761</v>
      </c>
      <c r="L555" s="282" t="s">
        <v>4758</v>
      </c>
      <c r="M555" s="309" t="s">
        <v>4754</v>
      </c>
      <c r="N555" s="309" t="s">
        <v>4660</v>
      </c>
      <c r="O555" s="308" t="s">
        <v>4762</v>
      </c>
      <c r="P555" s="317" t="s">
        <v>4672</v>
      </c>
      <c r="Q555" s="308" t="s">
        <v>4763</v>
      </c>
      <c r="R555" s="308" t="s">
        <v>4674</v>
      </c>
      <c r="S555" s="319" t="s">
        <v>4675</v>
      </c>
      <c r="T555" s="317" t="s">
        <v>70</v>
      </c>
      <c r="U555" s="346" t="s">
        <v>4613</v>
      </c>
      <c r="V555" s="320">
        <v>2024</v>
      </c>
      <c r="W555" s="320">
        <v>2024.1</v>
      </c>
      <c r="X555" s="320">
        <v>2024.12</v>
      </c>
      <c r="Y555" s="137">
        <f t="shared" si="13"/>
        <v>24</v>
      </c>
      <c r="Z555" s="333">
        <v>16</v>
      </c>
      <c r="AA555" s="282"/>
      <c r="AB555" s="282"/>
      <c r="AC555" s="282">
        <v>8</v>
      </c>
      <c r="AD555" s="282">
        <v>120</v>
      </c>
      <c r="AE555" s="282">
        <v>13</v>
      </c>
      <c r="AF555" s="308" t="s">
        <v>73</v>
      </c>
      <c r="AG555" s="308" t="s">
        <v>73</v>
      </c>
      <c r="AH555" s="308" t="s">
        <v>73</v>
      </c>
      <c r="AI555" s="390" t="s">
        <v>74</v>
      </c>
      <c r="AJ555" s="308" t="s">
        <v>74</v>
      </c>
      <c r="AK555" s="308" t="s">
        <v>73</v>
      </c>
      <c r="AL555" s="281" t="s">
        <v>75</v>
      </c>
      <c r="AM555" s="308" t="s">
        <v>73</v>
      </c>
      <c r="AN555" s="281" t="s">
        <v>75</v>
      </c>
      <c r="AO555" s="317" t="s">
        <v>4747</v>
      </c>
      <c r="AP555" s="357">
        <v>15310065613</v>
      </c>
      <c r="AQ555" s="77" t="str">
        <f>VLOOKUP("*"&amp;B555&amp;"*",[1]项目信息综合查询_1!$I$4:$I$562,1,FALSE)</f>
        <v>云阳县-龙角镇_产业发展_产业服务支撑项目_云阳县2024年龙角镇泉水村柑橘提质增效项目</v>
      </c>
      <c r="AR555" s="33">
        <v>1</v>
      </c>
    </row>
    <row r="556" ht="250.8" spans="1:44">
      <c r="A556" s="108">
        <v>549</v>
      </c>
      <c r="B556" s="308" t="s">
        <v>4764</v>
      </c>
      <c r="C556" s="286" t="s">
        <v>78</v>
      </c>
      <c r="D556" s="109" t="s">
        <v>121</v>
      </c>
      <c r="E556" s="317" t="s">
        <v>236</v>
      </c>
      <c r="F556" s="308" t="s">
        <v>4765</v>
      </c>
      <c r="G556" s="308" t="s">
        <v>124</v>
      </c>
      <c r="H556" s="308" t="s">
        <v>4766</v>
      </c>
      <c r="I556" s="308" t="s">
        <v>4767</v>
      </c>
      <c r="J556" s="317" t="s">
        <v>4768</v>
      </c>
      <c r="K556" s="308" t="s">
        <v>4769</v>
      </c>
      <c r="L556" s="308" t="s">
        <v>4770</v>
      </c>
      <c r="M556" s="309" t="s">
        <v>4606</v>
      </c>
      <c r="N556" s="309" t="s">
        <v>4607</v>
      </c>
      <c r="O556" s="308" t="s">
        <v>4771</v>
      </c>
      <c r="P556" s="317" t="s">
        <v>4772</v>
      </c>
      <c r="Q556" s="308" t="s">
        <v>4773</v>
      </c>
      <c r="R556" s="308" t="s">
        <v>4625</v>
      </c>
      <c r="S556" s="319" t="s">
        <v>4756</v>
      </c>
      <c r="T556" s="317" t="s">
        <v>70</v>
      </c>
      <c r="U556" s="346" t="s">
        <v>4774</v>
      </c>
      <c r="V556" s="320">
        <v>2024</v>
      </c>
      <c r="W556" s="320">
        <v>2024.1</v>
      </c>
      <c r="X556" s="320">
        <v>2024.12</v>
      </c>
      <c r="Y556" s="137">
        <f t="shared" si="13"/>
        <v>49.8</v>
      </c>
      <c r="Z556" s="333">
        <v>49.8</v>
      </c>
      <c r="AA556" s="282"/>
      <c r="AB556" s="282"/>
      <c r="AC556" s="282">
        <v>0</v>
      </c>
      <c r="AD556" s="282">
        <v>360</v>
      </c>
      <c r="AE556" s="282">
        <v>88</v>
      </c>
      <c r="AF556" s="308" t="s">
        <v>73</v>
      </c>
      <c r="AG556" s="308" t="s">
        <v>73</v>
      </c>
      <c r="AH556" s="308" t="s">
        <v>73</v>
      </c>
      <c r="AI556" s="390" t="s">
        <v>74</v>
      </c>
      <c r="AJ556" s="308" t="s">
        <v>73</v>
      </c>
      <c r="AK556" s="308" t="s">
        <v>73</v>
      </c>
      <c r="AL556" s="281" t="s">
        <v>75</v>
      </c>
      <c r="AM556" s="308" t="s">
        <v>73</v>
      </c>
      <c r="AN556" s="281" t="s">
        <v>75</v>
      </c>
      <c r="AO556" s="317" t="s">
        <v>4775</v>
      </c>
      <c r="AP556" s="357">
        <v>18623572333</v>
      </c>
      <c r="AQ556" s="77" t="str">
        <f>VLOOKUP("*"&amp;B556&amp;"*",[1]项目信息综合查询_1!$I$4:$I$562,1,FALSE)</f>
        <v>云阳县-龙角镇_乡村建设行动_农村基础设施（含产业配套基础设施）_云阳县2024年龙角镇五龙社区人行便道项目</v>
      </c>
      <c r="AR556" s="33">
        <v>1</v>
      </c>
    </row>
    <row r="557" ht="132" spans="1:44">
      <c r="A557" s="108">
        <v>550</v>
      </c>
      <c r="B557" s="308" t="s">
        <v>4776</v>
      </c>
      <c r="C557" s="286" t="s">
        <v>78</v>
      </c>
      <c r="D557" s="112" t="s">
        <v>1367</v>
      </c>
      <c r="E557" s="317" t="s">
        <v>2042</v>
      </c>
      <c r="F557" s="308" t="s">
        <v>4777</v>
      </c>
      <c r="G557" s="308" t="s">
        <v>124</v>
      </c>
      <c r="H557" s="308" t="s">
        <v>4778</v>
      </c>
      <c r="I557" s="308" t="s">
        <v>4779</v>
      </c>
      <c r="J557" s="279" t="s">
        <v>4780</v>
      </c>
      <c r="K557" s="308" t="s">
        <v>4781</v>
      </c>
      <c r="L557" s="308" t="s">
        <v>4782</v>
      </c>
      <c r="M557" s="309" t="s">
        <v>4783</v>
      </c>
      <c r="N557" s="309" t="s">
        <v>3940</v>
      </c>
      <c r="O557" s="308" t="s">
        <v>4784</v>
      </c>
      <c r="P557" s="317" t="s">
        <v>4785</v>
      </c>
      <c r="Q557" s="308" t="s">
        <v>4786</v>
      </c>
      <c r="R557" s="308" t="s">
        <v>4787</v>
      </c>
      <c r="S557" s="319" t="s">
        <v>3875</v>
      </c>
      <c r="T557" s="317" t="s">
        <v>2052</v>
      </c>
      <c r="U557" s="346" t="s">
        <v>4613</v>
      </c>
      <c r="V557" s="320">
        <v>2024</v>
      </c>
      <c r="W557" s="320">
        <v>2024.1</v>
      </c>
      <c r="X557" s="320">
        <v>2024.12</v>
      </c>
      <c r="Y557" s="137">
        <f t="shared" si="13"/>
        <v>20</v>
      </c>
      <c r="Z557" s="333">
        <v>20</v>
      </c>
      <c r="AA557" s="282">
        <v>0</v>
      </c>
      <c r="AB557" s="282">
        <v>0</v>
      </c>
      <c r="AC557" s="282">
        <v>0</v>
      </c>
      <c r="AD557" s="282">
        <v>1000</v>
      </c>
      <c r="AE557" s="282">
        <v>85</v>
      </c>
      <c r="AF557" s="308" t="s">
        <v>73</v>
      </c>
      <c r="AG557" s="308" t="s">
        <v>73</v>
      </c>
      <c r="AH557" s="317" t="s">
        <v>73</v>
      </c>
      <c r="AI557" s="281" t="s">
        <v>74</v>
      </c>
      <c r="AJ557" s="308" t="s">
        <v>73</v>
      </c>
      <c r="AK557" s="308" t="s">
        <v>73</v>
      </c>
      <c r="AL557" s="281" t="s">
        <v>75</v>
      </c>
      <c r="AM557" s="308" t="s">
        <v>73</v>
      </c>
      <c r="AN557" s="281" t="s">
        <v>75</v>
      </c>
      <c r="AO557" s="317" t="s">
        <v>4788</v>
      </c>
      <c r="AP557" s="357">
        <v>18315041688</v>
      </c>
      <c r="AQ557" s="77" t="str">
        <f>VLOOKUP("*"&amp;B557&amp;"*",[1]项目信息综合查询_1!$I$4:$I$562,1,FALSE)</f>
        <v>云阳县-龙角镇_乡村建设行动_农村公共服务_云阳县2024年龙角镇杨寨村卫生室标准化建设项目</v>
      </c>
      <c r="AR557" s="33">
        <v>1</v>
      </c>
    </row>
    <row r="558" ht="184.8" spans="1:44">
      <c r="A558" s="108">
        <v>551</v>
      </c>
      <c r="B558" s="308" t="s">
        <v>4789</v>
      </c>
      <c r="C558" s="281" t="s">
        <v>78</v>
      </c>
      <c r="D558" s="109" t="s">
        <v>121</v>
      </c>
      <c r="E558" s="317" t="s">
        <v>209</v>
      </c>
      <c r="F558" s="308" t="s">
        <v>4790</v>
      </c>
      <c r="G558" s="308" t="s">
        <v>124</v>
      </c>
      <c r="H558" s="308" t="s">
        <v>4778</v>
      </c>
      <c r="I558" s="308" t="s">
        <v>4791</v>
      </c>
      <c r="J558" s="279" t="s">
        <v>4780</v>
      </c>
      <c r="K558" s="308" t="s">
        <v>4792</v>
      </c>
      <c r="L558" s="308" t="s">
        <v>4790</v>
      </c>
      <c r="M558" s="309" t="s">
        <v>4606</v>
      </c>
      <c r="N558" s="309" t="s">
        <v>4607</v>
      </c>
      <c r="O558" s="308" t="s">
        <v>4632</v>
      </c>
      <c r="P558" s="317" t="s">
        <v>4793</v>
      </c>
      <c r="Q558" s="308" t="s">
        <v>4793</v>
      </c>
      <c r="R558" s="308" t="s">
        <v>4625</v>
      </c>
      <c r="S558" s="319" t="s">
        <v>4756</v>
      </c>
      <c r="T558" s="317" t="s">
        <v>218</v>
      </c>
      <c r="U558" s="346" t="s">
        <v>4774</v>
      </c>
      <c r="V558" s="320">
        <v>2024</v>
      </c>
      <c r="W558" s="320">
        <v>2024.1</v>
      </c>
      <c r="X558" s="320">
        <v>2024.12</v>
      </c>
      <c r="Y558" s="137">
        <f t="shared" si="13"/>
        <v>70</v>
      </c>
      <c r="Z558" s="333">
        <v>70</v>
      </c>
      <c r="AA558" s="282"/>
      <c r="AB558" s="282"/>
      <c r="AC558" s="282">
        <v>0</v>
      </c>
      <c r="AD558" s="282">
        <v>580</v>
      </c>
      <c r="AE558" s="282">
        <v>50</v>
      </c>
      <c r="AF558" s="308" t="s">
        <v>73</v>
      </c>
      <c r="AG558" s="308" t="s">
        <v>73</v>
      </c>
      <c r="AH558" s="308" t="s">
        <v>73</v>
      </c>
      <c r="AI558" s="390" t="s">
        <v>74</v>
      </c>
      <c r="AJ558" s="308" t="s">
        <v>73</v>
      </c>
      <c r="AK558" s="308" t="s">
        <v>73</v>
      </c>
      <c r="AL558" s="281" t="s">
        <v>75</v>
      </c>
      <c r="AM558" s="308" t="s">
        <v>73</v>
      </c>
      <c r="AN558" s="281" t="s">
        <v>75</v>
      </c>
      <c r="AO558" s="317" t="s">
        <v>4788</v>
      </c>
      <c r="AP558" s="357">
        <v>18315041688</v>
      </c>
      <c r="AQ558" s="77" t="str">
        <f>VLOOKUP("*"&amp;B558&amp;"*",[1]项目信息综合查询_1!$I$4:$I$562,1,FALSE)</f>
        <v>云阳县-龙角镇_乡村建设行动_农村基础设施（含产业配套基础设施）_云阳县2024年龙角镇杨寨村新修饮水池项目</v>
      </c>
      <c r="AR558" s="33">
        <v>1</v>
      </c>
    </row>
    <row r="559" ht="171.6" spans="1:44">
      <c r="A559" s="108">
        <v>552</v>
      </c>
      <c r="B559" s="308" t="s">
        <v>4794</v>
      </c>
      <c r="C559" s="286" t="s">
        <v>78</v>
      </c>
      <c r="D559" s="109" t="s">
        <v>121</v>
      </c>
      <c r="E559" s="317" t="s">
        <v>209</v>
      </c>
      <c r="F559" s="308" t="s">
        <v>4795</v>
      </c>
      <c r="G559" s="308" t="s">
        <v>1867</v>
      </c>
      <c r="H559" s="308" t="s">
        <v>4778</v>
      </c>
      <c r="I559" s="308" t="s">
        <v>4796</v>
      </c>
      <c r="J559" s="279" t="s">
        <v>4780</v>
      </c>
      <c r="K559" s="308" t="s">
        <v>4795</v>
      </c>
      <c r="L559" s="308" t="s">
        <v>4795</v>
      </c>
      <c r="M559" s="309" t="s">
        <v>4606</v>
      </c>
      <c r="N559" s="309" t="s">
        <v>4607</v>
      </c>
      <c r="O559" s="308" t="s">
        <v>4797</v>
      </c>
      <c r="P559" s="317" t="s">
        <v>4798</v>
      </c>
      <c r="Q559" s="308" t="s">
        <v>4799</v>
      </c>
      <c r="R559" s="308" t="s">
        <v>4800</v>
      </c>
      <c r="S559" s="319" t="s">
        <v>4801</v>
      </c>
      <c r="T559" s="317" t="s">
        <v>218</v>
      </c>
      <c r="U559" s="346" t="s">
        <v>4774</v>
      </c>
      <c r="V559" s="320">
        <v>2024</v>
      </c>
      <c r="W559" s="320">
        <v>2024.01</v>
      </c>
      <c r="X559" s="320">
        <v>2024.12</v>
      </c>
      <c r="Y559" s="137">
        <f t="shared" si="13"/>
        <v>120</v>
      </c>
      <c r="Z559" s="333">
        <v>120</v>
      </c>
      <c r="AA559" s="282"/>
      <c r="AB559" s="282"/>
      <c r="AC559" s="282">
        <v>0</v>
      </c>
      <c r="AD559" s="282">
        <v>1000</v>
      </c>
      <c r="AE559" s="282">
        <v>85</v>
      </c>
      <c r="AF559" s="308" t="s">
        <v>73</v>
      </c>
      <c r="AG559" s="308" t="s">
        <v>73</v>
      </c>
      <c r="AH559" s="308" t="s">
        <v>73</v>
      </c>
      <c r="AI559" s="390" t="s">
        <v>74</v>
      </c>
      <c r="AJ559" s="308" t="s">
        <v>73</v>
      </c>
      <c r="AK559" s="308" t="s">
        <v>73</v>
      </c>
      <c r="AL559" s="281" t="s">
        <v>75</v>
      </c>
      <c r="AM559" s="308" t="s">
        <v>73</v>
      </c>
      <c r="AN559" s="281" t="s">
        <v>75</v>
      </c>
      <c r="AO559" s="317" t="s">
        <v>4788</v>
      </c>
      <c r="AP559" s="357">
        <v>18315041688</v>
      </c>
      <c r="AQ559" s="77" t="str">
        <f>VLOOKUP("*"&amp;B559&amp;"*",[1]项目信息综合查询_1!$I$4:$I$562,1,FALSE)</f>
        <v>云阳县-龙角镇_乡村建设行动_农村基础设施（含产业配套基础设施）_云阳县2024年龙角镇杨寨村山坪塘整治项目</v>
      </c>
      <c r="AR559" s="33">
        <v>1</v>
      </c>
    </row>
    <row r="560" ht="198" spans="1:44">
      <c r="A560" s="108">
        <v>553</v>
      </c>
      <c r="B560" s="308" t="s">
        <v>4802</v>
      </c>
      <c r="C560" s="286" t="s">
        <v>78</v>
      </c>
      <c r="D560" s="109" t="s">
        <v>121</v>
      </c>
      <c r="E560" s="317" t="s">
        <v>209</v>
      </c>
      <c r="F560" s="308" t="s">
        <v>4803</v>
      </c>
      <c r="G560" s="308" t="s">
        <v>124</v>
      </c>
      <c r="H560" s="308" t="s">
        <v>4804</v>
      </c>
      <c r="I560" s="308" t="s">
        <v>4805</v>
      </c>
      <c r="J560" s="317" t="s">
        <v>4806</v>
      </c>
      <c r="K560" s="308" t="s">
        <v>4803</v>
      </c>
      <c r="L560" s="308" t="s">
        <v>4807</v>
      </c>
      <c r="M560" s="309" t="s">
        <v>4808</v>
      </c>
      <c r="N560" s="309" t="s">
        <v>4607</v>
      </c>
      <c r="O560" s="308" t="s">
        <v>4809</v>
      </c>
      <c r="P560" s="317" t="s">
        <v>4810</v>
      </c>
      <c r="Q560" s="308" t="s">
        <v>4811</v>
      </c>
      <c r="R560" s="308" t="s">
        <v>4800</v>
      </c>
      <c r="S560" s="319" t="s">
        <v>4812</v>
      </c>
      <c r="T560" s="317" t="s">
        <v>218</v>
      </c>
      <c r="U560" s="346" t="s">
        <v>4613</v>
      </c>
      <c r="V560" s="320">
        <v>2024</v>
      </c>
      <c r="W560" s="320">
        <v>2024.01</v>
      </c>
      <c r="X560" s="320">
        <v>2024.12</v>
      </c>
      <c r="Y560" s="137">
        <f t="shared" si="13"/>
        <v>80</v>
      </c>
      <c r="Z560" s="333">
        <v>80</v>
      </c>
      <c r="AA560" s="282">
        <v>0</v>
      </c>
      <c r="AB560" s="282">
        <v>0</v>
      </c>
      <c r="AC560" s="282">
        <v>0</v>
      </c>
      <c r="AD560" s="282">
        <v>280</v>
      </c>
      <c r="AE560" s="282">
        <v>20</v>
      </c>
      <c r="AF560" s="308" t="s">
        <v>73</v>
      </c>
      <c r="AG560" s="308" t="s">
        <v>73</v>
      </c>
      <c r="AH560" s="308" t="s">
        <v>73</v>
      </c>
      <c r="AI560" s="390" t="s">
        <v>74</v>
      </c>
      <c r="AJ560" s="308" t="s">
        <v>73</v>
      </c>
      <c r="AK560" s="308" t="s">
        <v>73</v>
      </c>
      <c r="AL560" s="281" t="s">
        <v>75</v>
      </c>
      <c r="AM560" s="308" t="s">
        <v>73</v>
      </c>
      <c r="AN560" s="281" t="s">
        <v>75</v>
      </c>
      <c r="AO560" s="317" t="s">
        <v>4813</v>
      </c>
      <c r="AP560" s="357">
        <v>15223706504</v>
      </c>
      <c r="AQ560" s="77" t="str">
        <f>VLOOKUP("*"&amp;B560&amp;"*",[1]项目信息综合查询_1!$I$4:$I$562,1,FALSE)</f>
        <v>云阳县-龙角镇_乡村建设行动_农村基础设施（含产业配套基础设施）_云阳县2024年龙角镇永富村人饮项目</v>
      </c>
      <c r="AR560" s="33">
        <v>1</v>
      </c>
    </row>
    <row r="561" ht="224.4" spans="1:44">
      <c r="A561" s="108">
        <v>554</v>
      </c>
      <c r="B561" s="308" t="s">
        <v>4814</v>
      </c>
      <c r="C561" s="286" t="s">
        <v>78</v>
      </c>
      <c r="D561" s="109" t="s">
        <v>121</v>
      </c>
      <c r="E561" s="317" t="s">
        <v>209</v>
      </c>
      <c r="F561" s="308" t="s">
        <v>4815</v>
      </c>
      <c r="G561" s="308" t="s">
        <v>124</v>
      </c>
      <c r="H561" s="308" t="s">
        <v>4816</v>
      </c>
      <c r="I561" s="308" t="s">
        <v>4817</v>
      </c>
      <c r="J561" s="279" t="s">
        <v>4818</v>
      </c>
      <c r="K561" s="308" t="s">
        <v>4815</v>
      </c>
      <c r="L561" s="308" t="s">
        <v>4815</v>
      </c>
      <c r="M561" s="309" t="s">
        <v>4606</v>
      </c>
      <c r="N561" s="309" t="s">
        <v>4659</v>
      </c>
      <c r="O561" s="308" t="s">
        <v>4819</v>
      </c>
      <c r="P561" s="317" t="s">
        <v>4798</v>
      </c>
      <c r="Q561" s="308" t="s">
        <v>4820</v>
      </c>
      <c r="R561" s="308" t="s">
        <v>4800</v>
      </c>
      <c r="S561" s="319" t="s">
        <v>4821</v>
      </c>
      <c r="T561" s="317" t="s">
        <v>218</v>
      </c>
      <c r="U561" s="346" t="s">
        <v>4774</v>
      </c>
      <c r="V561" s="320">
        <v>2024</v>
      </c>
      <c r="W561" s="320">
        <v>2024.01</v>
      </c>
      <c r="X561" s="320">
        <v>2024.12</v>
      </c>
      <c r="Y561" s="137">
        <f t="shared" si="13"/>
        <v>90</v>
      </c>
      <c r="Z561" s="333">
        <v>90</v>
      </c>
      <c r="AA561" s="282">
        <v>0</v>
      </c>
      <c r="AB561" s="282">
        <v>0</v>
      </c>
      <c r="AC561" s="282">
        <v>0</v>
      </c>
      <c r="AD561" s="282">
        <v>600</v>
      </c>
      <c r="AE561" s="282">
        <v>50</v>
      </c>
      <c r="AF561" s="308" t="s">
        <v>73</v>
      </c>
      <c r="AG561" s="308" t="s">
        <v>73</v>
      </c>
      <c r="AH561" s="308" t="s">
        <v>73</v>
      </c>
      <c r="AI561" s="390" t="s">
        <v>74</v>
      </c>
      <c r="AJ561" s="308" t="s">
        <v>73</v>
      </c>
      <c r="AK561" s="308" t="s">
        <v>73</v>
      </c>
      <c r="AL561" s="281" t="s">
        <v>75</v>
      </c>
      <c r="AM561" s="308" t="s">
        <v>73</v>
      </c>
      <c r="AN561" s="281" t="s">
        <v>75</v>
      </c>
      <c r="AO561" s="317" t="s">
        <v>4822</v>
      </c>
      <c r="AP561" s="357">
        <v>18996683882</v>
      </c>
      <c r="AQ561" s="77" t="str">
        <f>VLOOKUP("*"&amp;B561&amp;"*",[1]项目信息综合查询_1!$I$4:$I$562,1,FALSE)</f>
        <v>云阳县-龙角镇_乡村建设行动_农村基础设施（含产业配套基础设施）_云阳县2024年龙角镇张家村整修山坪塘及人饮池项目</v>
      </c>
      <c r="AR561" s="33">
        <v>1</v>
      </c>
    </row>
    <row r="562" ht="277.2" spans="1:44">
      <c r="A562" s="108">
        <v>555</v>
      </c>
      <c r="B562" s="308" t="s">
        <v>4823</v>
      </c>
      <c r="C562" s="286" t="s">
        <v>78</v>
      </c>
      <c r="D562" s="109" t="s">
        <v>121</v>
      </c>
      <c r="E562" s="317" t="s">
        <v>209</v>
      </c>
      <c r="F562" s="308" t="s">
        <v>4824</v>
      </c>
      <c r="G562" s="308" t="s">
        <v>58</v>
      </c>
      <c r="H562" s="308" t="s">
        <v>4825</v>
      </c>
      <c r="I562" s="308" t="s">
        <v>4826</v>
      </c>
      <c r="J562" s="317" t="s">
        <v>4827</v>
      </c>
      <c r="K562" s="308" t="s">
        <v>4824</v>
      </c>
      <c r="L562" s="308" t="s">
        <v>4824</v>
      </c>
      <c r="M562" s="309" t="s">
        <v>4808</v>
      </c>
      <c r="N562" s="309" t="s">
        <v>4607</v>
      </c>
      <c r="O562" s="308" t="s">
        <v>4828</v>
      </c>
      <c r="P562" s="317" t="s">
        <v>4829</v>
      </c>
      <c r="Q562" s="308" t="s">
        <v>4830</v>
      </c>
      <c r="R562" s="308" t="s">
        <v>4625</v>
      </c>
      <c r="S562" s="319" t="s">
        <v>4664</v>
      </c>
      <c r="T562" s="317" t="s">
        <v>70</v>
      </c>
      <c r="U562" s="346" t="s">
        <v>4613</v>
      </c>
      <c r="V562" s="320">
        <v>2024</v>
      </c>
      <c r="W562" s="320">
        <v>2024.3</v>
      </c>
      <c r="X562" s="320">
        <v>2025.08</v>
      </c>
      <c r="Y562" s="137">
        <f t="shared" si="13"/>
        <v>300</v>
      </c>
      <c r="Z562" s="333">
        <v>300</v>
      </c>
      <c r="AA562" s="282">
        <v>0</v>
      </c>
      <c r="AB562" s="282"/>
      <c r="AC562" s="282">
        <v>0</v>
      </c>
      <c r="AD562" s="282">
        <v>1142</v>
      </c>
      <c r="AE562" s="282">
        <v>288</v>
      </c>
      <c r="AF562" s="308" t="s">
        <v>73</v>
      </c>
      <c r="AG562" s="308" t="s">
        <v>73</v>
      </c>
      <c r="AH562" s="308" t="s">
        <v>73</v>
      </c>
      <c r="AI562" s="390" t="s">
        <v>74</v>
      </c>
      <c r="AJ562" s="308" t="s">
        <v>73</v>
      </c>
      <c r="AK562" s="308" t="s">
        <v>73</v>
      </c>
      <c r="AL562" s="281" t="s">
        <v>75</v>
      </c>
      <c r="AM562" s="308" t="s">
        <v>73</v>
      </c>
      <c r="AN562" s="281" t="s">
        <v>75</v>
      </c>
      <c r="AO562" s="317" t="s">
        <v>4831</v>
      </c>
      <c r="AP562" s="357">
        <v>15123467555</v>
      </c>
      <c r="AQ562" s="77" t="str">
        <f>VLOOKUP("*"&amp;B562&amp;"*",[1]项目信息综合查询_1!$I$4:$I$562,1,FALSE)</f>
        <v>云阳县-龙角镇_乡村建设行动_农村基础设施（含产业配套基础设施）_云阳县2024年龙角镇长沙村山塘整修项目</v>
      </c>
      <c r="AR562" s="33">
        <v>1</v>
      </c>
    </row>
    <row r="563" ht="211.2" spans="1:44">
      <c r="A563" s="108">
        <v>556</v>
      </c>
      <c r="B563" s="308" t="s">
        <v>4832</v>
      </c>
      <c r="C563" s="281" t="s">
        <v>78</v>
      </c>
      <c r="D563" s="109" t="s">
        <v>121</v>
      </c>
      <c r="E563" s="317" t="s">
        <v>209</v>
      </c>
      <c r="F563" s="308" t="s">
        <v>4833</v>
      </c>
      <c r="G563" s="308" t="s">
        <v>124</v>
      </c>
      <c r="H563" s="308" t="s">
        <v>4834</v>
      </c>
      <c r="I563" s="308" t="s">
        <v>4835</v>
      </c>
      <c r="J563" s="317" t="s">
        <v>4836</v>
      </c>
      <c r="K563" s="308" t="s">
        <v>4833</v>
      </c>
      <c r="L563" s="308" t="s">
        <v>4833</v>
      </c>
      <c r="M563" s="309" t="s">
        <v>4808</v>
      </c>
      <c r="N563" s="309" t="s">
        <v>4607</v>
      </c>
      <c r="O563" s="308" t="s">
        <v>4837</v>
      </c>
      <c r="P563" s="317" t="s">
        <v>4838</v>
      </c>
      <c r="Q563" s="308" t="s">
        <v>4839</v>
      </c>
      <c r="R563" s="308" t="s">
        <v>4625</v>
      </c>
      <c r="S563" s="319" t="s">
        <v>4664</v>
      </c>
      <c r="T563" s="317" t="s">
        <v>218</v>
      </c>
      <c r="U563" s="346" t="s">
        <v>4613</v>
      </c>
      <c r="V563" s="320">
        <v>2024</v>
      </c>
      <c r="W563" s="320">
        <v>2024.02</v>
      </c>
      <c r="X563" s="320">
        <v>2024.12</v>
      </c>
      <c r="Y563" s="137">
        <f t="shared" si="13"/>
        <v>60</v>
      </c>
      <c r="Z563" s="333">
        <v>60</v>
      </c>
      <c r="AA563" s="282">
        <v>0</v>
      </c>
      <c r="AB563" s="282"/>
      <c r="AC563" s="282">
        <v>0</v>
      </c>
      <c r="AD563" s="282">
        <v>750</v>
      </c>
      <c r="AE563" s="282">
        <v>150</v>
      </c>
      <c r="AF563" s="308" t="s">
        <v>73</v>
      </c>
      <c r="AG563" s="308" t="s">
        <v>73</v>
      </c>
      <c r="AH563" s="308" t="s">
        <v>73</v>
      </c>
      <c r="AI563" s="390" t="s">
        <v>74</v>
      </c>
      <c r="AJ563" s="308" t="s">
        <v>73</v>
      </c>
      <c r="AK563" s="308" t="s">
        <v>73</v>
      </c>
      <c r="AL563" s="281" t="s">
        <v>75</v>
      </c>
      <c r="AM563" s="308" t="s">
        <v>73</v>
      </c>
      <c r="AN563" s="281" t="s">
        <v>75</v>
      </c>
      <c r="AO563" s="317" t="s">
        <v>4831</v>
      </c>
      <c r="AP563" s="357">
        <v>15123467555</v>
      </c>
      <c r="AQ563" s="77" t="str">
        <f>VLOOKUP("*"&amp;B563&amp;"*",[1]项目信息综合查询_1!$I$4:$I$562,1,FALSE)</f>
        <v>云阳县-龙角镇_乡村建设行动_农村基础设施（含产业配套基础设施）_云阳县2024年龙角镇长沙村蓄水池项目</v>
      </c>
      <c r="AR563" s="33">
        <v>1</v>
      </c>
    </row>
    <row r="564" ht="171.6" spans="1:44">
      <c r="A564" s="108">
        <v>557</v>
      </c>
      <c r="B564" s="308" t="s">
        <v>4840</v>
      </c>
      <c r="C564" s="286" t="s">
        <v>78</v>
      </c>
      <c r="D564" s="109" t="s">
        <v>121</v>
      </c>
      <c r="E564" s="317" t="s">
        <v>209</v>
      </c>
      <c r="F564" s="308" t="s">
        <v>4841</v>
      </c>
      <c r="G564" s="308" t="s">
        <v>124</v>
      </c>
      <c r="H564" s="308" t="s">
        <v>4842</v>
      </c>
      <c r="I564" s="308" t="s">
        <v>4843</v>
      </c>
      <c r="J564" s="279" t="s">
        <v>4844</v>
      </c>
      <c r="K564" s="308" t="s">
        <v>4841</v>
      </c>
      <c r="L564" s="308" t="s">
        <v>4841</v>
      </c>
      <c r="M564" s="309" t="s">
        <v>4606</v>
      </c>
      <c r="N564" s="309" t="s">
        <v>4607</v>
      </c>
      <c r="O564" s="308" t="s">
        <v>4845</v>
      </c>
      <c r="P564" s="317" t="s">
        <v>4846</v>
      </c>
      <c r="Q564" s="308" t="s">
        <v>4847</v>
      </c>
      <c r="R564" s="308" t="s">
        <v>4625</v>
      </c>
      <c r="S564" s="319" t="s">
        <v>4664</v>
      </c>
      <c r="T564" s="317" t="s">
        <v>218</v>
      </c>
      <c r="U564" s="346" t="s">
        <v>4774</v>
      </c>
      <c r="V564" s="320">
        <v>2024</v>
      </c>
      <c r="W564" s="320">
        <v>2024.1</v>
      </c>
      <c r="X564" s="320">
        <v>2024.12</v>
      </c>
      <c r="Y564" s="137">
        <f t="shared" si="13"/>
        <v>32</v>
      </c>
      <c r="Z564" s="333">
        <v>32</v>
      </c>
      <c r="AA564" s="282">
        <v>0</v>
      </c>
      <c r="AB564" s="282">
        <v>0</v>
      </c>
      <c r="AC564" s="282">
        <v>0</v>
      </c>
      <c r="AD564" s="282">
        <v>380</v>
      </c>
      <c r="AE564" s="282">
        <v>30</v>
      </c>
      <c r="AF564" s="308" t="s">
        <v>73</v>
      </c>
      <c r="AG564" s="308" t="s">
        <v>73</v>
      </c>
      <c r="AH564" s="308" t="s">
        <v>73</v>
      </c>
      <c r="AI564" s="281" t="s">
        <v>74</v>
      </c>
      <c r="AJ564" s="308" t="s">
        <v>74</v>
      </c>
      <c r="AK564" s="308" t="s">
        <v>74</v>
      </c>
      <c r="AL564" s="281" t="s">
        <v>75</v>
      </c>
      <c r="AM564" s="308" t="s">
        <v>73</v>
      </c>
      <c r="AN564" s="281" t="s">
        <v>75</v>
      </c>
      <c r="AO564" s="317" t="s">
        <v>4848</v>
      </c>
      <c r="AP564" s="357">
        <v>18315068880</v>
      </c>
      <c r="AQ564" s="77" t="str">
        <f>VLOOKUP("*"&amp;B564&amp;"*",[1]项目信息综合查询_1!$I$4:$I$562,1,FALSE)</f>
        <v>云阳县-龙角镇_乡村建设行动_农村基础设施（含产业配套基础设施）_云阳县2024年龙角镇新立村饮水工程项目</v>
      </c>
      <c r="AR564" s="33">
        <v>1</v>
      </c>
    </row>
    <row r="565" s="91" customFormat="1" ht="259.2" spans="1:43">
      <c r="A565" s="366">
        <v>558</v>
      </c>
      <c r="B565" s="367" t="s">
        <v>4849</v>
      </c>
      <c r="C565" s="368" t="s">
        <v>54</v>
      </c>
      <c r="D565" s="369" t="s">
        <v>308</v>
      </c>
      <c r="E565" s="370" t="s">
        <v>812</v>
      </c>
      <c r="F565" s="371" t="s">
        <v>4850</v>
      </c>
      <c r="G565" s="371" t="s">
        <v>124</v>
      </c>
      <c r="H565" s="371" t="s">
        <v>4851</v>
      </c>
      <c r="I565" s="371" t="s">
        <v>4852</v>
      </c>
      <c r="J565" s="371" t="s">
        <v>4853</v>
      </c>
      <c r="K565" s="371" t="s">
        <v>4852</v>
      </c>
      <c r="L565" s="371" t="s">
        <v>4854</v>
      </c>
      <c r="M565" s="371" t="s">
        <v>130</v>
      </c>
      <c r="N565" s="371" t="s">
        <v>227</v>
      </c>
      <c r="O565" s="371" t="s">
        <v>4855</v>
      </c>
      <c r="P565" s="371" t="s">
        <v>4856</v>
      </c>
      <c r="Q565" s="380" t="s">
        <v>4857</v>
      </c>
      <c r="R565" s="380" t="s">
        <v>4858</v>
      </c>
      <c r="S565" s="371" t="s">
        <v>4859</v>
      </c>
      <c r="T565" s="381" t="s">
        <v>4860</v>
      </c>
      <c r="U565" s="371" t="s">
        <v>4861</v>
      </c>
      <c r="V565" s="382" t="s">
        <v>294</v>
      </c>
      <c r="W565" s="382">
        <v>45323</v>
      </c>
      <c r="X565" s="383">
        <v>45627</v>
      </c>
      <c r="Y565" s="371">
        <v>70</v>
      </c>
      <c r="Z565" s="371">
        <v>70</v>
      </c>
      <c r="AA565" s="371"/>
      <c r="AB565" s="388"/>
      <c r="AC565" s="389"/>
      <c r="AD565" s="388">
        <v>1200</v>
      </c>
      <c r="AE565" s="371">
        <v>200</v>
      </c>
      <c r="AF565" s="371" t="s">
        <v>73</v>
      </c>
      <c r="AG565" s="371" t="s">
        <v>73</v>
      </c>
      <c r="AH565" s="371" t="s">
        <v>73</v>
      </c>
      <c r="AI565" s="392" t="s">
        <v>74</v>
      </c>
      <c r="AJ565" s="371" t="s">
        <v>73</v>
      </c>
      <c r="AK565" s="371" t="s">
        <v>74</v>
      </c>
      <c r="AL565" s="371" t="s">
        <v>4862</v>
      </c>
      <c r="AM565" s="371" t="s">
        <v>2526</v>
      </c>
      <c r="AN565" s="371" t="s">
        <v>4863</v>
      </c>
      <c r="AO565" s="371" t="s">
        <v>4864</v>
      </c>
      <c r="AP565" s="371">
        <v>13996692882</v>
      </c>
      <c r="AQ565" s="393"/>
    </row>
    <row r="566" s="91" customFormat="1" ht="259.2" spans="1:43">
      <c r="A566" s="366">
        <v>559</v>
      </c>
      <c r="B566" s="367" t="s">
        <v>4865</v>
      </c>
      <c r="C566" s="368" t="s">
        <v>54</v>
      </c>
      <c r="D566" s="369" t="s">
        <v>308</v>
      </c>
      <c r="E566" s="370" t="s">
        <v>812</v>
      </c>
      <c r="F566" s="371" t="s">
        <v>4850</v>
      </c>
      <c r="G566" s="371" t="s">
        <v>124</v>
      </c>
      <c r="H566" s="371" t="s">
        <v>4866</v>
      </c>
      <c r="I566" s="371" t="s">
        <v>4852</v>
      </c>
      <c r="J566" s="371" t="s">
        <v>4853</v>
      </c>
      <c r="K566" s="371" t="s">
        <v>4852</v>
      </c>
      <c r="L566" s="371" t="s">
        <v>4854</v>
      </c>
      <c r="M566" s="371" t="s">
        <v>130</v>
      </c>
      <c r="N566" s="371" t="s">
        <v>227</v>
      </c>
      <c r="O566" s="371" t="s">
        <v>4855</v>
      </c>
      <c r="P566" s="371" t="s">
        <v>4856</v>
      </c>
      <c r="Q566" s="380" t="s">
        <v>4867</v>
      </c>
      <c r="R566" s="380" t="s">
        <v>4858</v>
      </c>
      <c r="S566" s="371" t="s">
        <v>4859</v>
      </c>
      <c r="T566" s="381" t="s">
        <v>4860</v>
      </c>
      <c r="U566" s="371" t="s">
        <v>4868</v>
      </c>
      <c r="V566" s="382" t="s">
        <v>294</v>
      </c>
      <c r="W566" s="382">
        <v>45323</v>
      </c>
      <c r="X566" s="383">
        <v>45627</v>
      </c>
      <c r="Y566" s="371">
        <v>70</v>
      </c>
      <c r="Z566" s="371">
        <v>70</v>
      </c>
      <c r="AA566" s="371"/>
      <c r="AB566" s="388"/>
      <c r="AC566" s="389"/>
      <c r="AD566" s="388">
        <v>1300</v>
      </c>
      <c r="AE566" s="371">
        <v>120</v>
      </c>
      <c r="AF566" s="371" t="s">
        <v>73</v>
      </c>
      <c r="AG566" s="371" t="s">
        <v>73</v>
      </c>
      <c r="AH566" s="371" t="s">
        <v>73</v>
      </c>
      <c r="AI566" s="392" t="s">
        <v>74</v>
      </c>
      <c r="AJ566" s="371" t="s">
        <v>73</v>
      </c>
      <c r="AK566" s="371" t="s">
        <v>74</v>
      </c>
      <c r="AL566" s="371" t="s">
        <v>4862</v>
      </c>
      <c r="AM566" s="371" t="s">
        <v>2526</v>
      </c>
      <c r="AN566" s="371" t="s">
        <v>4863</v>
      </c>
      <c r="AO566" s="371" t="s">
        <v>4864</v>
      </c>
      <c r="AP566" s="371">
        <v>13996692882</v>
      </c>
      <c r="AQ566" s="393"/>
    </row>
    <row r="567" s="77" customFormat="1" ht="168.95" customHeight="1" spans="1:42">
      <c r="A567" s="366">
        <v>560</v>
      </c>
      <c r="B567" s="372" t="s">
        <v>4869</v>
      </c>
      <c r="C567" s="373" t="s">
        <v>78</v>
      </c>
      <c r="D567" s="373" t="s">
        <v>1367</v>
      </c>
      <c r="E567" s="372" t="s">
        <v>4870</v>
      </c>
      <c r="F567" s="374" t="s">
        <v>4871</v>
      </c>
      <c r="G567" s="372" t="s">
        <v>124</v>
      </c>
      <c r="H567" s="372" t="s">
        <v>4872</v>
      </c>
      <c r="I567" s="376" t="s">
        <v>4873</v>
      </c>
      <c r="J567" s="377" t="s">
        <v>4874</v>
      </c>
      <c r="K567" s="378" t="s">
        <v>4875</v>
      </c>
      <c r="L567" s="377" t="s">
        <v>4876</v>
      </c>
      <c r="M567" s="379" t="s">
        <v>130</v>
      </c>
      <c r="N567" s="379" t="s">
        <v>385</v>
      </c>
      <c r="O567" s="372" t="s">
        <v>4877</v>
      </c>
      <c r="P567" s="372" t="s">
        <v>75</v>
      </c>
      <c r="Q567" s="378" t="s">
        <v>4878</v>
      </c>
      <c r="R567" s="384" t="s">
        <v>4879</v>
      </c>
      <c r="S567" s="385" t="s">
        <v>171</v>
      </c>
      <c r="T567" s="372" t="s">
        <v>4880</v>
      </c>
      <c r="U567" s="386" t="s">
        <v>4881</v>
      </c>
      <c r="V567" s="387" t="s">
        <v>294</v>
      </c>
      <c r="W567" s="387">
        <v>2024.1</v>
      </c>
      <c r="X567" s="387">
        <v>2024.12</v>
      </c>
      <c r="Y567" s="372">
        <v>20</v>
      </c>
      <c r="Z567" s="372">
        <v>20</v>
      </c>
      <c r="AA567" s="372">
        <v>0</v>
      </c>
      <c r="AB567" s="372">
        <v>0</v>
      </c>
      <c r="AC567" s="372">
        <v>0</v>
      </c>
      <c r="AD567" s="372">
        <v>56</v>
      </c>
      <c r="AE567" s="372">
        <v>6</v>
      </c>
      <c r="AF567" s="372" t="s">
        <v>73</v>
      </c>
      <c r="AG567" s="372" t="s">
        <v>73</v>
      </c>
      <c r="AH567" s="372" t="s">
        <v>73</v>
      </c>
      <c r="AI567" s="372" t="s">
        <v>73</v>
      </c>
      <c r="AJ567" s="372" t="s">
        <v>73</v>
      </c>
      <c r="AK567" s="372" t="s">
        <v>73</v>
      </c>
      <c r="AL567" s="372" t="s">
        <v>73</v>
      </c>
      <c r="AM567" s="372" t="s">
        <v>73</v>
      </c>
      <c r="AN567" s="372" t="s">
        <v>73</v>
      </c>
      <c r="AO567" s="372" t="s">
        <v>4882</v>
      </c>
      <c r="AP567" s="372">
        <v>13996556530</v>
      </c>
    </row>
    <row r="568" s="92" customFormat="1" ht="162" customHeight="1" spans="1:42">
      <c r="A568" s="366">
        <v>561</v>
      </c>
      <c r="B568" s="372" t="s">
        <v>4883</v>
      </c>
      <c r="C568" s="373" t="s">
        <v>78</v>
      </c>
      <c r="D568" s="373" t="s">
        <v>1367</v>
      </c>
      <c r="E568" s="372" t="s">
        <v>4870</v>
      </c>
      <c r="F568" s="372" t="s">
        <v>4884</v>
      </c>
      <c r="G568" s="372" t="s">
        <v>124</v>
      </c>
      <c r="H568" s="372" t="s">
        <v>4885</v>
      </c>
      <c r="I568" s="372" t="s">
        <v>4886</v>
      </c>
      <c r="J568" s="377" t="s">
        <v>4887</v>
      </c>
      <c r="K568" s="378" t="s">
        <v>4875</v>
      </c>
      <c r="L568" s="377" t="s">
        <v>4876</v>
      </c>
      <c r="M568" s="379" t="s">
        <v>130</v>
      </c>
      <c r="N568" s="379" t="s">
        <v>385</v>
      </c>
      <c r="O568" s="372" t="s">
        <v>4877</v>
      </c>
      <c r="P568" s="372" t="s">
        <v>75</v>
      </c>
      <c r="Q568" s="378" t="s">
        <v>4888</v>
      </c>
      <c r="R568" s="384" t="s">
        <v>4879</v>
      </c>
      <c r="S568" s="385" t="s">
        <v>171</v>
      </c>
      <c r="T568" s="372" t="s">
        <v>4880</v>
      </c>
      <c r="U568" s="386" t="s">
        <v>897</v>
      </c>
      <c r="V568" s="387" t="s">
        <v>294</v>
      </c>
      <c r="W568" s="387">
        <v>2024.1</v>
      </c>
      <c r="X568" s="387">
        <v>2024.12</v>
      </c>
      <c r="Y568" s="372">
        <v>20</v>
      </c>
      <c r="Z568" s="372">
        <v>20</v>
      </c>
      <c r="AA568" s="372">
        <v>0</v>
      </c>
      <c r="AB568" s="372">
        <v>0</v>
      </c>
      <c r="AC568" s="372">
        <v>0</v>
      </c>
      <c r="AD568" s="372">
        <v>98</v>
      </c>
      <c r="AE568" s="372">
        <v>5</v>
      </c>
      <c r="AF568" s="372" t="s">
        <v>73</v>
      </c>
      <c r="AG568" s="372" t="s">
        <v>73</v>
      </c>
      <c r="AH568" s="372" t="s">
        <v>73</v>
      </c>
      <c r="AI568" s="372" t="s">
        <v>73</v>
      </c>
      <c r="AJ568" s="372" t="s">
        <v>73</v>
      </c>
      <c r="AK568" s="372" t="s">
        <v>73</v>
      </c>
      <c r="AL568" s="372" t="s">
        <v>75</v>
      </c>
      <c r="AM568" s="372" t="s">
        <v>73</v>
      </c>
      <c r="AN568" s="372" t="s">
        <v>75</v>
      </c>
      <c r="AO568" s="372" t="s">
        <v>4889</v>
      </c>
      <c r="AP568" s="372">
        <v>17783656200</v>
      </c>
    </row>
    <row r="569" s="93" customFormat="1" ht="138.95" customHeight="1" spans="1:42">
      <c r="A569" s="366">
        <v>562</v>
      </c>
      <c r="B569" s="372" t="s">
        <v>4890</v>
      </c>
      <c r="C569" s="373" t="s">
        <v>78</v>
      </c>
      <c r="D569" s="375" t="s">
        <v>1367</v>
      </c>
      <c r="E569" s="372" t="s">
        <v>4870</v>
      </c>
      <c r="F569" s="375" t="s">
        <v>4891</v>
      </c>
      <c r="G569" s="375" t="s">
        <v>124</v>
      </c>
      <c r="H569" s="375" t="s">
        <v>4892</v>
      </c>
      <c r="I569" s="375" t="s">
        <v>4893</v>
      </c>
      <c r="J569" s="377" t="s">
        <v>4894</v>
      </c>
      <c r="K569" s="378" t="s">
        <v>4875</v>
      </c>
      <c r="L569" s="375" t="s">
        <v>4876</v>
      </c>
      <c r="M569" s="375" t="s">
        <v>130</v>
      </c>
      <c r="N569" s="375" t="s">
        <v>385</v>
      </c>
      <c r="O569" s="375" t="s">
        <v>4895</v>
      </c>
      <c r="P569" s="375" t="s">
        <v>75</v>
      </c>
      <c r="Q569" s="378" t="s">
        <v>4896</v>
      </c>
      <c r="R569" s="375" t="s">
        <v>4879</v>
      </c>
      <c r="S569" s="375" t="s">
        <v>171</v>
      </c>
      <c r="T569" s="375" t="s">
        <v>4880</v>
      </c>
      <c r="U569" s="375" t="s">
        <v>4897</v>
      </c>
      <c r="V569" s="375" t="s">
        <v>294</v>
      </c>
      <c r="W569" s="375">
        <v>2024.1</v>
      </c>
      <c r="X569" s="375">
        <v>2024.12</v>
      </c>
      <c r="Y569" s="375">
        <v>10</v>
      </c>
      <c r="Z569" s="375">
        <v>10</v>
      </c>
      <c r="AA569" s="375">
        <v>0</v>
      </c>
      <c r="AB569" s="375">
        <v>0</v>
      </c>
      <c r="AC569" s="375">
        <v>0</v>
      </c>
      <c r="AD569" s="375">
        <v>86</v>
      </c>
      <c r="AE569" s="375">
        <v>20</v>
      </c>
      <c r="AF569" s="375" t="s">
        <v>73</v>
      </c>
      <c r="AG569" s="375" t="s">
        <v>73</v>
      </c>
      <c r="AH569" s="372" t="s">
        <v>73</v>
      </c>
      <c r="AI569" s="372" t="s">
        <v>73</v>
      </c>
      <c r="AJ569" s="375" t="s">
        <v>73</v>
      </c>
      <c r="AK569" s="375" t="s">
        <v>73</v>
      </c>
      <c r="AL569" s="375" t="s">
        <v>75</v>
      </c>
      <c r="AM569" s="375" t="s">
        <v>73</v>
      </c>
      <c r="AN569" s="375" t="s">
        <v>75</v>
      </c>
      <c r="AO569" s="375" t="s">
        <v>4898</v>
      </c>
      <c r="AP569" s="375">
        <v>15808089097</v>
      </c>
    </row>
  </sheetData>
  <sheetProtection formatCells="0" insertHyperlinks="0" autoFilter="0"/>
  <autoFilter xmlns:etc="http://www.wps.cn/officeDocument/2017/etCustomData" ref="A6:XFB569" etc:filterBottomFollowUsedRange="0">
    <extLst/>
  </autoFilter>
  <mergeCells count="45">
    <mergeCell ref="A1:B1"/>
    <mergeCell ref="A2:AP2"/>
    <mergeCell ref="K4:S4"/>
    <mergeCell ref="T4:U4"/>
    <mergeCell ref="W4:X4"/>
    <mergeCell ref="Y4:AC4"/>
    <mergeCell ref="AD4:AE4"/>
    <mergeCell ref="AH4:AI4"/>
    <mergeCell ref="AK4:AL4"/>
    <mergeCell ref="AM4:AN4"/>
    <mergeCell ref="L5:O5"/>
    <mergeCell ref="P5:R5"/>
    <mergeCell ref="Z5:AB5"/>
    <mergeCell ref="A4:A6"/>
    <mergeCell ref="B4:B6"/>
    <mergeCell ref="C4:C6"/>
    <mergeCell ref="D4:D6"/>
    <mergeCell ref="E4:E6"/>
    <mergeCell ref="F4:F6"/>
    <mergeCell ref="G4:G6"/>
    <mergeCell ref="H4:H6"/>
    <mergeCell ref="I4:I6"/>
    <mergeCell ref="J4:J6"/>
    <mergeCell ref="K5:K6"/>
    <mergeCell ref="S5:S6"/>
    <mergeCell ref="T5:T6"/>
    <mergeCell ref="U5:U6"/>
    <mergeCell ref="V4:V6"/>
    <mergeCell ref="W5:W6"/>
    <mergeCell ref="X5:X6"/>
    <mergeCell ref="Y5:Y6"/>
    <mergeCell ref="AC5:AC6"/>
    <mergeCell ref="AD5:AD6"/>
    <mergeCell ref="AE5:AE6"/>
    <mergeCell ref="AF4:AF6"/>
    <mergeCell ref="AG4:AG6"/>
    <mergeCell ref="AH5:AH6"/>
    <mergeCell ref="AI5:AI6"/>
    <mergeCell ref="AJ4:AJ6"/>
    <mergeCell ref="AK5:AK6"/>
    <mergeCell ref="AL5:AL6"/>
    <mergeCell ref="AM5:AM6"/>
    <mergeCell ref="AN5:AN6"/>
    <mergeCell ref="AO4:AO6"/>
    <mergeCell ref="AP4:AP6"/>
  </mergeCells>
  <conditionalFormatting sqref="B22">
    <cfRule type="duplicateValues" dxfId="0" priority="1418"/>
  </conditionalFormatting>
  <conditionalFormatting sqref="B27">
    <cfRule type="duplicateValues" dxfId="0" priority="926"/>
    <cfRule type="duplicateValues" dxfId="0" priority="927"/>
    <cfRule type="duplicateValues" dxfId="0" priority="928"/>
    <cfRule type="duplicateValues" dxfId="0" priority="929"/>
    <cfRule type="duplicateValues" dxfId="0" priority="930"/>
    <cfRule type="duplicateValues" dxfId="0" priority="931"/>
  </conditionalFormatting>
  <conditionalFormatting sqref="B28">
    <cfRule type="duplicateValues" dxfId="0" priority="923"/>
    <cfRule type="duplicateValues" dxfId="0" priority="924"/>
    <cfRule type="duplicateValues" dxfId="0" priority="925"/>
  </conditionalFormatting>
  <conditionalFormatting sqref="B29">
    <cfRule type="duplicateValues" dxfId="0" priority="922"/>
  </conditionalFormatting>
  <conditionalFormatting sqref="B30">
    <cfRule type="duplicateValues" dxfId="0" priority="921"/>
  </conditionalFormatting>
  <conditionalFormatting sqref="B31">
    <cfRule type="duplicateValues" dxfId="0" priority="920"/>
  </conditionalFormatting>
  <conditionalFormatting sqref="B32">
    <cfRule type="duplicateValues" dxfId="0" priority="914"/>
    <cfRule type="duplicateValues" dxfId="0" priority="915"/>
    <cfRule type="duplicateValues" dxfId="0" priority="916"/>
    <cfRule type="duplicateValues" dxfId="0" priority="917"/>
    <cfRule type="duplicateValues" dxfId="0" priority="918"/>
    <cfRule type="duplicateValues" dxfId="0" priority="919"/>
  </conditionalFormatting>
  <conditionalFormatting sqref="B33">
    <cfRule type="duplicateValues" dxfId="0" priority="898"/>
    <cfRule type="duplicateValues" dxfId="0" priority="899"/>
    <cfRule type="duplicateValues" dxfId="0" priority="900"/>
    <cfRule type="duplicateValues" dxfId="0" priority="901"/>
    <cfRule type="duplicateValues" dxfId="0" priority="902"/>
    <cfRule type="duplicateValues" dxfId="0" priority="903"/>
    <cfRule type="duplicateValues" dxfId="0" priority="904"/>
    <cfRule type="duplicateValues" dxfId="0" priority="905"/>
    <cfRule type="duplicateValues" dxfId="0" priority="906"/>
    <cfRule type="duplicateValues" dxfId="0" priority="907"/>
    <cfRule type="duplicateValues" dxfId="0" priority="908"/>
    <cfRule type="duplicateValues" dxfId="0" priority="909"/>
    <cfRule type="duplicateValues" dxfId="0" priority="910"/>
    <cfRule type="duplicateValues" dxfId="0" priority="911"/>
    <cfRule type="duplicateValues" dxfId="0" priority="912"/>
    <cfRule type="duplicateValues" dxfId="0" priority="913"/>
  </conditionalFormatting>
  <conditionalFormatting sqref="B34">
    <cfRule type="duplicateValues" dxfId="0" priority="895"/>
    <cfRule type="duplicateValues" dxfId="0" priority="896"/>
    <cfRule type="duplicateValues" dxfId="0" priority="897"/>
  </conditionalFormatting>
  <conditionalFormatting sqref="B35">
    <cfRule type="duplicateValues" dxfId="0" priority="892"/>
    <cfRule type="duplicateValues" dxfId="0" priority="893"/>
    <cfRule type="duplicateValues" dxfId="0" priority="894"/>
  </conditionalFormatting>
  <conditionalFormatting sqref="B36">
    <cfRule type="duplicateValues" dxfId="0" priority="891"/>
  </conditionalFormatting>
  <conditionalFormatting sqref="B37">
    <cfRule type="duplicateValues" dxfId="0" priority="890"/>
  </conditionalFormatting>
  <conditionalFormatting sqref="B57">
    <cfRule type="duplicateValues" dxfId="0" priority="879"/>
    <cfRule type="duplicateValues" dxfId="0" priority="881"/>
    <cfRule type="duplicateValues" dxfId="0" priority="883"/>
  </conditionalFormatting>
  <conditionalFormatting sqref="B58">
    <cfRule type="duplicateValues" dxfId="0" priority="873"/>
    <cfRule type="duplicateValues" dxfId="0" priority="875"/>
    <cfRule type="duplicateValues" dxfId="0" priority="877"/>
  </conditionalFormatting>
  <conditionalFormatting sqref="B59">
    <cfRule type="duplicateValues" dxfId="0" priority="867"/>
    <cfRule type="duplicateValues" dxfId="0" priority="869"/>
    <cfRule type="duplicateValues" dxfId="0" priority="871"/>
  </conditionalFormatting>
  <conditionalFormatting sqref="B60">
    <cfRule type="duplicateValues" dxfId="0" priority="885"/>
    <cfRule type="duplicateValues" dxfId="0" priority="887"/>
    <cfRule type="duplicateValues" dxfId="0" priority="889"/>
  </conditionalFormatting>
  <conditionalFormatting sqref="B70">
    <cfRule type="duplicateValues" dxfId="0" priority="862"/>
  </conditionalFormatting>
  <conditionalFormatting sqref="B132">
    <cfRule type="duplicateValues" dxfId="0" priority="854"/>
    <cfRule type="duplicateValues" dxfId="0" priority="855"/>
    <cfRule type="duplicateValues" dxfId="0" priority="856"/>
  </conditionalFormatting>
  <conditionalFormatting sqref="B133">
    <cfRule type="duplicateValues" dxfId="0" priority="835"/>
    <cfRule type="duplicateValues" dxfId="0" priority="844"/>
    <cfRule type="duplicateValues" dxfId="0" priority="853"/>
  </conditionalFormatting>
  <conditionalFormatting sqref="B134">
    <cfRule type="duplicateValues" dxfId="0" priority="834"/>
    <cfRule type="duplicateValues" dxfId="0" priority="843"/>
    <cfRule type="duplicateValues" dxfId="0" priority="852"/>
  </conditionalFormatting>
  <conditionalFormatting sqref="B135">
    <cfRule type="duplicateValues" dxfId="0" priority="833"/>
    <cfRule type="duplicateValues" dxfId="0" priority="842"/>
    <cfRule type="duplicateValues" dxfId="0" priority="851"/>
  </conditionalFormatting>
  <conditionalFormatting sqref="B136">
    <cfRule type="duplicateValues" dxfId="0" priority="832"/>
    <cfRule type="duplicateValues" dxfId="0" priority="841"/>
    <cfRule type="duplicateValues" dxfId="0" priority="850"/>
  </conditionalFormatting>
  <conditionalFormatting sqref="B137">
    <cfRule type="duplicateValues" dxfId="0" priority="831"/>
    <cfRule type="duplicateValues" dxfId="0" priority="840"/>
    <cfRule type="duplicateValues" dxfId="0" priority="849"/>
  </conditionalFormatting>
  <conditionalFormatting sqref="B138">
    <cfRule type="duplicateValues" dxfId="0" priority="830"/>
    <cfRule type="duplicateValues" dxfId="0" priority="839"/>
    <cfRule type="duplicateValues" dxfId="0" priority="848"/>
  </conditionalFormatting>
  <conditionalFormatting sqref="B139">
    <cfRule type="duplicateValues" dxfId="0" priority="829"/>
    <cfRule type="duplicateValues" dxfId="0" priority="838"/>
    <cfRule type="duplicateValues" dxfId="0" priority="847"/>
  </conditionalFormatting>
  <conditionalFormatting sqref="B140">
    <cfRule type="duplicateValues" dxfId="0" priority="828"/>
    <cfRule type="duplicateValues" dxfId="0" priority="837"/>
    <cfRule type="duplicateValues" dxfId="0" priority="846"/>
  </conditionalFormatting>
  <conditionalFormatting sqref="B141">
    <cfRule type="duplicateValues" dxfId="0" priority="827"/>
    <cfRule type="duplicateValues" dxfId="0" priority="836"/>
    <cfRule type="duplicateValues" dxfId="0" priority="845"/>
  </conditionalFormatting>
  <conditionalFormatting sqref="B142">
    <cfRule type="duplicateValues" dxfId="0" priority="817"/>
    <cfRule type="duplicateValues" dxfId="0" priority="818"/>
    <cfRule type="duplicateValues" dxfId="0" priority="819"/>
  </conditionalFormatting>
  <conditionalFormatting sqref="J153">
    <cfRule type="duplicateValues" dxfId="0" priority="784"/>
  </conditionalFormatting>
  <conditionalFormatting sqref="B155">
    <cfRule type="duplicateValues" dxfId="0" priority="785"/>
    <cfRule type="duplicateValues" dxfId="0" priority="786"/>
    <cfRule type="duplicateValues" dxfId="0" priority="787"/>
    <cfRule type="duplicateValues" dxfId="0" priority="788"/>
    <cfRule type="duplicateValues" dxfId="0" priority="789"/>
    <cfRule type="duplicateValues" dxfId="0" priority="790"/>
    <cfRule type="duplicateValues" dxfId="0" priority="791"/>
    <cfRule type="duplicateValues" dxfId="0" priority="792"/>
    <cfRule type="duplicateValues" dxfId="0" priority="793"/>
    <cfRule type="duplicateValues" dxfId="0" priority="794"/>
    <cfRule type="duplicateValues" dxfId="0" priority="795"/>
    <cfRule type="duplicateValues" dxfId="0" priority="796"/>
    <cfRule type="duplicateValues" dxfId="0" priority="797"/>
  </conditionalFormatting>
  <conditionalFormatting sqref="B156">
    <cfRule type="duplicateValues" dxfId="0" priority="821"/>
    <cfRule type="duplicateValues" dxfId="0" priority="822"/>
    <cfRule type="duplicateValues" dxfId="0" priority="823"/>
    <cfRule type="duplicateValues" dxfId="0" priority="824"/>
    <cfRule type="duplicateValues" dxfId="0" priority="825"/>
    <cfRule type="duplicateValues" dxfId="0" priority="826"/>
  </conditionalFormatting>
  <conditionalFormatting sqref="B157">
    <cfRule type="duplicateValues" dxfId="0" priority="811"/>
    <cfRule type="duplicateValues" dxfId="0" priority="812"/>
    <cfRule type="duplicateValues" dxfId="0" priority="813"/>
    <cfRule type="duplicateValues" dxfId="0" priority="814"/>
    <cfRule type="duplicateValues" dxfId="0" priority="815"/>
    <cfRule type="duplicateValues" dxfId="0" priority="816"/>
  </conditionalFormatting>
  <conditionalFormatting sqref="B158">
    <cfRule type="duplicateValues" dxfId="0" priority="771"/>
    <cfRule type="duplicateValues" dxfId="0" priority="772"/>
    <cfRule type="duplicateValues" dxfId="0" priority="773"/>
    <cfRule type="duplicateValues" dxfId="0" priority="774"/>
    <cfRule type="duplicateValues" dxfId="0" priority="775"/>
    <cfRule type="duplicateValues" dxfId="0" priority="776"/>
    <cfRule type="duplicateValues" dxfId="0" priority="777"/>
    <cfRule type="duplicateValues" dxfId="0" priority="778"/>
    <cfRule type="duplicateValues" dxfId="0" priority="779"/>
    <cfRule type="duplicateValues" dxfId="0" priority="780"/>
    <cfRule type="duplicateValues" dxfId="0" priority="781"/>
    <cfRule type="duplicateValues" dxfId="0" priority="782"/>
    <cfRule type="duplicateValues" dxfId="0" priority="783"/>
  </conditionalFormatting>
  <conditionalFormatting sqref="V159">
    <cfRule type="duplicateValues" dxfId="0" priority="765"/>
    <cfRule type="duplicateValues" dxfId="0" priority="766"/>
    <cfRule type="duplicateValues" dxfId="0" priority="767"/>
    <cfRule type="duplicateValues" dxfId="0" priority="768"/>
    <cfRule type="duplicateValues" dxfId="0" priority="769"/>
    <cfRule type="duplicateValues" dxfId="0" priority="770"/>
  </conditionalFormatting>
  <conditionalFormatting sqref="AD159:AE159">
    <cfRule type="duplicateValues" dxfId="0" priority="753"/>
    <cfRule type="duplicateValues" dxfId="0" priority="754"/>
    <cfRule type="duplicateValues" dxfId="0" priority="755"/>
    <cfRule type="duplicateValues" dxfId="0" priority="756"/>
    <cfRule type="duplicateValues" dxfId="0" priority="757"/>
    <cfRule type="duplicateValues" dxfId="0" priority="758"/>
  </conditionalFormatting>
  <conditionalFormatting sqref="AO159:AP159">
    <cfRule type="duplicateValues" dxfId="0" priority="747"/>
    <cfRule type="duplicateValues" dxfId="0" priority="748"/>
    <cfRule type="duplicateValues" dxfId="0" priority="749"/>
    <cfRule type="duplicateValues" dxfId="0" priority="750"/>
    <cfRule type="duplicateValues" dxfId="0" priority="751"/>
    <cfRule type="duplicateValues" dxfId="0" priority="752"/>
  </conditionalFormatting>
  <conditionalFormatting sqref="V160">
    <cfRule type="duplicateValues" dxfId="0" priority="759"/>
    <cfRule type="duplicateValues" dxfId="0" priority="760"/>
    <cfRule type="duplicateValues" dxfId="0" priority="761"/>
    <cfRule type="duplicateValues" dxfId="0" priority="762"/>
    <cfRule type="duplicateValues" dxfId="0" priority="763"/>
    <cfRule type="duplicateValues" dxfId="0" priority="764"/>
  </conditionalFormatting>
  <conditionalFormatting sqref="AD160:AE160">
    <cfRule type="duplicateValues" dxfId="0" priority="741"/>
    <cfRule type="duplicateValues" dxfId="0" priority="742"/>
    <cfRule type="duplicateValues" dxfId="0" priority="743"/>
    <cfRule type="duplicateValues" dxfId="0" priority="744"/>
    <cfRule type="duplicateValues" dxfId="0" priority="745"/>
    <cfRule type="duplicateValues" dxfId="0" priority="746"/>
  </conditionalFormatting>
  <conditionalFormatting sqref="AO160:AP160">
    <cfRule type="duplicateValues" dxfId="0" priority="735"/>
    <cfRule type="duplicateValues" dxfId="0" priority="736"/>
    <cfRule type="duplicateValues" dxfId="0" priority="737"/>
    <cfRule type="duplicateValues" dxfId="0" priority="738"/>
    <cfRule type="duplicateValues" dxfId="0" priority="739"/>
    <cfRule type="duplicateValues" dxfId="0" priority="740"/>
  </conditionalFormatting>
  <conditionalFormatting sqref="AO161:AP161">
    <cfRule type="duplicateValues" dxfId="0" priority="729"/>
    <cfRule type="duplicateValues" dxfId="0" priority="730"/>
    <cfRule type="duplicateValues" dxfId="0" priority="731"/>
    <cfRule type="duplicateValues" dxfId="0" priority="732"/>
    <cfRule type="duplicateValues" dxfId="0" priority="733"/>
    <cfRule type="duplicateValues" dxfId="0" priority="734"/>
  </conditionalFormatting>
  <conditionalFormatting sqref="B168">
    <cfRule type="duplicateValues" dxfId="0" priority="699"/>
    <cfRule type="duplicateValues" dxfId="0" priority="700"/>
    <cfRule type="duplicateValues" dxfId="0" priority="701"/>
  </conditionalFormatting>
  <conditionalFormatting sqref="B171">
    <cfRule type="duplicateValues" dxfId="0" priority="697"/>
  </conditionalFormatting>
  <conditionalFormatting sqref="B172">
    <cfRule type="duplicateValues" dxfId="0" priority="691"/>
    <cfRule type="duplicateValues" dxfId="0" priority="692"/>
  </conditionalFormatting>
  <conditionalFormatting sqref="B175">
    <cfRule type="duplicateValues" dxfId="0" priority="696"/>
  </conditionalFormatting>
  <conditionalFormatting sqref="B176">
    <cfRule type="duplicateValues" dxfId="0" priority="694"/>
    <cfRule type="duplicateValues" dxfId="0" priority="695"/>
  </conditionalFormatting>
  <conditionalFormatting sqref="B182">
    <cfRule type="duplicateValues" dxfId="0" priority="690"/>
  </conditionalFormatting>
  <conditionalFormatting sqref="B183">
    <cfRule type="duplicateValues" dxfId="0" priority="253"/>
    <cfRule type="duplicateValues" dxfId="0" priority="254"/>
    <cfRule type="duplicateValues" dxfId="0" priority="255"/>
  </conditionalFormatting>
  <conditionalFormatting sqref="B184">
    <cfRule type="duplicateValues" dxfId="0" priority="250"/>
    <cfRule type="duplicateValues" dxfId="0" priority="251"/>
    <cfRule type="duplicateValues" dxfId="0" priority="252"/>
  </conditionalFormatting>
  <conditionalFormatting sqref="B185">
    <cfRule type="duplicateValues" dxfId="0" priority="247"/>
    <cfRule type="duplicateValues" dxfId="0" priority="248"/>
    <cfRule type="duplicateValues" dxfId="0" priority="249"/>
  </conditionalFormatting>
  <conditionalFormatting sqref="B186">
    <cfRule type="duplicateValues" dxfId="0" priority="244"/>
    <cfRule type="duplicateValues" dxfId="0" priority="245"/>
    <cfRule type="duplicateValues" dxfId="0" priority="246"/>
  </conditionalFormatting>
  <conditionalFormatting sqref="B187">
    <cfRule type="duplicateValues" dxfId="0" priority="241"/>
    <cfRule type="duplicateValues" dxfId="0" priority="242"/>
    <cfRule type="duplicateValues" dxfId="0" priority="243"/>
  </conditionalFormatting>
  <conditionalFormatting sqref="B288">
    <cfRule type="duplicateValues" dxfId="0" priority="685"/>
  </conditionalFormatting>
  <conditionalFormatting sqref="B289">
    <cfRule type="duplicateValues" dxfId="0" priority="684"/>
  </conditionalFormatting>
  <conditionalFormatting sqref="B290">
    <cfRule type="duplicateValues" dxfId="0" priority="683"/>
  </conditionalFormatting>
  <conditionalFormatting sqref="B291">
    <cfRule type="duplicateValues" dxfId="0" priority="680"/>
    <cfRule type="duplicateValues" dxfId="0" priority="681"/>
    <cfRule type="duplicateValues" dxfId="0" priority="682"/>
  </conditionalFormatting>
  <conditionalFormatting sqref="B293">
    <cfRule type="duplicateValues" dxfId="0" priority="677"/>
    <cfRule type="duplicateValues" dxfId="0" priority="678"/>
    <cfRule type="duplicateValues" dxfId="0" priority="679"/>
  </conditionalFormatting>
  <conditionalFormatting sqref="B296">
    <cfRule type="duplicateValues" dxfId="0" priority="663"/>
    <cfRule type="duplicateValues" dxfId="0" priority="668"/>
    <cfRule type="duplicateValues" dxfId="0" priority="673"/>
  </conditionalFormatting>
  <conditionalFormatting sqref="B297">
    <cfRule type="duplicateValues" dxfId="0" priority="662"/>
    <cfRule type="duplicateValues" dxfId="0" priority="667"/>
    <cfRule type="duplicateValues" dxfId="0" priority="672"/>
  </conditionalFormatting>
  <conditionalFormatting sqref="B298">
    <cfRule type="duplicateValues" dxfId="0" priority="661"/>
    <cfRule type="duplicateValues" dxfId="0" priority="666"/>
    <cfRule type="duplicateValues" dxfId="0" priority="671"/>
  </conditionalFormatting>
  <conditionalFormatting sqref="B299">
    <cfRule type="duplicateValues" dxfId="0" priority="660"/>
    <cfRule type="duplicateValues" dxfId="0" priority="665"/>
    <cfRule type="duplicateValues" dxfId="0" priority="670"/>
  </conditionalFormatting>
  <conditionalFormatting sqref="B300">
    <cfRule type="duplicateValues" dxfId="0" priority="659"/>
    <cfRule type="duplicateValues" dxfId="0" priority="664"/>
    <cfRule type="duplicateValues" dxfId="0" priority="669"/>
  </conditionalFormatting>
  <conditionalFormatting sqref="B310">
    <cfRule type="duplicateValues" dxfId="0" priority="1419"/>
    <cfRule type="duplicateValues" dxfId="0" priority="1420"/>
    <cfRule type="duplicateValues" dxfId="0" priority="1421"/>
  </conditionalFormatting>
  <conditionalFormatting sqref="B311">
    <cfRule type="duplicateValues" dxfId="0" priority="653"/>
    <cfRule type="duplicateValues" dxfId="0" priority="654"/>
    <cfRule type="duplicateValues" dxfId="0" priority="655"/>
  </conditionalFormatting>
  <conditionalFormatting sqref="B312">
    <cfRule type="duplicateValues" dxfId="0" priority="647"/>
    <cfRule type="duplicateValues" dxfId="0" priority="648"/>
    <cfRule type="duplicateValues" dxfId="0" priority="649"/>
  </conditionalFormatting>
  <conditionalFormatting sqref="B313">
    <cfRule type="duplicateValues" dxfId="0" priority="644"/>
    <cfRule type="duplicateValues" dxfId="0" priority="645"/>
    <cfRule type="duplicateValues" dxfId="0" priority="646"/>
  </conditionalFormatting>
  <conditionalFormatting sqref="B314">
    <cfRule type="duplicateValues" dxfId="0" priority="650"/>
    <cfRule type="duplicateValues" dxfId="0" priority="651"/>
    <cfRule type="duplicateValues" dxfId="0" priority="652"/>
  </conditionalFormatting>
  <conditionalFormatting sqref="L349">
    <cfRule type="duplicateValues" dxfId="0" priority="619"/>
    <cfRule type="duplicateValues" dxfId="0" priority="620"/>
    <cfRule type="duplicateValues" dxfId="0" priority="621"/>
    <cfRule type="duplicateValues" dxfId="0" priority="622"/>
  </conditionalFormatting>
  <conditionalFormatting sqref="P349">
    <cfRule type="duplicateValues" dxfId="0" priority="611"/>
    <cfRule type="duplicateValues" dxfId="0" priority="612"/>
    <cfRule type="duplicateValues" dxfId="0" priority="613"/>
    <cfRule type="duplicateValues" dxfId="0" priority="614"/>
  </conditionalFormatting>
  <conditionalFormatting sqref="Q349">
    <cfRule type="duplicateValues" dxfId="0" priority="627"/>
    <cfRule type="duplicateValues" dxfId="0" priority="628"/>
    <cfRule type="duplicateValues" dxfId="0" priority="629"/>
    <cfRule type="duplicateValues" dxfId="0" priority="630"/>
  </conditionalFormatting>
  <conditionalFormatting sqref="R349:T349">
    <cfRule type="duplicateValues" dxfId="0" priority="623"/>
    <cfRule type="duplicateValues" dxfId="0" priority="624"/>
    <cfRule type="duplicateValues" dxfId="0" priority="625"/>
    <cfRule type="duplicateValues" dxfId="0" priority="626"/>
  </conditionalFormatting>
  <conditionalFormatting sqref="V349:W349">
    <cfRule type="duplicateValues" dxfId="0" priority="615"/>
    <cfRule type="duplicateValues" dxfId="0" priority="616"/>
    <cfRule type="duplicateValues" dxfId="0" priority="617"/>
    <cfRule type="duplicateValues" dxfId="0" priority="618"/>
  </conditionalFormatting>
  <conditionalFormatting sqref="B382">
    <cfRule type="duplicateValues" dxfId="0" priority="606"/>
    <cfRule type="duplicateValues" dxfId="0" priority="607"/>
    <cfRule type="duplicateValues" dxfId="0" priority="608"/>
  </conditionalFormatting>
  <conditionalFormatting sqref="B383">
    <cfRule type="duplicateValues" dxfId="0" priority="603"/>
    <cfRule type="duplicateValues" dxfId="0" priority="604"/>
    <cfRule type="duplicateValues" dxfId="0" priority="605"/>
  </conditionalFormatting>
  <conditionalFormatting sqref="B384">
    <cfRule type="duplicateValues" dxfId="0" priority="600"/>
    <cfRule type="duplicateValues" dxfId="0" priority="601"/>
    <cfRule type="duplicateValues" dxfId="0" priority="602"/>
  </conditionalFormatting>
  <conditionalFormatting sqref="B385">
    <cfRule type="duplicateValues" dxfId="0" priority="597"/>
    <cfRule type="duplicateValues" dxfId="0" priority="598"/>
    <cfRule type="duplicateValues" dxfId="0" priority="599"/>
  </conditionalFormatting>
  <conditionalFormatting sqref="B386">
    <cfRule type="duplicateValues" dxfId="0" priority="594"/>
    <cfRule type="duplicateValues" dxfId="0" priority="595"/>
    <cfRule type="duplicateValues" dxfId="0" priority="596"/>
  </conditionalFormatting>
  <conditionalFormatting sqref="B387">
    <cfRule type="duplicateValues" dxfId="0" priority="593"/>
  </conditionalFormatting>
  <conditionalFormatting sqref="B388">
    <cfRule type="duplicateValues" dxfId="0" priority="497"/>
    <cfRule type="duplicateValues" dxfId="0" priority="498"/>
    <cfRule type="duplicateValues" dxfId="0" priority="499"/>
  </conditionalFormatting>
  <conditionalFormatting sqref="B389">
    <cfRule type="duplicateValues" dxfId="0" priority="488"/>
    <cfRule type="duplicateValues" dxfId="0" priority="492"/>
    <cfRule type="duplicateValues" dxfId="0" priority="496"/>
  </conditionalFormatting>
  <conditionalFormatting sqref="B390">
    <cfRule type="duplicateValues" dxfId="0" priority="487"/>
    <cfRule type="duplicateValues" dxfId="0" priority="491"/>
    <cfRule type="duplicateValues" dxfId="0" priority="495"/>
  </conditionalFormatting>
  <conditionalFormatting sqref="B391">
    <cfRule type="duplicateValues" dxfId="0" priority="486"/>
    <cfRule type="duplicateValues" dxfId="0" priority="490"/>
    <cfRule type="duplicateValues" dxfId="0" priority="494"/>
  </conditionalFormatting>
  <conditionalFormatting sqref="B392">
    <cfRule type="duplicateValues" dxfId="0" priority="485"/>
    <cfRule type="duplicateValues" dxfId="0" priority="489"/>
    <cfRule type="duplicateValues" dxfId="0" priority="493"/>
  </conditionalFormatting>
  <conditionalFormatting sqref="B403">
    <cfRule type="duplicateValues" dxfId="0" priority="480"/>
    <cfRule type="duplicateValues" dxfId="0" priority="481"/>
  </conditionalFormatting>
  <conditionalFormatting sqref="B406">
    <cfRule type="duplicateValues" dxfId="0" priority="473"/>
    <cfRule type="duplicateValues" dxfId="0" priority="474"/>
    <cfRule type="duplicateValues" dxfId="0" priority="475"/>
    <cfRule type="duplicateValues" dxfId="0" priority="476"/>
    <cfRule type="duplicateValues" dxfId="0" priority="477"/>
    <cfRule type="duplicateValues" dxfId="0" priority="478"/>
  </conditionalFormatting>
  <conditionalFormatting sqref="B409">
    <cfRule type="duplicateValues" dxfId="0" priority="431"/>
    <cfRule type="duplicateValues" dxfId="0" priority="432"/>
    <cfRule type="duplicateValues" dxfId="0" priority="433"/>
    <cfRule type="duplicateValues" dxfId="0" priority="434"/>
    <cfRule type="duplicateValues" dxfId="0" priority="435"/>
    <cfRule type="duplicateValues" dxfId="0" priority="436"/>
    <cfRule type="duplicateValues" dxfId="0" priority="437"/>
    <cfRule type="duplicateValues" dxfId="0" priority="438"/>
    <cfRule type="duplicateValues" dxfId="0" priority="439"/>
    <cfRule type="duplicateValues" dxfId="0" priority="440"/>
    <cfRule type="duplicateValues" dxfId="0" priority="441"/>
    <cfRule type="duplicateValues" dxfId="0" priority="442"/>
    <cfRule type="duplicateValues" dxfId="0" priority="443"/>
    <cfRule type="duplicateValues" dxfId="0" priority="444"/>
    <cfRule type="duplicateValues" dxfId="0" priority="445"/>
    <cfRule type="duplicateValues" dxfId="0" priority="446"/>
    <cfRule type="duplicateValues" dxfId="0" priority="447"/>
    <cfRule type="duplicateValues" dxfId="0" priority="448"/>
    <cfRule type="duplicateValues" dxfId="0" priority="449"/>
    <cfRule type="duplicateValues" dxfId="0" priority="450"/>
    <cfRule type="duplicateValues" dxfId="0" priority="451"/>
    <cfRule type="duplicateValues" dxfId="0" priority="452"/>
    <cfRule type="duplicateValues" dxfId="0" priority="453"/>
    <cfRule type="duplicateValues" dxfId="0" priority="454"/>
    <cfRule type="duplicateValues" dxfId="0" priority="455"/>
    <cfRule type="duplicateValues" dxfId="0" priority="456"/>
    <cfRule type="duplicateValues" dxfId="0" priority="457"/>
    <cfRule type="duplicateValues" dxfId="0" priority="458"/>
    <cfRule type="duplicateValues" dxfId="0" priority="459"/>
    <cfRule type="duplicateValues" dxfId="0" priority="460"/>
    <cfRule type="duplicateValues" dxfId="0" priority="461"/>
    <cfRule type="duplicateValues" dxfId="0" priority="462"/>
    <cfRule type="duplicateValues" dxfId="0" priority="463"/>
    <cfRule type="duplicateValues" dxfId="0" priority="464"/>
    <cfRule type="duplicateValues" dxfId="0" priority="465"/>
    <cfRule type="duplicateValues" dxfId="0" priority="466"/>
    <cfRule type="duplicateValues" dxfId="0" priority="467"/>
    <cfRule type="duplicateValues" dxfId="0" priority="468"/>
    <cfRule type="duplicateValues" dxfId="0" priority="469"/>
    <cfRule type="duplicateValues" dxfId="0" priority="470"/>
    <cfRule type="duplicateValues" dxfId="0" priority="471"/>
    <cfRule type="duplicateValues" dxfId="0" priority="472"/>
  </conditionalFormatting>
  <conditionalFormatting sqref="B411">
    <cfRule type="duplicateValues" dxfId="0" priority="334"/>
    <cfRule type="duplicateValues" dxfId="0" priority="335"/>
    <cfRule type="duplicateValues" dxfId="0" priority="336"/>
  </conditionalFormatting>
  <conditionalFormatting sqref="B412">
    <cfRule type="duplicateValues" dxfId="0" priority="331"/>
    <cfRule type="duplicateValues" dxfId="0" priority="332"/>
    <cfRule type="duplicateValues" dxfId="0" priority="333"/>
  </conditionalFormatting>
  <conditionalFormatting sqref="B413">
    <cfRule type="duplicateValues" dxfId="0" priority="328"/>
    <cfRule type="duplicateValues" dxfId="0" priority="329"/>
    <cfRule type="duplicateValues" dxfId="0" priority="330"/>
  </conditionalFormatting>
  <conditionalFormatting sqref="B414">
    <cfRule type="duplicateValues" dxfId="0" priority="325"/>
    <cfRule type="duplicateValues" dxfId="0" priority="326"/>
    <cfRule type="duplicateValues" dxfId="0" priority="327"/>
  </conditionalFormatting>
  <conditionalFormatting sqref="B415">
    <cfRule type="duplicateValues" dxfId="0" priority="322"/>
    <cfRule type="duplicateValues" dxfId="0" priority="323"/>
    <cfRule type="duplicateValues" dxfId="0" priority="324"/>
  </conditionalFormatting>
  <conditionalFormatting sqref="B416">
    <cfRule type="duplicateValues" dxfId="0" priority="319"/>
    <cfRule type="duplicateValues" dxfId="0" priority="320"/>
    <cfRule type="duplicateValues" dxfId="0" priority="321"/>
  </conditionalFormatting>
  <conditionalFormatting sqref="B417">
    <cfRule type="duplicateValues" dxfId="0" priority="316"/>
    <cfRule type="duplicateValues" dxfId="0" priority="317"/>
    <cfRule type="duplicateValues" dxfId="0" priority="318"/>
  </conditionalFormatting>
  <conditionalFormatting sqref="B418">
    <cfRule type="duplicateValues" dxfId="0" priority="313"/>
    <cfRule type="duplicateValues" dxfId="0" priority="314"/>
    <cfRule type="duplicateValues" dxfId="0" priority="315"/>
  </conditionalFormatting>
  <conditionalFormatting sqref="B419">
    <cfRule type="duplicateValues" dxfId="0" priority="310"/>
    <cfRule type="duplicateValues" dxfId="0" priority="311"/>
    <cfRule type="duplicateValues" dxfId="0" priority="312"/>
  </conditionalFormatting>
  <conditionalFormatting sqref="B420">
    <cfRule type="duplicateValues" dxfId="0" priority="309"/>
  </conditionalFormatting>
  <conditionalFormatting sqref="B426">
    <cfRule type="duplicateValues" dxfId="0" priority="271"/>
    <cfRule type="duplicateValues" dxfId="0" priority="272"/>
    <cfRule type="duplicateValues" dxfId="0" priority="273"/>
    <cfRule type="duplicateValues" dxfId="0" priority="274"/>
    <cfRule type="duplicateValues" dxfId="0" priority="275"/>
  </conditionalFormatting>
  <conditionalFormatting sqref="B427">
    <cfRule type="duplicateValues" dxfId="0" priority="266"/>
    <cfRule type="duplicateValues" dxfId="0" priority="267"/>
    <cfRule type="duplicateValues" dxfId="0" priority="268"/>
    <cfRule type="duplicateValues" dxfId="0" priority="269"/>
    <cfRule type="duplicateValues" dxfId="0" priority="270"/>
  </conditionalFormatting>
  <conditionalFormatting sqref="B428">
    <cfRule type="duplicateValues" dxfId="0" priority="261"/>
    <cfRule type="duplicateValues" dxfId="0" priority="262"/>
    <cfRule type="duplicateValues" dxfId="0" priority="263"/>
    <cfRule type="duplicateValues" dxfId="0" priority="264"/>
    <cfRule type="duplicateValues" dxfId="0" priority="265"/>
  </conditionalFormatting>
  <conditionalFormatting sqref="B430">
    <cfRule type="duplicateValues" dxfId="0" priority="256"/>
    <cfRule type="duplicateValues" dxfId="0" priority="257"/>
    <cfRule type="duplicateValues" dxfId="0" priority="258"/>
    <cfRule type="duplicateValues" dxfId="0" priority="259"/>
    <cfRule type="duplicateValues" dxfId="0" priority="260"/>
  </conditionalFormatting>
  <conditionalFormatting sqref="B433">
    <cfRule type="duplicateValues" dxfId="0" priority="279"/>
    <cfRule type="duplicateValues" dxfId="0" priority="283"/>
    <cfRule type="duplicateValues" dxfId="0" priority="287"/>
    <cfRule type="duplicateValues" dxfId="0" priority="291"/>
    <cfRule type="duplicateValues" dxfId="0" priority="295"/>
  </conditionalFormatting>
  <conditionalFormatting sqref="B434">
    <cfRule type="duplicateValues" dxfId="0" priority="278"/>
    <cfRule type="duplicateValues" dxfId="0" priority="282"/>
    <cfRule type="duplicateValues" dxfId="0" priority="286"/>
    <cfRule type="duplicateValues" dxfId="0" priority="290"/>
    <cfRule type="duplicateValues" dxfId="0" priority="294"/>
  </conditionalFormatting>
  <conditionalFormatting sqref="B437">
    <cfRule type="duplicateValues" dxfId="0" priority="277"/>
    <cfRule type="duplicateValues" dxfId="0" priority="281"/>
    <cfRule type="duplicateValues" dxfId="0" priority="285"/>
    <cfRule type="duplicateValues" dxfId="0" priority="289"/>
    <cfRule type="duplicateValues" dxfId="0" priority="293"/>
  </conditionalFormatting>
  <conditionalFormatting sqref="B438">
    <cfRule type="duplicateValues" dxfId="0" priority="276"/>
    <cfRule type="duplicateValues" dxfId="0" priority="280"/>
    <cfRule type="duplicateValues" dxfId="0" priority="284"/>
    <cfRule type="duplicateValues" dxfId="0" priority="288"/>
    <cfRule type="duplicateValues" dxfId="0" priority="292"/>
  </conditionalFormatting>
  <conditionalFormatting sqref="B439">
    <cfRule type="duplicateValues" dxfId="0" priority="240"/>
  </conditionalFormatting>
  <conditionalFormatting sqref="B455">
    <cfRule type="duplicateValues" dxfId="0" priority="238"/>
    <cfRule type="duplicateValues" dxfId="0" priority="239"/>
  </conditionalFormatting>
  <conditionalFormatting sqref="B456">
    <cfRule type="duplicateValues" dxfId="0" priority="237"/>
  </conditionalFormatting>
  <conditionalFormatting sqref="B465">
    <cfRule type="duplicateValues" dxfId="0" priority="234"/>
    <cfRule type="duplicateValues" dxfId="0" priority="235"/>
    <cfRule type="duplicateValues" dxfId="0" priority="236"/>
  </conditionalFormatting>
  <conditionalFormatting sqref="B466">
    <cfRule type="duplicateValues" dxfId="0" priority="233"/>
  </conditionalFormatting>
  <conditionalFormatting sqref="B467">
    <cfRule type="duplicateValues" dxfId="0" priority="232"/>
  </conditionalFormatting>
  <conditionalFormatting sqref="B468">
    <cfRule type="duplicateValues" dxfId="0" priority="231"/>
  </conditionalFormatting>
  <conditionalFormatting sqref="B469">
    <cfRule type="duplicateValues" dxfId="0" priority="230"/>
  </conditionalFormatting>
  <conditionalFormatting sqref="B470">
    <cfRule type="duplicateValues" dxfId="0" priority="228"/>
    <cfRule type="duplicateValues" dxfId="0" priority="229"/>
  </conditionalFormatting>
  <conditionalFormatting sqref="B471">
    <cfRule type="duplicateValues" dxfId="0" priority="226"/>
    <cfRule type="duplicateValues" dxfId="0" priority="227"/>
  </conditionalFormatting>
  <conditionalFormatting sqref="B473">
    <cfRule type="duplicateValues" dxfId="0" priority="221"/>
    <cfRule type="duplicateValues" dxfId="0" priority="222"/>
  </conditionalFormatting>
  <conditionalFormatting sqref="B474">
    <cfRule type="duplicateValues" dxfId="0" priority="219"/>
    <cfRule type="duplicateValues" dxfId="0" priority="220"/>
  </conditionalFormatting>
  <conditionalFormatting sqref="B475">
    <cfRule type="duplicateValues" dxfId="0" priority="217"/>
    <cfRule type="duplicateValues" dxfId="0" priority="218"/>
  </conditionalFormatting>
  <conditionalFormatting sqref="F505">
    <cfRule type="duplicateValues" dxfId="0" priority="190"/>
    <cfRule type="duplicateValues" dxfId="0" priority="191"/>
    <cfRule type="duplicateValues" dxfId="0" priority="192"/>
  </conditionalFormatting>
  <conditionalFormatting sqref="J505">
    <cfRule type="duplicateValues" dxfId="0" priority="184"/>
    <cfRule type="duplicateValues" dxfId="0" priority="185"/>
    <cfRule type="duplicateValues" dxfId="0" priority="186"/>
  </conditionalFormatting>
  <conditionalFormatting sqref="K505">
    <cfRule type="duplicateValues" dxfId="0" priority="181"/>
    <cfRule type="duplicateValues" dxfId="0" priority="182"/>
    <cfRule type="duplicateValues" dxfId="0" priority="183"/>
  </conditionalFormatting>
  <conditionalFormatting sqref="V505">
    <cfRule type="duplicateValues" dxfId="0" priority="193"/>
    <cfRule type="duplicateValues" dxfId="0" priority="194"/>
    <cfRule type="duplicateValues" dxfId="0" priority="195"/>
  </conditionalFormatting>
  <conditionalFormatting sqref="E508">
    <cfRule type="duplicateValues" dxfId="0" priority="178"/>
    <cfRule type="duplicateValues" dxfId="0" priority="179"/>
    <cfRule type="duplicateValues" dxfId="0" priority="180"/>
  </conditionalFormatting>
  <conditionalFormatting sqref="J508">
    <cfRule type="duplicateValues" dxfId="0" priority="175"/>
    <cfRule type="duplicateValues" dxfId="0" priority="176"/>
    <cfRule type="duplicateValues" dxfId="0" priority="177"/>
  </conditionalFormatting>
  <conditionalFormatting sqref="V508">
    <cfRule type="duplicateValues" dxfId="0" priority="187"/>
    <cfRule type="duplicateValues" dxfId="0" priority="188"/>
    <cfRule type="duplicateValues" dxfId="0" priority="189"/>
  </conditionalFormatting>
  <conditionalFormatting sqref="E511">
    <cfRule type="duplicateValues" dxfId="0" priority="130"/>
    <cfRule type="duplicateValues" dxfId="0" priority="131"/>
    <cfRule type="duplicateValues" dxfId="0" priority="132"/>
  </conditionalFormatting>
  <conditionalFormatting sqref="B512">
    <cfRule type="duplicateValues" dxfId="0" priority="169"/>
    <cfRule type="duplicateValues" dxfId="0" priority="170"/>
    <cfRule type="duplicateValues" dxfId="0" priority="171"/>
  </conditionalFormatting>
  <conditionalFormatting sqref="B513">
    <cfRule type="duplicateValues" dxfId="0" priority="166"/>
    <cfRule type="duplicateValues" dxfId="0" priority="167"/>
    <cfRule type="duplicateValues" dxfId="0" priority="168"/>
  </conditionalFormatting>
  <conditionalFormatting sqref="B516">
    <cfRule type="duplicateValues" dxfId="0" priority="139"/>
    <cfRule type="duplicateValues" dxfId="0" priority="140"/>
    <cfRule type="duplicateValues" dxfId="0" priority="141"/>
  </conditionalFormatting>
  <conditionalFormatting sqref="B518">
    <cfRule type="duplicateValues" dxfId="0" priority="136"/>
    <cfRule type="duplicateValues" dxfId="0" priority="137"/>
    <cfRule type="duplicateValues" dxfId="0" priority="138"/>
  </conditionalFormatting>
  <conditionalFormatting sqref="B519">
    <cfRule type="duplicateValues" dxfId="0" priority="154"/>
    <cfRule type="duplicateValues" dxfId="0" priority="155"/>
    <cfRule type="duplicateValues" dxfId="0" priority="156"/>
  </conditionalFormatting>
  <conditionalFormatting sqref="B520">
    <cfRule type="duplicateValues" dxfId="0" priority="151"/>
    <cfRule type="duplicateValues" dxfId="0" priority="152"/>
    <cfRule type="duplicateValues" dxfId="0" priority="153"/>
  </conditionalFormatting>
  <conditionalFormatting sqref="B521">
    <cfRule type="duplicateValues" dxfId="0" priority="148"/>
    <cfRule type="duplicateValues" dxfId="0" priority="149"/>
    <cfRule type="duplicateValues" dxfId="0" priority="150"/>
  </conditionalFormatting>
  <conditionalFormatting sqref="B522">
    <cfRule type="duplicateValues" dxfId="0" priority="145"/>
    <cfRule type="duplicateValues" dxfId="0" priority="146"/>
    <cfRule type="duplicateValues" dxfId="0" priority="147"/>
  </conditionalFormatting>
  <conditionalFormatting sqref="B523">
    <cfRule type="duplicateValues" dxfId="0" priority="163"/>
    <cfRule type="duplicateValues" dxfId="0" priority="164"/>
    <cfRule type="duplicateValues" dxfId="0" priority="165"/>
  </conditionalFormatting>
  <conditionalFormatting sqref="B524">
    <cfRule type="duplicateValues" dxfId="0" priority="142"/>
    <cfRule type="duplicateValues" dxfId="0" priority="143"/>
    <cfRule type="duplicateValues" dxfId="0" priority="144"/>
  </conditionalFormatting>
  <conditionalFormatting sqref="B525">
    <cfRule type="duplicateValues" dxfId="0" priority="133"/>
    <cfRule type="duplicateValues" dxfId="0" priority="134"/>
    <cfRule type="duplicateValues" dxfId="0" priority="135"/>
  </conditionalFormatting>
  <conditionalFormatting sqref="B526">
    <cfRule type="duplicateValues" dxfId="0" priority="157"/>
    <cfRule type="duplicateValues" dxfId="0" priority="158"/>
    <cfRule type="duplicateValues" dxfId="0" priority="159"/>
  </conditionalFormatting>
  <conditionalFormatting sqref="B527">
    <cfRule type="duplicateValues" dxfId="0" priority="160"/>
    <cfRule type="duplicateValues" dxfId="0" priority="161"/>
    <cfRule type="duplicateValues" dxfId="0" priority="162"/>
  </conditionalFormatting>
  <conditionalFormatting sqref="J533">
    <cfRule type="duplicateValues" dxfId="0" priority="214"/>
    <cfRule type="duplicateValues" dxfId="0" priority="215"/>
    <cfRule type="duplicateValues" dxfId="0" priority="216"/>
  </conditionalFormatting>
  <conditionalFormatting sqref="J534">
    <cfRule type="duplicateValues" dxfId="0" priority="211"/>
    <cfRule type="duplicateValues" dxfId="0" priority="212"/>
    <cfRule type="duplicateValues" dxfId="0" priority="213"/>
  </conditionalFormatting>
  <conditionalFormatting sqref="J535">
    <cfRule type="duplicateValues" dxfId="0" priority="208"/>
    <cfRule type="duplicateValues" dxfId="0" priority="209"/>
    <cfRule type="duplicateValues" dxfId="0" priority="210"/>
  </conditionalFormatting>
  <conditionalFormatting sqref="J536">
    <cfRule type="duplicateValues" dxfId="0" priority="205"/>
    <cfRule type="duplicateValues" dxfId="0" priority="206"/>
    <cfRule type="duplicateValues" dxfId="0" priority="207"/>
  </conditionalFormatting>
  <conditionalFormatting sqref="J537">
    <cfRule type="duplicateValues" dxfId="0" priority="202"/>
    <cfRule type="duplicateValues" dxfId="0" priority="203"/>
    <cfRule type="duplicateValues" dxfId="0" priority="204"/>
  </conditionalFormatting>
  <conditionalFormatting sqref="E538">
    <cfRule type="duplicateValues" dxfId="0" priority="27"/>
    <cfRule type="duplicateValues" dxfId="0" priority="28"/>
    <cfRule type="duplicateValues" dxfId="0" priority="29"/>
  </conditionalFormatting>
  <conditionalFormatting sqref="J538">
    <cfRule type="duplicateValues" dxfId="0" priority="199"/>
    <cfRule type="duplicateValues" dxfId="0" priority="200"/>
    <cfRule type="duplicateValues" dxfId="0" priority="201"/>
  </conditionalFormatting>
  <conditionalFormatting sqref="B539">
    <cfRule type="duplicateValues" dxfId="0" priority="61"/>
    <cfRule type="duplicateValues" dxfId="0" priority="92"/>
    <cfRule type="duplicateValues" dxfId="0" priority="123"/>
  </conditionalFormatting>
  <conditionalFormatting sqref="B540">
    <cfRule type="duplicateValues" dxfId="0" priority="59"/>
    <cfRule type="duplicateValues" dxfId="0" priority="90"/>
    <cfRule type="duplicateValues" dxfId="0" priority="121"/>
  </conditionalFormatting>
  <conditionalFormatting sqref="B541">
    <cfRule type="duplicateValues" dxfId="0" priority="58"/>
    <cfRule type="duplicateValues" dxfId="0" priority="89"/>
    <cfRule type="duplicateValues" dxfId="0" priority="120"/>
  </conditionalFormatting>
  <conditionalFormatting sqref="B542">
    <cfRule type="duplicateValues" dxfId="0" priority="57"/>
    <cfRule type="duplicateValues" dxfId="0" priority="88"/>
    <cfRule type="duplicateValues" dxfId="0" priority="119"/>
  </conditionalFormatting>
  <conditionalFormatting sqref="B543">
    <cfRule type="duplicateValues" dxfId="0" priority="56"/>
    <cfRule type="duplicateValues" dxfId="0" priority="87"/>
    <cfRule type="duplicateValues" dxfId="0" priority="118"/>
  </conditionalFormatting>
  <conditionalFormatting sqref="B544">
    <cfRule type="duplicateValues" dxfId="0" priority="55"/>
    <cfRule type="duplicateValues" dxfId="0" priority="86"/>
    <cfRule type="duplicateValues" dxfId="0" priority="117"/>
  </conditionalFormatting>
  <conditionalFormatting sqref="B545">
    <cfRule type="duplicateValues" dxfId="0" priority="54"/>
    <cfRule type="duplicateValues" dxfId="0" priority="85"/>
    <cfRule type="duplicateValues" dxfId="0" priority="116"/>
  </conditionalFormatting>
  <conditionalFormatting sqref="B546">
    <cfRule type="duplicateValues" dxfId="0" priority="53"/>
    <cfRule type="duplicateValues" dxfId="0" priority="84"/>
    <cfRule type="duplicateValues" dxfId="0" priority="115"/>
  </conditionalFormatting>
  <conditionalFormatting sqref="B547">
    <cfRule type="duplicateValues" dxfId="0" priority="52"/>
    <cfRule type="duplicateValues" dxfId="0" priority="83"/>
    <cfRule type="duplicateValues" dxfId="0" priority="114"/>
  </conditionalFormatting>
  <conditionalFormatting sqref="B548">
    <cfRule type="duplicateValues" dxfId="0" priority="51"/>
    <cfRule type="duplicateValues" dxfId="0" priority="82"/>
    <cfRule type="duplicateValues" dxfId="0" priority="113"/>
  </conditionalFormatting>
  <conditionalFormatting sqref="B549">
    <cfRule type="duplicateValues" dxfId="0" priority="49"/>
    <cfRule type="duplicateValues" dxfId="0" priority="80"/>
    <cfRule type="duplicateValues" dxfId="0" priority="111"/>
  </conditionalFormatting>
  <conditionalFormatting sqref="B550">
    <cfRule type="duplicateValues" dxfId="0" priority="48"/>
    <cfRule type="duplicateValues" dxfId="0" priority="79"/>
    <cfRule type="duplicateValues" dxfId="0" priority="110"/>
  </conditionalFormatting>
  <conditionalFormatting sqref="B551">
    <cfRule type="duplicateValues" dxfId="0" priority="47"/>
    <cfRule type="duplicateValues" dxfId="0" priority="78"/>
    <cfRule type="duplicateValues" dxfId="0" priority="109"/>
  </conditionalFormatting>
  <conditionalFormatting sqref="B552">
    <cfRule type="duplicateValues" dxfId="0" priority="45"/>
    <cfRule type="duplicateValues" dxfId="0" priority="76"/>
    <cfRule type="duplicateValues" dxfId="0" priority="107"/>
  </conditionalFormatting>
  <conditionalFormatting sqref="B553">
    <cfRule type="duplicateValues" dxfId="0" priority="44"/>
    <cfRule type="duplicateValues" dxfId="0" priority="75"/>
    <cfRule type="duplicateValues" dxfId="0" priority="106"/>
  </conditionalFormatting>
  <conditionalFormatting sqref="B554">
    <cfRule type="duplicateValues" dxfId="0" priority="43"/>
    <cfRule type="duplicateValues" dxfId="0" priority="74"/>
    <cfRule type="duplicateValues" dxfId="0" priority="105"/>
  </conditionalFormatting>
  <conditionalFormatting sqref="B555">
    <cfRule type="duplicateValues" dxfId="0" priority="42"/>
    <cfRule type="duplicateValues" dxfId="0" priority="73"/>
    <cfRule type="duplicateValues" dxfId="0" priority="104"/>
  </conditionalFormatting>
  <conditionalFormatting sqref="B556">
    <cfRule type="duplicateValues" dxfId="0" priority="41"/>
    <cfRule type="duplicateValues" dxfId="0" priority="72"/>
    <cfRule type="duplicateValues" dxfId="0" priority="103"/>
  </conditionalFormatting>
  <conditionalFormatting sqref="B557">
    <cfRule type="duplicateValues" dxfId="0" priority="40"/>
    <cfRule type="duplicateValues" dxfId="0" priority="71"/>
    <cfRule type="duplicateValues" dxfId="0" priority="102"/>
  </conditionalFormatting>
  <conditionalFormatting sqref="B558">
    <cfRule type="duplicateValues" dxfId="0" priority="39"/>
    <cfRule type="duplicateValues" dxfId="0" priority="70"/>
    <cfRule type="duplicateValues" dxfId="0" priority="101"/>
  </conditionalFormatting>
  <conditionalFormatting sqref="B559">
    <cfRule type="duplicateValues" dxfId="0" priority="38"/>
    <cfRule type="duplicateValues" dxfId="0" priority="69"/>
    <cfRule type="duplicateValues" dxfId="0" priority="100"/>
  </conditionalFormatting>
  <conditionalFormatting sqref="B560">
    <cfRule type="duplicateValues" dxfId="0" priority="37"/>
    <cfRule type="duplicateValues" dxfId="0" priority="68"/>
    <cfRule type="duplicateValues" dxfId="0" priority="99"/>
  </conditionalFormatting>
  <conditionalFormatting sqref="B561">
    <cfRule type="duplicateValues" dxfId="0" priority="35"/>
    <cfRule type="duplicateValues" dxfId="0" priority="66"/>
    <cfRule type="duplicateValues" dxfId="0" priority="97"/>
  </conditionalFormatting>
  <conditionalFormatting sqref="B562">
    <cfRule type="duplicateValues" dxfId="0" priority="33"/>
    <cfRule type="duplicateValues" dxfId="0" priority="64"/>
    <cfRule type="duplicateValues" dxfId="0" priority="95"/>
  </conditionalFormatting>
  <conditionalFormatting sqref="B563">
    <cfRule type="duplicateValues" dxfId="0" priority="32"/>
    <cfRule type="duplicateValues" dxfId="0" priority="63"/>
    <cfRule type="duplicateValues" dxfId="0" priority="94"/>
  </conditionalFormatting>
  <conditionalFormatting sqref="B564">
    <cfRule type="duplicateValues" dxfId="0" priority="31"/>
    <cfRule type="duplicateValues" dxfId="0" priority="62"/>
    <cfRule type="duplicateValues" dxfId="0" priority="93"/>
  </conditionalFormatting>
  <conditionalFormatting sqref="B567">
    <cfRule type="duplicateValues" dxfId="0" priority="13"/>
    <cfRule type="duplicateValues" dxfId="0" priority="14"/>
    <cfRule type="duplicateValues" dxfId="0" priority="15"/>
    <cfRule type="duplicateValues" dxfId="0" priority="16"/>
    <cfRule type="duplicateValues" dxfId="0" priority="17"/>
    <cfRule type="duplicateValues" dxfId="0" priority="18"/>
  </conditionalFormatting>
  <conditionalFormatting sqref="B568">
    <cfRule type="duplicateValues" dxfId="0" priority="7"/>
    <cfRule type="duplicateValues" dxfId="0" priority="8"/>
    <cfRule type="duplicateValues" dxfId="0" priority="9"/>
    <cfRule type="duplicateValues" dxfId="0" priority="10"/>
    <cfRule type="duplicateValues" dxfId="0" priority="11"/>
    <cfRule type="duplicateValues" dxfId="0" priority="12"/>
  </conditionalFormatting>
  <conditionalFormatting sqref="B569">
    <cfRule type="duplicateValues" dxfId="0" priority="1"/>
    <cfRule type="duplicateValues" dxfId="0" priority="2"/>
    <cfRule type="duplicateValues" dxfId="0" priority="3"/>
    <cfRule type="duplicateValues" dxfId="0" priority="4"/>
    <cfRule type="duplicateValues" dxfId="0" priority="5"/>
    <cfRule type="duplicateValues" dxfId="0" priority="6"/>
  </conditionalFormatting>
  <conditionalFormatting sqref="A565:A569">
    <cfRule type="duplicateValues" dxfId="1" priority="21"/>
  </conditionalFormatting>
  <conditionalFormatting sqref="B61:B69">
    <cfRule type="duplicateValues" dxfId="0" priority="865"/>
  </conditionalFormatting>
  <conditionalFormatting sqref="B61:B62">
    <cfRule type="duplicateValues" dxfId="0" priority="863"/>
    <cfRule type="duplicateValues" dxfId="0" priority="864"/>
  </conditionalFormatting>
  <conditionalFormatting sqref="B90:B91">
    <cfRule type="duplicateValues" dxfId="0" priority="861"/>
  </conditionalFormatting>
  <conditionalFormatting sqref="B129:B131">
    <cfRule type="duplicateValues" dxfId="0" priority="857"/>
    <cfRule type="duplicateValues" dxfId="0" priority="858"/>
    <cfRule type="duplicateValues" dxfId="0" priority="859"/>
  </conditionalFormatting>
  <conditionalFormatting sqref="B142:B152">
    <cfRule type="duplicateValues" dxfId="0" priority="820"/>
  </conditionalFormatting>
  <conditionalFormatting sqref="B153:B154">
    <cfRule type="duplicateValues" dxfId="0" priority="798"/>
    <cfRule type="duplicateValues" dxfId="0" priority="799"/>
    <cfRule type="duplicateValues" dxfId="0" priority="800"/>
    <cfRule type="duplicateValues" dxfId="0" priority="801"/>
    <cfRule type="duplicateValues" dxfId="0" priority="802"/>
    <cfRule type="duplicateValues" dxfId="0" priority="803"/>
    <cfRule type="duplicateValues" dxfId="0" priority="804"/>
    <cfRule type="duplicateValues" dxfId="0" priority="805"/>
    <cfRule type="duplicateValues" dxfId="0" priority="806"/>
    <cfRule type="duplicateValues" dxfId="0" priority="807"/>
    <cfRule type="duplicateValues" dxfId="0" priority="808"/>
    <cfRule type="duplicateValues" dxfId="0" priority="809"/>
    <cfRule type="duplicateValues" dxfId="0" priority="810"/>
  </conditionalFormatting>
  <conditionalFormatting sqref="B169:B170">
    <cfRule type="duplicateValues" dxfId="0" priority="698"/>
  </conditionalFormatting>
  <conditionalFormatting sqref="B172:B173">
    <cfRule type="duplicateValues" dxfId="0" priority="693"/>
  </conditionalFormatting>
  <conditionalFormatting sqref="B219:B220">
    <cfRule type="duplicateValues" dxfId="0" priority="689"/>
  </conditionalFormatting>
  <conditionalFormatting sqref="B244:B248">
    <cfRule type="duplicateValues" dxfId="0" priority="687"/>
    <cfRule type="duplicateValues" dxfId="0" priority="688"/>
  </conditionalFormatting>
  <conditionalFormatting sqref="B244:B252">
    <cfRule type="duplicateValues" dxfId="0" priority="686"/>
  </conditionalFormatting>
  <conditionalFormatting sqref="B294:B295">
    <cfRule type="duplicateValues" dxfId="0" priority="674"/>
    <cfRule type="duplicateValues" dxfId="0" priority="675"/>
    <cfRule type="duplicateValues" dxfId="0" priority="676"/>
  </conditionalFormatting>
  <conditionalFormatting sqref="B324:B332">
    <cfRule type="duplicateValues" dxfId="0" priority="643"/>
  </conditionalFormatting>
  <conditionalFormatting sqref="B370:B371">
    <cfRule type="duplicateValues" dxfId="0" priority="610"/>
  </conditionalFormatting>
  <conditionalFormatting sqref="B376:B381">
    <cfRule type="duplicateValues" dxfId="0" priority="609"/>
  </conditionalFormatting>
  <conditionalFormatting sqref="B393:B402">
    <cfRule type="duplicateValues" dxfId="0" priority="482"/>
    <cfRule type="duplicateValues" dxfId="0" priority="483"/>
    <cfRule type="duplicateValues" dxfId="0" priority="484"/>
  </conditionalFormatting>
  <conditionalFormatting sqref="B403:B404">
    <cfRule type="duplicateValues" dxfId="0" priority="479"/>
  </conditionalFormatting>
  <conditionalFormatting sqref="B409:B410">
    <cfRule type="duplicateValues" dxfId="0" priority="430"/>
  </conditionalFormatting>
  <conditionalFormatting sqref="B421:B422">
    <cfRule type="duplicateValues" dxfId="0" priority="306"/>
    <cfRule type="duplicateValues" dxfId="0" priority="307"/>
    <cfRule type="duplicateValues" dxfId="0" priority="308"/>
  </conditionalFormatting>
  <conditionalFormatting sqref="B435:B436">
    <cfRule type="duplicateValues" dxfId="0" priority="301"/>
    <cfRule type="duplicateValues" dxfId="0" priority="302"/>
    <cfRule type="duplicateValues" dxfId="0" priority="303"/>
    <cfRule type="duplicateValues" dxfId="0" priority="304"/>
    <cfRule type="duplicateValues" dxfId="0" priority="305"/>
  </conditionalFormatting>
  <conditionalFormatting sqref="B565:B566">
    <cfRule type="duplicateValues" dxfId="1" priority="22"/>
    <cfRule type="duplicateValues" dxfId="1" priority="23"/>
    <cfRule type="duplicateValues" dxfId="1" priority="24"/>
    <cfRule type="duplicateValues" dxfId="1" priority="25"/>
    <cfRule type="duplicateValues" dxfId="1" priority="26"/>
  </conditionalFormatting>
  <conditionalFormatting sqref="B1:B564 B570:B1048576">
    <cfRule type="duplicateValues" dxfId="0" priority="30"/>
  </conditionalFormatting>
  <conditionalFormatting sqref="B162 B164:B168">
    <cfRule type="duplicateValues" dxfId="0" priority="702"/>
    <cfRule type="duplicateValues" dxfId="0" priority="703"/>
    <cfRule type="duplicateValues" dxfId="0" priority="704"/>
  </conditionalFormatting>
  <conditionalFormatting sqref="B349:C349 O349 F349:K349">
    <cfRule type="duplicateValues" dxfId="0" priority="631"/>
    <cfRule type="duplicateValues" dxfId="0" priority="632"/>
    <cfRule type="duplicateValues" dxfId="0" priority="633"/>
    <cfRule type="duplicateValues" dxfId="0" priority="634"/>
  </conditionalFormatting>
  <conditionalFormatting sqref="B429 B431:B432">
    <cfRule type="duplicateValues" dxfId="0" priority="296"/>
    <cfRule type="duplicateValues" dxfId="0" priority="297"/>
    <cfRule type="duplicateValues" dxfId="0" priority="298"/>
    <cfRule type="duplicateValues" dxfId="0" priority="299"/>
    <cfRule type="duplicateValues" dxfId="0" priority="300"/>
  </conditionalFormatting>
  <conditionalFormatting sqref="B514:B515 B481">
    <cfRule type="duplicateValues" dxfId="0" priority="172"/>
    <cfRule type="duplicateValues" dxfId="0" priority="173"/>
    <cfRule type="duplicateValues" dxfId="0" priority="174"/>
  </conditionalFormatting>
  <conditionalFormatting sqref="B505 L505 R505 G505:H505 O505:P505">
    <cfRule type="duplicateValues" dxfId="0" priority="196"/>
    <cfRule type="duplicateValues" dxfId="0" priority="197"/>
    <cfRule type="duplicateValues" dxfId="0" priority="198"/>
  </conditionalFormatting>
  <conditionalFormatting sqref="B506:C506 G506:H506 J506:L506">
    <cfRule type="duplicateValues" dxfId="0" priority="127"/>
    <cfRule type="duplicateValues" dxfId="0" priority="128"/>
    <cfRule type="duplicateValues" dxfId="0" priority="129"/>
  </conditionalFormatting>
  <conditionalFormatting sqref="B507:C507 G507:H507 J507:L507">
    <cfRule type="duplicateValues" dxfId="0" priority="124"/>
    <cfRule type="duplicateValues" dxfId="0" priority="125"/>
    <cfRule type="duplicateValues" dxfId="0" priority="126"/>
  </conditionalFormatting>
  <pageMargins left="0.25" right="0.25" top="0.75" bottom="0.75" header="0.298611111111111" footer="0.298611111111111"/>
  <pageSetup paperSize="8" scale="75"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AQ17"/>
  <sheetViews>
    <sheetView workbookViewId="0">
      <selection activeCell="B3" sqref="B3:B17"/>
    </sheetView>
  </sheetViews>
  <sheetFormatPr defaultColWidth="9" defaultRowHeight="14.4"/>
  <cols>
    <col min="2" max="2" width="42.75" customWidth="1"/>
  </cols>
  <sheetData>
    <row r="3" s="32" customFormat="1" spans="1:43">
      <c r="A3" s="35">
        <v>313</v>
      </c>
      <c r="B3" s="36" t="s">
        <v>4899</v>
      </c>
      <c r="C3" s="37" t="s">
        <v>54</v>
      </c>
      <c r="D3" s="38" t="s">
        <v>309</v>
      </c>
      <c r="E3" s="36" t="s">
        <v>4900</v>
      </c>
      <c r="F3" s="36" t="s">
        <v>124</v>
      </c>
      <c r="G3" s="36" t="s">
        <v>2669</v>
      </c>
      <c r="H3" s="36" t="s">
        <v>4901</v>
      </c>
      <c r="I3" s="38" t="s">
        <v>4902</v>
      </c>
      <c r="J3" s="36" t="s">
        <v>4903</v>
      </c>
      <c r="K3" s="36" t="s">
        <v>4904</v>
      </c>
      <c r="L3" s="51" t="s">
        <v>226</v>
      </c>
      <c r="M3" s="51" t="s">
        <v>528</v>
      </c>
      <c r="N3" s="36" t="s">
        <v>4905</v>
      </c>
      <c r="O3" s="38" t="s">
        <v>4906</v>
      </c>
      <c r="P3" s="36" t="s">
        <v>4907</v>
      </c>
      <c r="Q3" s="36" t="s">
        <v>1133</v>
      </c>
      <c r="R3" s="58" t="s">
        <v>171</v>
      </c>
      <c r="S3" s="38" t="s">
        <v>70</v>
      </c>
      <c r="T3" s="59" t="s">
        <v>2677</v>
      </c>
      <c r="U3" s="59">
        <v>2024</v>
      </c>
      <c r="V3" s="59">
        <v>2024.01</v>
      </c>
      <c r="W3" s="59">
        <v>2024.12</v>
      </c>
      <c r="X3" s="60">
        <f t="shared" ref="X3:X17" si="0">Y3+Z3+AA3+AB3</f>
        <v>400</v>
      </c>
      <c r="Y3" s="60">
        <v>200</v>
      </c>
      <c r="Z3" s="36">
        <v>0</v>
      </c>
      <c r="AA3" s="36">
        <v>0</v>
      </c>
      <c r="AB3" s="36">
        <v>200</v>
      </c>
      <c r="AC3" s="36">
        <v>25</v>
      </c>
      <c r="AD3" s="36">
        <v>5</v>
      </c>
      <c r="AE3" s="36" t="s">
        <v>73</v>
      </c>
      <c r="AF3" s="36" t="s">
        <v>73</v>
      </c>
      <c r="AG3" s="36" t="s">
        <v>73</v>
      </c>
      <c r="AH3" s="72" t="s">
        <v>74</v>
      </c>
      <c r="AI3" s="36" t="s">
        <v>73</v>
      </c>
      <c r="AJ3" s="36" t="s">
        <v>73</v>
      </c>
      <c r="AK3" s="73" t="s">
        <v>75</v>
      </c>
      <c r="AL3" s="73" t="s">
        <v>74</v>
      </c>
      <c r="AM3" s="39" t="s">
        <v>2678</v>
      </c>
      <c r="AN3" s="73" t="s">
        <v>2679</v>
      </c>
      <c r="AO3" s="76">
        <v>13896390888</v>
      </c>
      <c r="AP3" s="77" t="str">
        <f>VLOOKUP("*"&amp;B3&amp;"*",[2]项目信息综合查询_1!$I$4:$I$563,1,FALSE)</f>
        <v>云阳县-青龙街道办事处_产业发展_配套设施项目_云阳县2024年青龙街道智慧农业项目</v>
      </c>
      <c r="AQ3" s="33">
        <v>1</v>
      </c>
    </row>
    <row r="4" s="33" customFormat="1" spans="1:43">
      <c r="A4" s="35">
        <v>9</v>
      </c>
      <c r="B4" s="39" t="s">
        <v>4908</v>
      </c>
      <c r="C4" s="40" t="s">
        <v>54</v>
      </c>
      <c r="D4" s="39" t="s">
        <v>145</v>
      </c>
      <c r="E4" s="39" t="s">
        <v>4909</v>
      </c>
      <c r="F4" s="39" t="s">
        <v>124</v>
      </c>
      <c r="G4" s="39" t="s">
        <v>4910</v>
      </c>
      <c r="H4" s="39" t="s">
        <v>4911</v>
      </c>
      <c r="I4" s="39" t="s">
        <v>4912</v>
      </c>
      <c r="J4" s="39" t="s">
        <v>4911</v>
      </c>
      <c r="K4" s="39" t="s">
        <v>4913</v>
      </c>
      <c r="L4" s="39" t="s">
        <v>63</v>
      </c>
      <c r="M4" s="52" t="s">
        <v>64</v>
      </c>
      <c r="N4" s="36" t="s">
        <v>4914</v>
      </c>
      <c r="O4" s="39" t="s">
        <v>4915</v>
      </c>
      <c r="P4" s="39" t="s">
        <v>4916</v>
      </c>
      <c r="Q4" s="39" t="s">
        <v>112</v>
      </c>
      <c r="R4" s="39" t="s">
        <v>69</v>
      </c>
      <c r="S4" s="38" t="s">
        <v>70</v>
      </c>
      <c r="T4" s="39" t="s">
        <v>71</v>
      </c>
      <c r="U4" s="39">
        <v>2024</v>
      </c>
      <c r="V4" s="46">
        <v>2024.01</v>
      </c>
      <c r="W4" s="46" t="s">
        <v>72</v>
      </c>
      <c r="X4" s="60">
        <f t="shared" si="0"/>
        <v>9.66</v>
      </c>
      <c r="Y4" s="39">
        <v>4.83</v>
      </c>
      <c r="Z4" s="39"/>
      <c r="AA4" s="39"/>
      <c r="AB4" s="36">
        <v>4.83</v>
      </c>
      <c r="AC4" s="39">
        <v>10</v>
      </c>
      <c r="AD4" s="39">
        <v>1</v>
      </c>
      <c r="AE4" s="39" t="s">
        <v>73</v>
      </c>
      <c r="AF4" s="39" t="s">
        <v>73</v>
      </c>
      <c r="AG4" s="39" t="s">
        <v>73</v>
      </c>
      <c r="AH4" s="39" t="s">
        <v>74</v>
      </c>
      <c r="AI4" s="39" t="s">
        <v>73</v>
      </c>
      <c r="AJ4" s="39" t="s">
        <v>73</v>
      </c>
      <c r="AK4" s="39" t="s">
        <v>75</v>
      </c>
      <c r="AL4" s="39" t="s">
        <v>73</v>
      </c>
      <c r="AM4" s="39" t="s">
        <v>75</v>
      </c>
      <c r="AN4" s="39" t="s">
        <v>76</v>
      </c>
      <c r="AO4" s="39">
        <v>18290507658</v>
      </c>
      <c r="AP4" s="77" t="str">
        <f>VLOOKUP("*"&amp;B4&amp;"*",[2]项目信息综合查询_1!$I$4:$I$563,1,FALSE)</f>
        <v>云阳县-人和街道_产业发展_加工流通项目_云阳县2024年人和街道桃园社区食用油加工项目</v>
      </c>
      <c r="AQ4" s="33">
        <v>1</v>
      </c>
    </row>
    <row r="5" s="33" customFormat="1" spans="1:43">
      <c r="A5" s="35">
        <v>12</v>
      </c>
      <c r="B5" s="39" t="s">
        <v>4917</v>
      </c>
      <c r="C5" s="39" t="s">
        <v>54</v>
      </c>
      <c r="D5" s="39" t="s">
        <v>145</v>
      </c>
      <c r="E5" s="39" t="s">
        <v>4918</v>
      </c>
      <c r="F5" s="39" t="s">
        <v>124</v>
      </c>
      <c r="G5" s="39" t="s">
        <v>175</v>
      </c>
      <c r="H5" s="39" t="s">
        <v>4919</v>
      </c>
      <c r="I5" s="39" t="s">
        <v>4920</v>
      </c>
      <c r="J5" s="39" t="s">
        <v>4919</v>
      </c>
      <c r="K5" s="39" t="s">
        <v>4918</v>
      </c>
      <c r="L5" s="39" t="s">
        <v>63</v>
      </c>
      <c r="M5" s="52" t="s">
        <v>64</v>
      </c>
      <c r="N5" s="36" t="s">
        <v>4921</v>
      </c>
      <c r="O5" s="39" t="s">
        <v>4922</v>
      </c>
      <c r="P5" s="39" t="s">
        <v>189</v>
      </c>
      <c r="Q5" s="39" t="s">
        <v>112</v>
      </c>
      <c r="R5" s="39" t="s">
        <v>69</v>
      </c>
      <c r="S5" s="38" t="s">
        <v>70</v>
      </c>
      <c r="T5" s="39" t="s">
        <v>71</v>
      </c>
      <c r="U5" s="39">
        <v>2024</v>
      </c>
      <c r="V5" s="46">
        <v>2024.01</v>
      </c>
      <c r="W5" s="46" t="s">
        <v>72</v>
      </c>
      <c r="X5" s="60">
        <f t="shared" si="0"/>
        <v>300</v>
      </c>
      <c r="Y5" s="39">
        <v>50</v>
      </c>
      <c r="Z5" s="39">
        <v>0</v>
      </c>
      <c r="AA5" s="39">
        <v>0</v>
      </c>
      <c r="AB5" s="36">
        <v>250</v>
      </c>
      <c r="AC5" s="39">
        <v>200</v>
      </c>
      <c r="AD5" s="39">
        <v>20</v>
      </c>
      <c r="AE5" s="39" t="s">
        <v>103</v>
      </c>
      <c r="AF5" s="39" t="s">
        <v>73</v>
      </c>
      <c r="AG5" s="39" t="s">
        <v>73</v>
      </c>
      <c r="AH5" s="39" t="s">
        <v>74</v>
      </c>
      <c r="AI5" s="39" t="s">
        <v>73</v>
      </c>
      <c r="AJ5" s="39" t="s">
        <v>73</v>
      </c>
      <c r="AK5" s="39" t="s">
        <v>75</v>
      </c>
      <c r="AL5" s="39" t="s">
        <v>73</v>
      </c>
      <c r="AM5" s="39" t="s">
        <v>75</v>
      </c>
      <c r="AN5" s="39" t="s">
        <v>76</v>
      </c>
      <c r="AO5" s="39">
        <v>18290507658</v>
      </c>
      <c r="AP5" s="77" t="str">
        <f>VLOOKUP("*"&amp;B5&amp;"*",[2]项目信息综合查询_1!$I$4:$I$563,1,FALSE)</f>
        <v>云阳县-人和街道_产业发展_加工流通项目_云阳县2024年人和街道凤岭村果品包装厂项目</v>
      </c>
      <c r="AQ5" s="33">
        <v>1</v>
      </c>
    </row>
    <row r="6" s="33" customFormat="1" spans="1:43">
      <c r="A6" s="35">
        <v>18</v>
      </c>
      <c r="B6" s="39" t="s">
        <v>4923</v>
      </c>
      <c r="C6" s="39" t="s">
        <v>54</v>
      </c>
      <c r="D6" s="39" t="s">
        <v>56</v>
      </c>
      <c r="E6" s="39" t="s">
        <v>4924</v>
      </c>
      <c r="F6" s="38" t="s">
        <v>124</v>
      </c>
      <c r="G6" s="39" t="s">
        <v>4925</v>
      </c>
      <c r="H6" s="39" t="s">
        <v>4926</v>
      </c>
      <c r="I6" s="38" t="s">
        <v>4927</v>
      </c>
      <c r="J6" s="39" t="s">
        <v>4926</v>
      </c>
      <c r="K6" s="39" t="s">
        <v>4924</v>
      </c>
      <c r="L6" s="52" t="s">
        <v>204</v>
      </c>
      <c r="M6" s="52" t="s">
        <v>64</v>
      </c>
      <c r="N6" s="39" t="s">
        <v>4928</v>
      </c>
      <c r="O6" s="39" t="s">
        <v>4929</v>
      </c>
      <c r="P6" s="39" t="s">
        <v>4930</v>
      </c>
      <c r="Q6" s="39" t="s">
        <v>68</v>
      </c>
      <c r="R6" s="39" t="s">
        <v>69</v>
      </c>
      <c r="S6" s="38" t="s">
        <v>70</v>
      </c>
      <c r="T6" s="39" t="s">
        <v>71</v>
      </c>
      <c r="U6" s="39">
        <v>2024</v>
      </c>
      <c r="V6" s="59">
        <v>2024.01</v>
      </c>
      <c r="W6" s="59">
        <v>2024.12</v>
      </c>
      <c r="X6" s="60">
        <f t="shared" si="0"/>
        <v>20</v>
      </c>
      <c r="Y6" s="39">
        <v>10</v>
      </c>
      <c r="Z6" s="39"/>
      <c r="AA6" s="39"/>
      <c r="AB6" s="36">
        <v>10</v>
      </c>
      <c r="AC6" s="39">
        <v>30</v>
      </c>
      <c r="AD6" s="39">
        <v>2</v>
      </c>
      <c r="AE6" s="36" t="s">
        <v>73</v>
      </c>
      <c r="AF6" s="38" t="s">
        <v>73</v>
      </c>
      <c r="AG6" s="38" t="s">
        <v>73</v>
      </c>
      <c r="AH6" s="72" t="s">
        <v>74</v>
      </c>
      <c r="AI6" s="38" t="s">
        <v>73</v>
      </c>
      <c r="AJ6" s="39" t="s">
        <v>73</v>
      </c>
      <c r="AK6" s="39" t="s">
        <v>75</v>
      </c>
      <c r="AL6" s="39" t="s">
        <v>73</v>
      </c>
      <c r="AM6" s="39" t="s">
        <v>75</v>
      </c>
      <c r="AN6" s="38" t="s">
        <v>76</v>
      </c>
      <c r="AO6" s="38">
        <v>18290507658</v>
      </c>
      <c r="AP6" s="77" t="str">
        <f>VLOOKUP("*"&amp;B6&amp;"*",[2]项目信息综合查询_1!$I$4:$I$563,1,FALSE)</f>
        <v>云阳县-人和街道_产业发展_配套设施项目_云阳县2024年人和街道长河村果园轨道运输系统项目</v>
      </c>
      <c r="AQ6" s="33">
        <v>1</v>
      </c>
    </row>
    <row r="7" spans="1:43">
      <c r="A7" s="35">
        <v>547</v>
      </c>
      <c r="B7" s="41" t="s">
        <v>4931</v>
      </c>
      <c r="C7" s="42" t="s">
        <v>78</v>
      </c>
      <c r="D7" s="43" t="s">
        <v>80</v>
      </c>
      <c r="E7" s="41" t="s">
        <v>4932</v>
      </c>
      <c r="F7" s="41" t="s">
        <v>124</v>
      </c>
      <c r="G7" s="41" t="s">
        <v>4602</v>
      </c>
      <c r="H7" s="41" t="s">
        <v>4933</v>
      </c>
      <c r="I7" s="53" t="s">
        <v>4604</v>
      </c>
      <c r="J7" s="41" t="s">
        <v>4934</v>
      </c>
      <c r="K7" s="41" t="s">
        <v>4935</v>
      </c>
      <c r="L7" s="54" t="s">
        <v>4606</v>
      </c>
      <c r="M7" s="54" t="s">
        <v>4607</v>
      </c>
      <c r="N7" s="41" t="s">
        <v>4936</v>
      </c>
      <c r="O7" s="43" t="s">
        <v>4937</v>
      </c>
      <c r="P7" s="41" t="s">
        <v>4938</v>
      </c>
      <c r="Q7" s="41" t="s">
        <v>4625</v>
      </c>
      <c r="R7" s="61" t="s">
        <v>4612</v>
      </c>
      <c r="S7" s="43" t="s">
        <v>70</v>
      </c>
      <c r="T7" s="62" t="s">
        <v>4613</v>
      </c>
      <c r="U7" s="63">
        <v>2024</v>
      </c>
      <c r="V7" s="63">
        <v>2024.1</v>
      </c>
      <c r="W7" s="63">
        <v>2024.12</v>
      </c>
      <c r="X7" s="60">
        <f t="shared" si="0"/>
        <v>135</v>
      </c>
      <c r="Y7" s="67">
        <v>135</v>
      </c>
      <c r="Z7" s="44"/>
      <c r="AA7" s="44"/>
      <c r="AB7" s="44">
        <v>0</v>
      </c>
      <c r="AC7" s="44">
        <v>1200</v>
      </c>
      <c r="AD7" s="44">
        <v>120</v>
      </c>
      <c r="AE7" s="41" t="s">
        <v>73</v>
      </c>
      <c r="AF7" s="41" t="s">
        <v>73</v>
      </c>
      <c r="AG7" s="41" t="s">
        <v>73</v>
      </c>
      <c r="AH7" s="74" t="s">
        <v>74</v>
      </c>
      <c r="AI7" s="41" t="s">
        <v>73</v>
      </c>
      <c r="AJ7" s="41" t="s">
        <v>73</v>
      </c>
      <c r="AK7" s="45" t="s">
        <v>75</v>
      </c>
      <c r="AL7" s="41" t="s">
        <v>73</v>
      </c>
      <c r="AM7" s="45" t="s">
        <v>75</v>
      </c>
      <c r="AN7" s="43" t="s">
        <v>4615</v>
      </c>
      <c r="AO7" s="78">
        <v>17723601553</v>
      </c>
      <c r="AP7" s="77" t="str">
        <f>VLOOKUP("*"&amp;B7&amp;"*",[2]项目信息综合查询_1!$I$4:$I$563,1,FALSE)</f>
        <v>云阳县-龙角镇_乡村建设行动_人居环境整治_云阳县2024年龙角镇高家村人居环境改造项目</v>
      </c>
      <c r="AQ7" s="33">
        <v>1</v>
      </c>
    </row>
    <row r="8" spans="1:43">
      <c r="A8" s="35">
        <v>557</v>
      </c>
      <c r="B8" s="41" t="s">
        <v>4939</v>
      </c>
      <c r="C8" s="42" t="s">
        <v>54</v>
      </c>
      <c r="D8" s="43" t="s">
        <v>357</v>
      </c>
      <c r="E8" s="44" t="s">
        <v>4940</v>
      </c>
      <c r="F8" s="41" t="s">
        <v>124</v>
      </c>
      <c r="G8" s="41" t="s">
        <v>4699</v>
      </c>
      <c r="H8" s="41" t="s">
        <v>4941</v>
      </c>
      <c r="I8" s="53" t="s">
        <v>4942</v>
      </c>
      <c r="J8" s="41" t="s">
        <v>4943</v>
      </c>
      <c r="K8" s="41" t="s">
        <v>4944</v>
      </c>
      <c r="L8" s="54" t="s">
        <v>4606</v>
      </c>
      <c r="M8" s="54" t="s">
        <v>4607</v>
      </c>
      <c r="N8" s="41" t="s">
        <v>4945</v>
      </c>
      <c r="O8" s="43" t="s">
        <v>4946</v>
      </c>
      <c r="P8" s="41" t="s">
        <v>4947</v>
      </c>
      <c r="Q8" s="41" t="s">
        <v>3903</v>
      </c>
      <c r="R8" s="61" t="s">
        <v>4746</v>
      </c>
      <c r="S8" s="43" t="s">
        <v>70</v>
      </c>
      <c r="T8" s="62" t="s">
        <v>4613</v>
      </c>
      <c r="U8" s="63">
        <v>2024</v>
      </c>
      <c r="V8" s="63">
        <v>2024.1</v>
      </c>
      <c r="W8" s="63">
        <v>2024.12</v>
      </c>
      <c r="X8" s="60">
        <f t="shared" si="0"/>
        <v>90</v>
      </c>
      <c r="Y8" s="67">
        <v>90</v>
      </c>
      <c r="Z8" s="44">
        <v>0</v>
      </c>
      <c r="AA8" s="44">
        <v>0</v>
      </c>
      <c r="AB8" s="44">
        <v>0</v>
      </c>
      <c r="AC8" s="44">
        <v>1250</v>
      </c>
      <c r="AD8" s="44">
        <v>183</v>
      </c>
      <c r="AE8" s="41" t="s">
        <v>73</v>
      </c>
      <c r="AF8" s="41" t="s">
        <v>73</v>
      </c>
      <c r="AG8" s="41" t="s">
        <v>73</v>
      </c>
      <c r="AH8" s="74" t="s">
        <v>74</v>
      </c>
      <c r="AI8" s="41" t="s">
        <v>73</v>
      </c>
      <c r="AJ8" s="41" t="s">
        <v>73</v>
      </c>
      <c r="AK8" s="45" t="s">
        <v>75</v>
      </c>
      <c r="AL8" s="41" t="s">
        <v>74</v>
      </c>
      <c r="AM8" s="41" t="s">
        <v>848</v>
      </c>
      <c r="AN8" s="43" t="s">
        <v>4706</v>
      </c>
      <c r="AO8" s="78">
        <v>15870565798</v>
      </c>
      <c r="AP8" s="77" t="str">
        <f>VLOOKUP("*"&amp;B8&amp;"*",[2]项目信息综合查询_1!$I$4:$I$563,1,FALSE)</f>
        <v>云阳县-龙角镇_产业发展_生产项目_云阳县2024年龙角镇栏坪村生猪养殖场及配套项目</v>
      </c>
      <c r="AQ8" s="33">
        <v>1</v>
      </c>
    </row>
    <row r="9" spans="1:43">
      <c r="A9" s="35">
        <v>561</v>
      </c>
      <c r="B9" s="41" t="s">
        <v>4948</v>
      </c>
      <c r="C9" s="42" t="s">
        <v>78</v>
      </c>
      <c r="D9" s="45" t="s">
        <v>80</v>
      </c>
      <c r="E9" s="41" t="s">
        <v>4949</v>
      </c>
      <c r="F9" s="41" t="s">
        <v>124</v>
      </c>
      <c r="G9" s="41" t="s">
        <v>4718</v>
      </c>
      <c r="H9" s="41" t="s">
        <v>4950</v>
      </c>
      <c r="I9" s="53" t="s">
        <v>4951</v>
      </c>
      <c r="J9" s="41" t="s">
        <v>4952</v>
      </c>
      <c r="K9" s="41" t="s">
        <v>4949</v>
      </c>
      <c r="L9" s="54" t="s">
        <v>4606</v>
      </c>
      <c r="M9" s="54" t="s">
        <v>4722</v>
      </c>
      <c r="N9" s="41" t="s">
        <v>4953</v>
      </c>
      <c r="O9" s="43" t="s">
        <v>4937</v>
      </c>
      <c r="P9" s="41" t="s">
        <v>4938</v>
      </c>
      <c r="Q9" s="41" t="s">
        <v>4625</v>
      </c>
      <c r="R9" s="61" t="s">
        <v>4726</v>
      </c>
      <c r="S9" s="43" t="s">
        <v>70</v>
      </c>
      <c r="T9" s="62" t="s">
        <v>4613</v>
      </c>
      <c r="U9" s="63">
        <v>2024</v>
      </c>
      <c r="V9" s="63">
        <v>2024.1</v>
      </c>
      <c r="W9" s="63">
        <v>2024.12</v>
      </c>
      <c r="X9" s="60">
        <f t="shared" si="0"/>
        <v>43</v>
      </c>
      <c r="Y9" s="67">
        <v>43</v>
      </c>
      <c r="Z9" s="44"/>
      <c r="AA9" s="44"/>
      <c r="AB9" s="44">
        <v>0</v>
      </c>
      <c r="AC9" s="44">
        <v>1200</v>
      </c>
      <c r="AD9" s="44">
        <v>156</v>
      </c>
      <c r="AE9" s="41" t="s">
        <v>73</v>
      </c>
      <c r="AF9" s="41" t="s">
        <v>73</v>
      </c>
      <c r="AG9" s="41" t="s">
        <v>73</v>
      </c>
      <c r="AH9" s="74" t="s">
        <v>74</v>
      </c>
      <c r="AI9" s="41" t="s">
        <v>73</v>
      </c>
      <c r="AJ9" s="41" t="s">
        <v>73</v>
      </c>
      <c r="AK9" s="45" t="s">
        <v>75</v>
      </c>
      <c r="AL9" s="41" t="s">
        <v>73</v>
      </c>
      <c r="AM9" s="45" t="s">
        <v>75</v>
      </c>
      <c r="AN9" s="43" t="s">
        <v>4727</v>
      </c>
      <c r="AO9" s="78">
        <v>17723103170</v>
      </c>
      <c r="AP9" s="77" t="str">
        <f>VLOOKUP("*"&amp;B9&amp;"*",[2]项目信息综合查询_1!$I$4:$I$563,1,FALSE)</f>
        <v>云阳县-龙角镇_乡村建设行动_人居环境整治_云阳县2024年龙角镇龙堰村人居环境整治项目</v>
      </c>
      <c r="AQ9" s="33">
        <v>1</v>
      </c>
    </row>
    <row r="10" spans="1:43">
      <c r="A10" s="35">
        <v>571</v>
      </c>
      <c r="B10" s="41" t="s">
        <v>4954</v>
      </c>
      <c r="C10" s="42" t="s">
        <v>78</v>
      </c>
      <c r="D10" s="43" t="s">
        <v>80</v>
      </c>
      <c r="E10" s="44" t="s">
        <v>4955</v>
      </c>
      <c r="F10" s="41" t="s">
        <v>58</v>
      </c>
      <c r="G10" s="41" t="s">
        <v>4804</v>
      </c>
      <c r="H10" s="41" t="s">
        <v>4956</v>
      </c>
      <c r="I10" s="43" t="s">
        <v>4957</v>
      </c>
      <c r="J10" s="41" t="s">
        <v>4958</v>
      </c>
      <c r="K10" s="44" t="s">
        <v>4959</v>
      </c>
      <c r="L10" s="54" t="s">
        <v>4808</v>
      </c>
      <c r="M10" s="54" t="s">
        <v>4607</v>
      </c>
      <c r="N10" s="41" t="s">
        <v>4960</v>
      </c>
      <c r="O10" s="43" t="s">
        <v>4937</v>
      </c>
      <c r="P10" s="41" t="s">
        <v>4961</v>
      </c>
      <c r="Q10" s="41" t="s">
        <v>4962</v>
      </c>
      <c r="R10" s="61" t="s">
        <v>4821</v>
      </c>
      <c r="S10" s="43" t="s">
        <v>70</v>
      </c>
      <c r="T10" s="62" t="s">
        <v>4613</v>
      </c>
      <c r="U10" s="63">
        <v>2024</v>
      </c>
      <c r="V10" s="63">
        <v>2024.01</v>
      </c>
      <c r="W10" s="63">
        <v>2024.12</v>
      </c>
      <c r="X10" s="60">
        <f t="shared" si="0"/>
        <v>250</v>
      </c>
      <c r="Y10" s="67">
        <v>250</v>
      </c>
      <c r="Z10" s="44">
        <v>0</v>
      </c>
      <c r="AA10" s="44">
        <v>0</v>
      </c>
      <c r="AB10" s="44">
        <v>0</v>
      </c>
      <c r="AC10" s="44">
        <v>800</v>
      </c>
      <c r="AD10" s="44">
        <v>65</v>
      </c>
      <c r="AE10" s="41" t="s">
        <v>73</v>
      </c>
      <c r="AF10" s="41" t="s">
        <v>73</v>
      </c>
      <c r="AG10" s="41" t="s">
        <v>73</v>
      </c>
      <c r="AH10" s="74" t="s">
        <v>74</v>
      </c>
      <c r="AI10" s="41" t="s">
        <v>73</v>
      </c>
      <c r="AJ10" s="41" t="s">
        <v>73</v>
      </c>
      <c r="AK10" s="45" t="s">
        <v>75</v>
      </c>
      <c r="AL10" s="41" t="s">
        <v>73</v>
      </c>
      <c r="AM10" s="45" t="s">
        <v>75</v>
      </c>
      <c r="AN10" s="43" t="s">
        <v>4813</v>
      </c>
      <c r="AO10" s="78">
        <v>15223706504</v>
      </c>
      <c r="AP10" s="77" t="str">
        <f>VLOOKUP("*"&amp;B10&amp;"*",[2]项目信息综合查询_1!$I$4:$I$563,1,FALSE)</f>
        <v>云阳县-龙角镇_乡村建设行动_人居环境整治_云阳县2024年龙角镇永富村院落整治项目</v>
      </c>
      <c r="AQ10" s="33">
        <v>1</v>
      </c>
    </row>
    <row r="11" spans="1:43">
      <c r="A11" s="35">
        <v>573</v>
      </c>
      <c r="B11" s="41" t="s">
        <v>4963</v>
      </c>
      <c r="C11" s="42" t="s">
        <v>78</v>
      </c>
      <c r="D11" s="45" t="s">
        <v>80</v>
      </c>
      <c r="E11" s="41" t="s">
        <v>4964</v>
      </c>
      <c r="F11" s="41" t="s">
        <v>124</v>
      </c>
      <c r="G11" s="41" t="s">
        <v>4816</v>
      </c>
      <c r="H11" s="41" t="s">
        <v>4965</v>
      </c>
      <c r="I11" s="53" t="s">
        <v>4966</v>
      </c>
      <c r="J11" s="41" t="s">
        <v>4965</v>
      </c>
      <c r="K11" s="41" t="s">
        <v>4965</v>
      </c>
      <c r="L11" s="54" t="s">
        <v>4606</v>
      </c>
      <c r="M11" s="54" t="s">
        <v>4659</v>
      </c>
      <c r="N11" s="41" t="s">
        <v>4743</v>
      </c>
      <c r="O11" s="43" t="s">
        <v>4967</v>
      </c>
      <c r="P11" s="41" t="s">
        <v>4968</v>
      </c>
      <c r="Q11" s="41" t="s">
        <v>4625</v>
      </c>
      <c r="R11" s="61" t="s">
        <v>4821</v>
      </c>
      <c r="S11" s="43" t="s">
        <v>70</v>
      </c>
      <c r="T11" s="62" t="s">
        <v>4774</v>
      </c>
      <c r="U11" s="63">
        <v>2024</v>
      </c>
      <c r="V11" s="63">
        <v>2024.02</v>
      </c>
      <c r="W11" s="63">
        <v>2024.12</v>
      </c>
      <c r="X11" s="60">
        <f t="shared" si="0"/>
        <v>150</v>
      </c>
      <c r="Y11" s="67">
        <v>150</v>
      </c>
      <c r="Z11" s="44"/>
      <c r="AA11" s="44"/>
      <c r="AB11" s="44">
        <v>0</v>
      </c>
      <c r="AC11" s="44">
        <v>1260</v>
      </c>
      <c r="AD11" s="44">
        <v>156</v>
      </c>
      <c r="AE11" s="41" t="s">
        <v>73</v>
      </c>
      <c r="AF11" s="41" t="s">
        <v>73</v>
      </c>
      <c r="AG11" s="41" t="s">
        <v>73</v>
      </c>
      <c r="AH11" s="74" t="s">
        <v>74</v>
      </c>
      <c r="AI11" s="41" t="s">
        <v>73</v>
      </c>
      <c r="AJ11" s="41" t="s">
        <v>73</v>
      </c>
      <c r="AK11" s="45" t="s">
        <v>75</v>
      </c>
      <c r="AL11" s="41" t="s">
        <v>73</v>
      </c>
      <c r="AM11" s="45" t="s">
        <v>75</v>
      </c>
      <c r="AN11" s="43" t="s">
        <v>4822</v>
      </c>
      <c r="AO11" s="78">
        <v>18996683882</v>
      </c>
      <c r="AP11" s="77" t="str">
        <f>VLOOKUP("*"&amp;B11&amp;"*",[2]项目信息综合查询_1!$I$4:$I$563,1,FALSE)</f>
        <v>云阳县-龙角镇_乡村建设行动_人居环境整治_云阳县2024年龙角镇张家村人居环境整治项目</v>
      </c>
      <c r="AQ11" s="33">
        <v>1</v>
      </c>
    </row>
    <row r="12" s="34" customFormat="1" spans="1:43">
      <c r="A12" s="35">
        <v>178</v>
      </c>
      <c r="B12" s="46" t="s">
        <v>4969</v>
      </c>
      <c r="C12" s="47" t="s">
        <v>78</v>
      </c>
      <c r="D12" s="39" t="s">
        <v>80</v>
      </c>
      <c r="E12" s="46" t="s">
        <v>4970</v>
      </c>
      <c r="F12" s="46" t="s">
        <v>124</v>
      </c>
      <c r="G12" s="46" t="s">
        <v>1554</v>
      </c>
      <c r="H12" s="48" t="s">
        <v>4971</v>
      </c>
      <c r="I12" s="48" t="s">
        <v>4972</v>
      </c>
      <c r="J12" s="55" t="s">
        <v>4973</v>
      </c>
      <c r="K12" s="46" t="s">
        <v>4974</v>
      </c>
      <c r="L12" s="56" t="s">
        <v>130</v>
      </c>
      <c r="M12" s="56" t="s">
        <v>274</v>
      </c>
      <c r="N12" s="48" t="s">
        <v>4975</v>
      </c>
      <c r="O12" s="46" t="s">
        <v>4976</v>
      </c>
      <c r="P12" s="46" t="s">
        <v>4977</v>
      </c>
      <c r="Q12" s="55" t="s">
        <v>68</v>
      </c>
      <c r="R12" s="64" t="s">
        <v>171</v>
      </c>
      <c r="S12" s="38" t="s">
        <v>70</v>
      </c>
      <c r="T12" s="64" t="s">
        <v>1530</v>
      </c>
      <c r="U12" s="46">
        <v>2024</v>
      </c>
      <c r="V12" s="64">
        <v>2024.01</v>
      </c>
      <c r="W12" s="64">
        <v>2024.12</v>
      </c>
      <c r="X12" s="60">
        <f t="shared" si="0"/>
        <v>102</v>
      </c>
      <c r="Y12" s="46">
        <v>102</v>
      </c>
      <c r="Z12" s="55">
        <v>0</v>
      </c>
      <c r="AA12" s="55">
        <v>0</v>
      </c>
      <c r="AB12" s="36">
        <v>0</v>
      </c>
      <c r="AC12" s="46">
        <v>1689</v>
      </c>
      <c r="AD12" s="46">
        <v>478</v>
      </c>
      <c r="AE12" s="46" t="s">
        <v>73</v>
      </c>
      <c r="AF12" s="46" t="s">
        <v>73</v>
      </c>
      <c r="AG12" s="46" t="s">
        <v>73</v>
      </c>
      <c r="AH12" s="75" t="s">
        <v>74</v>
      </c>
      <c r="AI12" s="55" t="s">
        <v>73</v>
      </c>
      <c r="AJ12" s="39" t="s">
        <v>73</v>
      </c>
      <c r="AK12" s="39" t="s">
        <v>75</v>
      </c>
      <c r="AL12" s="39" t="s">
        <v>73</v>
      </c>
      <c r="AM12" s="39" t="s">
        <v>75</v>
      </c>
      <c r="AN12" s="46" t="s">
        <v>1561</v>
      </c>
      <c r="AO12" s="79">
        <v>13452650678</v>
      </c>
      <c r="AP12" s="77" t="str">
        <f>VLOOKUP("*"&amp;B12&amp;"*",[2]项目信息综合查询_1!$I$4:$I$563,1,FALSE)</f>
        <v>云阳县-沙市镇_乡村建设行动_人居环境整治_云阳县2024年沙市镇复垭村人居环境整治提升工程</v>
      </c>
      <c r="AQ12" s="33">
        <v>1</v>
      </c>
    </row>
    <row r="13" s="32" customFormat="1" spans="1:43">
      <c r="A13" s="35">
        <v>111</v>
      </c>
      <c r="B13" s="39" t="s">
        <v>4978</v>
      </c>
      <c r="C13" s="39" t="s">
        <v>78</v>
      </c>
      <c r="D13" s="39" t="s">
        <v>80</v>
      </c>
      <c r="E13" s="39" t="s">
        <v>4979</v>
      </c>
      <c r="F13" s="39" t="s">
        <v>58</v>
      </c>
      <c r="G13" s="39" t="s">
        <v>998</v>
      </c>
      <c r="H13" s="39" t="s">
        <v>4980</v>
      </c>
      <c r="I13" s="39" t="s">
        <v>891</v>
      </c>
      <c r="J13" s="39" t="s">
        <v>4980</v>
      </c>
      <c r="K13" s="39" t="s">
        <v>4981</v>
      </c>
      <c r="L13" s="39" t="s">
        <v>772</v>
      </c>
      <c r="M13" s="39" t="s">
        <v>64</v>
      </c>
      <c r="N13" s="39" t="s">
        <v>4982</v>
      </c>
      <c r="O13" s="39" t="s">
        <v>1016</v>
      </c>
      <c r="P13" s="39" t="s">
        <v>932</v>
      </c>
      <c r="Q13" s="39" t="s">
        <v>68</v>
      </c>
      <c r="R13" s="39" t="s">
        <v>279</v>
      </c>
      <c r="S13" s="38" t="s">
        <v>70</v>
      </c>
      <c r="T13" s="39" t="s">
        <v>925</v>
      </c>
      <c r="U13" s="59">
        <v>2024</v>
      </c>
      <c r="V13" s="39" t="s">
        <v>898</v>
      </c>
      <c r="W13" s="39">
        <v>2024.12</v>
      </c>
      <c r="X13" s="60">
        <f t="shared" si="0"/>
        <v>230</v>
      </c>
      <c r="Y13" s="39">
        <v>230</v>
      </c>
      <c r="Z13" s="39"/>
      <c r="AA13" s="39"/>
      <c r="AB13" s="36">
        <v>0</v>
      </c>
      <c r="AC13" s="39">
        <v>45</v>
      </c>
      <c r="AD13" s="68"/>
      <c r="AE13" s="39" t="s">
        <v>73</v>
      </c>
      <c r="AF13" s="39" t="s">
        <v>73</v>
      </c>
      <c r="AG13" s="39" t="s">
        <v>73</v>
      </c>
      <c r="AH13" s="39" t="s">
        <v>74</v>
      </c>
      <c r="AI13" s="39" t="s">
        <v>73</v>
      </c>
      <c r="AJ13" s="39" t="s">
        <v>73</v>
      </c>
      <c r="AK13" s="39" t="s">
        <v>75</v>
      </c>
      <c r="AL13" s="39" t="s">
        <v>73</v>
      </c>
      <c r="AM13" s="39" t="s">
        <v>75</v>
      </c>
      <c r="AN13" s="46" t="s">
        <v>899</v>
      </c>
      <c r="AO13" s="79" t="s">
        <v>900</v>
      </c>
      <c r="AP13" s="77" t="str">
        <f>VLOOKUP("*"&amp;B13&amp;"*",[2]项目信息综合查询_1!$I$4:$I$563,1,FALSE)</f>
        <v>云阳县-巴阳镇_乡村建设行动_人居环境整治_云阳县2024年巴阳镇永利村1组人居环境整治项目</v>
      </c>
      <c r="AQ13" s="33">
        <v>1</v>
      </c>
    </row>
    <row r="14" s="32" customFormat="1" spans="1:43">
      <c r="A14" s="35">
        <v>120</v>
      </c>
      <c r="B14" s="39" t="s">
        <v>4983</v>
      </c>
      <c r="C14" s="39" t="s">
        <v>78</v>
      </c>
      <c r="D14" s="39" t="s">
        <v>80</v>
      </c>
      <c r="E14" s="39" t="s">
        <v>4984</v>
      </c>
      <c r="F14" s="39" t="s">
        <v>58</v>
      </c>
      <c r="G14" s="39" t="s">
        <v>1076</v>
      </c>
      <c r="H14" s="39" t="s">
        <v>4985</v>
      </c>
      <c r="I14" s="39" t="s">
        <v>891</v>
      </c>
      <c r="J14" s="39" t="s">
        <v>4985</v>
      </c>
      <c r="K14" s="39" t="s">
        <v>929</v>
      </c>
      <c r="L14" s="39" t="s">
        <v>772</v>
      </c>
      <c r="M14" s="39" t="s">
        <v>64</v>
      </c>
      <c r="N14" s="39" t="s">
        <v>4986</v>
      </c>
      <c r="O14" s="39" t="s">
        <v>4987</v>
      </c>
      <c r="P14" s="39" t="s">
        <v>4988</v>
      </c>
      <c r="Q14" s="39" t="s">
        <v>68</v>
      </c>
      <c r="R14" s="39" t="s">
        <v>279</v>
      </c>
      <c r="S14" s="38" t="s">
        <v>70</v>
      </c>
      <c r="T14" s="39" t="s">
        <v>897</v>
      </c>
      <c r="U14" s="59">
        <v>2024</v>
      </c>
      <c r="V14" s="39" t="s">
        <v>898</v>
      </c>
      <c r="W14" s="39" t="s">
        <v>1082</v>
      </c>
      <c r="X14" s="60">
        <f t="shared" si="0"/>
        <v>220</v>
      </c>
      <c r="Y14" s="39">
        <v>220</v>
      </c>
      <c r="Z14" s="39"/>
      <c r="AA14" s="39"/>
      <c r="AB14" s="36">
        <v>0</v>
      </c>
      <c r="AC14" s="39">
        <v>120</v>
      </c>
      <c r="AD14" s="39">
        <v>11</v>
      </c>
      <c r="AE14" s="39" t="s">
        <v>73</v>
      </c>
      <c r="AF14" s="39" t="s">
        <v>73</v>
      </c>
      <c r="AG14" s="39" t="s">
        <v>73</v>
      </c>
      <c r="AH14" s="39" t="s">
        <v>74</v>
      </c>
      <c r="AI14" s="39" t="s">
        <v>73</v>
      </c>
      <c r="AJ14" s="39" t="s">
        <v>73</v>
      </c>
      <c r="AK14" s="39" t="s">
        <v>75</v>
      </c>
      <c r="AL14" s="39" t="s">
        <v>73</v>
      </c>
      <c r="AM14" s="39" t="s">
        <v>75</v>
      </c>
      <c r="AN14" s="46" t="s">
        <v>899</v>
      </c>
      <c r="AO14" s="79" t="s">
        <v>900</v>
      </c>
      <c r="AP14" s="77" t="str">
        <f>VLOOKUP("*"&amp;B14&amp;"*",[2]项目信息综合查询_1!$I$4:$I$563,1,FALSE)</f>
        <v>云阳县-巴阳镇_乡村建设行动_人居环境整治_云阳县2024年巴阳镇官塘村人居环境整治项目</v>
      </c>
      <c r="AQ14" s="33">
        <v>1</v>
      </c>
    </row>
    <row r="15" s="32" customFormat="1" spans="1:43">
      <c r="A15" s="35">
        <v>129</v>
      </c>
      <c r="B15" s="39" t="s">
        <v>4989</v>
      </c>
      <c r="C15" s="39" t="s">
        <v>78</v>
      </c>
      <c r="D15" s="39" t="s">
        <v>80</v>
      </c>
      <c r="E15" s="39" t="s">
        <v>1014</v>
      </c>
      <c r="F15" s="39" t="s">
        <v>58</v>
      </c>
      <c r="G15" s="39" t="s">
        <v>4990</v>
      </c>
      <c r="H15" s="39" t="s">
        <v>4991</v>
      </c>
      <c r="I15" s="39" t="s">
        <v>4992</v>
      </c>
      <c r="J15" s="39" t="s">
        <v>4991</v>
      </c>
      <c r="K15" s="39" t="s">
        <v>1014</v>
      </c>
      <c r="L15" s="39" t="s">
        <v>772</v>
      </c>
      <c r="M15" s="39" t="s">
        <v>64</v>
      </c>
      <c r="N15" s="39" t="s">
        <v>4993</v>
      </c>
      <c r="O15" s="39" t="s">
        <v>4987</v>
      </c>
      <c r="P15" s="39" t="s">
        <v>4994</v>
      </c>
      <c r="Q15" s="39" t="s">
        <v>68</v>
      </c>
      <c r="R15" s="39" t="s">
        <v>279</v>
      </c>
      <c r="S15" s="38" t="s">
        <v>70</v>
      </c>
      <c r="T15" s="39" t="s">
        <v>897</v>
      </c>
      <c r="U15" s="59">
        <v>2024</v>
      </c>
      <c r="V15" s="46" t="s">
        <v>898</v>
      </c>
      <c r="W15" s="59">
        <v>2024.12</v>
      </c>
      <c r="X15" s="60">
        <f t="shared" si="0"/>
        <v>260</v>
      </c>
      <c r="Y15" s="39">
        <v>200</v>
      </c>
      <c r="Z15" s="39"/>
      <c r="AA15" s="39"/>
      <c r="AB15" s="36">
        <v>60</v>
      </c>
      <c r="AC15" s="39">
        <v>175</v>
      </c>
      <c r="AD15" s="39">
        <v>29</v>
      </c>
      <c r="AE15" s="36" t="s">
        <v>73</v>
      </c>
      <c r="AF15" s="46" t="s">
        <v>73</v>
      </c>
      <c r="AG15" s="46" t="s">
        <v>73</v>
      </c>
      <c r="AH15" s="46" t="s">
        <v>74</v>
      </c>
      <c r="AI15" s="39" t="s">
        <v>73</v>
      </c>
      <c r="AJ15" s="39" t="s">
        <v>73</v>
      </c>
      <c r="AK15" s="39" t="s">
        <v>75</v>
      </c>
      <c r="AL15" s="46" t="s">
        <v>73</v>
      </c>
      <c r="AM15" s="39" t="s">
        <v>75</v>
      </c>
      <c r="AN15" s="46" t="s">
        <v>899</v>
      </c>
      <c r="AO15" s="79" t="s">
        <v>900</v>
      </c>
      <c r="AP15" s="77" t="str">
        <f>VLOOKUP("*"&amp;B15&amp;"*",[2]项目信息综合查询_1!$I$4:$I$563,1,FALSE)</f>
        <v>云阳县-巴阳镇_乡村建设行动_人居环境整治_云阳县2024年巴阳镇望丰居民点人居环境整治项目</v>
      </c>
      <c r="AQ15" s="33">
        <v>1</v>
      </c>
    </row>
    <row r="16" spans="1:43">
      <c r="A16" s="35">
        <v>514</v>
      </c>
      <c r="B16" s="49" t="s">
        <v>4995</v>
      </c>
      <c r="C16" s="49" t="s">
        <v>54</v>
      </c>
      <c r="D16" s="49" t="s">
        <v>4996</v>
      </c>
      <c r="E16" s="49" t="s">
        <v>4997</v>
      </c>
      <c r="F16" s="50" t="s">
        <v>124</v>
      </c>
      <c r="G16" s="49" t="s">
        <v>4998</v>
      </c>
      <c r="H16" s="49" t="s">
        <v>4999</v>
      </c>
      <c r="I16" s="49" t="s">
        <v>5000</v>
      </c>
      <c r="J16" s="49" t="s">
        <v>4999</v>
      </c>
      <c r="K16" s="49" t="s">
        <v>5001</v>
      </c>
      <c r="L16" s="50" t="s">
        <v>4142</v>
      </c>
      <c r="M16" s="50" t="s">
        <v>4143</v>
      </c>
      <c r="N16" s="57" t="s">
        <v>5002</v>
      </c>
      <c r="O16" s="49" t="s">
        <v>75</v>
      </c>
      <c r="P16" s="49" t="s">
        <v>5003</v>
      </c>
      <c r="Q16" s="49" t="s">
        <v>4157</v>
      </c>
      <c r="R16" s="49" t="s">
        <v>5004</v>
      </c>
      <c r="S16" s="65" t="s">
        <v>5005</v>
      </c>
      <c r="T16" s="49" t="s">
        <v>4148</v>
      </c>
      <c r="U16" s="57">
        <v>2024</v>
      </c>
      <c r="V16" s="66" t="s">
        <v>5006</v>
      </c>
      <c r="W16" s="66" t="s">
        <v>72</v>
      </c>
      <c r="X16" s="60">
        <f t="shared" si="0"/>
        <v>315</v>
      </c>
      <c r="Y16" s="57">
        <v>315</v>
      </c>
      <c r="Z16" s="57">
        <v>0</v>
      </c>
      <c r="AA16" s="57">
        <v>0</v>
      </c>
      <c r="AB16" s="69">
        <v>0</v>
      </c>
      <c r="AC16" s="70">
        <v>400</v>
      </c>
      <c r="AD16" s="70">
        <v>50</v>
      </c>
      <c r="AE16" s="71" t="s">
        <v>73</v>
      </c>
      <c r="AF16" s="71" t="s">
        <v>73</v>
      </c>
      <c r="AG16" s="71" t="s">
        <v>73</v>
      </c>
      <c r="AH16" s="71" t="s">
        <v>74</v>
      </c>
      <c r="AI16" s="71" t="s">
        <v>73</v>
      </c>
      <c r="AJ16" s="49" t="s">
        <v>73</v>
      </c>
      <c r="AK16" s="49" t="s">
        <v>75</v>
      </c>
      <c r="AL16" s="71" t="s">
        <v>73</v>
      </c>
      <c r="AM16" s="49" t="s">
        <v>75</v>
      </c>
      <c r="AN16" s="71" t="s">
        <v>5007</v>
      </c>
      <c r="AO16" s="80">
        <v>13452633858</v>
      </c>
      <c r="AP16" s="77" t="str">
        <f>VLOOKUP("*"&amp;B16&amp;"*",[2]项目信息综合查询_1!$I$4:$I$563,1,FALSE)</f>
        <v>云阳县-双龙镇_乡村建设行动_人居环境整治_云阳县2024年双龙镇双河社区人居环境整治</v>
      </c>
      <c r="AQ16" s="33">
        <v>1</v>
      </c>
    </row>
    <row r="17" spans="1:43">
      <c r="A17" s="35">
        <v>506</v>
      </c>
      <c r="B17" s="49" t="s">
        <v>4995</v>
      </c>
      <c r="C17" s="49" t="s">
        <v>78</v>
      </c>
      <c r="D17" s="49" t="s">
        <v>80</v>
      </c>
      <c r="E17" s="49" t="s">
        <v>5008</v>
      </c>
      <c r="F17" s="50" t="s">
        <v>124</v>
      </c>
      <c r="G17" s="49" t="s">
        <v>5009</v>
      </c>
      <c r="H17" s="49" t="s">
        <v>5010</v>
      </c>
      <c r="I17" s="57" t="s">
        <v>5011</v>
      </c>
      <c r="J17" s="49" t="s">
        <v>5012</v>
      </c>
      <c r="K17" s="49" t="s">
        <v>5013</v>
      </c>
      <c r="L17" s="50" t="s">
        <v>4142</v>
      </c>
      <c r="M17" s="50" t="s">
        <v>4143</v>
      </c>
      <c r="N17" s="57" t="s">
        <v>5014</v>
      </c>
      <c r="O17" s="49" t="s">
        <v>75</v>
      </c>
      <c r="P17" s="49" t="s">
        <v>4394</v>
      </c>
      <c r="Q17" s="49" t="s">
        <v>4157</v>
      </c>
      <c r="R17" s="49" t="s">
        <v>4395</v>
      </c>
      <c r="S17" s="65" t="s">
        <v>70</v>
      </c>
      <c r="T17" s="49" t="s">
        <v>4148</v>
      </c>
      <c r="U17" s="57">
        <v>2024</v>
      </c>
      <c r="V17" s="57">
        <v>2024.1</v>
      </c>
      <c r="W17" s="57">
        <v>2024.3</v>
      </c>
      <c r="X17" s="60">
        <f t="shared" si="0"/>
        <v>6</v>
      </c>
      <c r="Y17" s="57">
        <v>6</v>
      </c>
      <c r="Z17" s="57">
        <v>0</v>
      </c>
      <c r="AA17" s="57">
        <v>0</v>
      </c>
      <c r="AB17" s="69">
        <v>0</v>
      </c>
      <c r="AC17" s="70">
        <v>980</v>
      </c>
      <c r="AD17" s="70">
        <v>40</v>
      </c>
      <c r="AE17" s="71" t="s">
        <v>73</v>
      </c>
      <c r="AF17" s="71" t="s">
        <v>73</v>
      </c>
      <c r="AG17" s="71" t="s">
        <v>73</v>
      </c>
      <c r="AH17" s="71" t="s">
        <v>74</v>
      </c>
      <c r="AI17" s="71" t="s">
        <v>73</v>
      </c>
      <c r="AJ17" s="49" t="s">
        <v>73</v>
      </c>
      <c r="AK17" s="49" t="s">
        <v>75</v>
      </c>
      <c r="AL17" s="71" t="s">
        <v>73</v>
      </c>
      <c r="AM17" s="49" t="s">
        <v>75</v>
      </c>
      <c r="AN17" s="71" t="s">
        <v>5007</v>
      </c>
      <c r="AO17" s="80">
        <v>13452633858</v>
      </c>
      <c r="AP17" s="77" t="str">
        <f>VLOOKUP("*"&amp;B17&amp;"*",[2]项目信息综合查询_1!$I$4:$I$563,1,FALSE)</f>
        <v>云阳县-双龙镇_乡村建设行动_人居环境整治_云阳县2024年双龙镇双河社区人居环境整治</v>
      </c>
      <c r="AQ17" s="33">
        <v>1</v>
      </c>
    </row>
  </sheetData>
  <conditionalFormatting sqref="B3">
    <cfRule type="duplicateValues" dxfId="0" priority="16"/>
    <cfRule type="duplicateValues" dxfId="0" priority="17"/>
    <cfRule type="duplicateValues" dxfId="0" priority="18"/>
  </conditionalFormatting>
  <conditionalFormatting sqref="B7">
    <cfRule type="duplicateValues" dxfId="0" priority="13"/>
    <cfRule type="duplicateValues" dxfId="0" priority="14"/>
    <cfRule type="duplicateValues" dxfId="0" priority="15"/>
  </conditionalFormatting>
  <conditionalFormatting sqref="B8">
    <cfRule type="duplicateValues" dxfId="0" priority="10"/>
    <cfRule type="duplicateValues" dxfId="0" priority="11"/>
    <cfRule type="duplicateValues" dxfId="0" priority="12"/>
  </conditionalFormatting>
  <conditionalFormatting sqref="B9">
    <cfRule type="duplicateValues" dxfId="0" priority="7"/>
    <cfRule type="duplicateValues" dxfId="0" priority="8"/>
    <cfRule type="duplicateValues" dxfId="0" priority="9"/>
  </conditionalFormatting>
  <conditionalFormatting sqref="B10">
    <cfRule type="duplicateValues" dxfId="0" priority="4"/>
    <cfRule type="duplicateValues" dxfId="0" priority="5"/>
    <cfRule type="duplicateValues" dxfId="0" priority="6"/>
  </conditionalFormatting>
  <conditionalFormatting sqref="B11">
    <cfRule type="duplicateValues" dxfId="0" priority="1"/>
    <cfRule type="duplicateValues" dxfId="0" priority="2"/>
    <cfRule type="duplicateValues" dxfId="0" priority="3"/>
  </conditionalFormatting>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775"/>
  <sheetViews>
    <sheetView tabSelected="1" zoomScale="110" zoomScaleNormal="110" workbookViewId="0">
      <pane xSplit="6" ySplit="7" topLeftCell="G764" activePane="bottomRight" state="frozen"/>
      <selection/>
      <selection pane="topRight"/>
      <selection pane="bottomLeft"/>
      <selection pane="bottomRight" activeCell="B42" sqref="A3:AQ769"/>
    </sheetView>
  </sheetViews>
  <sheetFormatPr defaultColWidth="9" defaultRowHeight="14.4"/>
  <cols>
    <col min="1" max="1" width="3.78703703703704" style="4" customWidth="1"/>
    <col min="2" max="2" width="43.3981481481481" style="5" customWidth="1"/>
    <col min="3" max="3" width="8.25" style="6" customWidth="1"/>
    <col min="4" max="4" width="11.6481481481481" style="6" customWidth="1"/>
    <col min="5" max="5" width="11.287037037037" style="6" customWidth="1"/>
    <col min="6" max="6" width="28.1851851851852" style="6" customWidth="1"/>
    <col min="7" max="7" width="4" style="7" customWidth="1"/>
    <col min="8" max="8" width="4.37962962962963" style="7" customWidth="1"/>
    <col min="9" max="9" width="14.8425925925926" style="1" customWidth="1"/>
    <col min="10" max="10" width="11.5" style="1" customWidth="1"/>
    <col min="11" max="11" width="10.8796296296296" style="1" customWidth="1"/>
    <col min="12" max="12" width="9.25" style="1" customWidth="1"/>
    <col min="13" max="13" width="5.12962962962963" style="1" customWidth="1"/>
    <col min="14" max="14" width="4.5" style="1" customWidth="1"/>
    <col min="15" max="15" width="18.25" style="1" customWidth="1"/>
    <col min="16" max="16" width="9.5" style="1" customWidth="1"/>
    <col min="17" max="17" width="6.37962962962963" style="1" customWidth="1"/>
    <col min="18" max="18" width="5.12962962962963" style="1" customWidth="1"/>
    <col min="19" max="19" width="3.62962962962963" style="1" customWidth="1"/>
    <col min="20" max="20" width="10.9814814814815" style="1" customWidth="1"/>
    <col min="21" max="21" width="6.5" style="1" customWidth="1"/>
    <col min="22" max="22" width="6.25" style="1" customWidth="1"/>
    <col min="23" max="23" width="13.7037037037037" style="1" customWidth="1"/>
    <col min="24" max="24" width="13.4814814814815" style="1" customWidth="1"/>
    <col min="25" max="25" width="12.1296296296296" style="1" customWidth="1"/>
    <col min="26" max="26" width="9.75" style="1" customWidth="1"/>
    <col min="27" max="27" width="11" style="1" customWidth="1"/>
    <col min="28" max="28" width="9.37962962962963" style="1" customWidth="1"/>
    <col min="29" max="29" width="17.75" style="1" customWidth="1"/>
    <col min="30" max="30" width="11.0555555555556" style="1" customWidth="1"/>
    <col min="31" max="31" width="9.23148148148148" style="1" customWidth="1"/>
    <col min="32" max="33" width="4.12962962962963" style="1" customWidth="1"/>
    <col min="34" max="34" width="3.75" style="1" customWidth="1"/>
    <col min="35" max="35" width="3.12962962962963" style="1" customWidth="1"/>
    <col min="36" max="36" width="3.25" style="1" customWidth="1"/>
    <col min="37" max="37" width="3.87962962962963" style="1" customWidth="1"/>
    <col min="38" max="39" width="4.12962962962963" style="1" customWidth="1"/>
    <col min="40" max="40" width="10.8796296296296" style="1" customWidth="1"/>
    <col min="41" max="41" width="6.62962962962963" style="1" customWidth="1"/>
    <col min="42" max="42" width="15.7592592592593" style="8" customWidth="1"/>
    <col min="43" max="43" width="8.78703703703704" style="1" customWidth="1"/>
    <col min="44" max="16384" width="9" style="1"/>
  </cols>
  <sheetData>
    <row r="1" s="1" customFormat="1" ht="26.4" spans="1:43">
      <c r="A1" s="9" t="s">
        <v>5015</v>
      </c>
      <c r="B1" s="9"/>
      <c r="C1" s="9"/>
      <c r="D1" s="9"/>
      <c r="E1" s="9"/>
      <c r="F1" s="9"/>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row>
    <row r="2" s="1" customFormat="1" ht="9" customHeight="1" spans="1:42">
      <c r="A2" s="11"/>
      <c r="B2" s="12"/>
      <c r="C2" s="13"/>
      <c r="D2" s="13"/>
      <c r="E2" s="13"/>
      <c r="F2" s="13"/>
      <c r="G2" s="14"/>
      <c r="H2" s="14"/>
      <c r="I2" s="14"/>
      <c r="J2" s="14"/>
      <c r="K2" s="14"/>
      <c r="L2" s="14"/>
      <c r="M2" s="14"/>
      <c r="N2" s="14"/>
      <c r="O2" s="14"/>
      <c r="P2" s="14"/>
      <c r="Q2" s="14"/>
      <c r="R2" s="14"/>
      <c r="S2" s="14"/>
      <c r="T2" s="14"/>
      <c r="U2" s="14"/>
      <c r="V2" s="14"/>
      <c r="W2" s="14"/>
      <c r="X2" s="14"/>
      <c r="Y2" s="14"/>
      <c r="Z2" s="28"/>
      <c r="AA2" s="14"/>
      <c r="AB2" s="14"/>
      <c r="AC2" s="14"/>
      <c r="AD2" s="14"/>
      <c r="AE2" s="14"/>
      <c r="AF2" s="14"/>
      <c r="AG2" s="14"/>
      <c r="AH2" s="14"/>
      <c r="AI2" s="14"/>
      <c r="AJ2" s="14"/>
      <c r="AK2" s="14"/>
      <c r="AL2" s="14"/>
      <c r="AM2" s="14"/>
      <c r="AN2" s="14"/>
      <c r="AO2" s="14"/>
      <c r="AP2" s="14"/>
    </row>
    <row r="3" s="2" customFormat="1" ht="17" customHeight="1" spans="1:43">
      <c r="A3" s="15" t="s">
        <v>2</v>
      </c>
      <c r="B3" s="16" t="s">
        <v>3</v>
      </c>
      <c r="C3" s="16" t="s">
        <v>4</v>
      </c>
      <c r="D3" s="17" t="s">
        <v>5</v>
      </c>
      <c r="E3" s="16" t="s">
        <v>6</v>
      </c>
      <c r="F3" s="16" t="s">
        <v>7</v>
      </c>
      <c r="G3" s="18" t="s">
        <v>8</v>
      </c>
      <c r="H3" s="18" t="s">
        <v>9</v>
      </c>
      <c r="I3" s="18" t="s">
        <v>10</v>
      </c>
      <c r="J3" s="18" t="s">
        <v>11</v>
      </c>
      <c r="K3" s="18" t="s">
        <v>12</v>
      </c>
      <c r="L3" s="18"/>
      <c r="M3" s="18"/>
      <c r="N3" s="18"/>
      <c r="O3" s="18"/>
      <c r="P3" s="18"/>
      <c r="Q3" s="18"/>
      <c r="R3" s="18"/>
      <c r="S3" s="18"/>
      <c r="T3" s="18" t="s">
        <v>13</v>
      </c>
      <c r="U3" s="18"/>
      <c r="V3" s="18" t="s">
        <v>14</v>
      </c>
      <c r="W3" s="18" t="s">
        <v>15</v>
      </c>
      <c r="X3" s="18"/>
      <c r="Y3" s="18" t="s">
        <v>16</v>
      </c>
      <c r="Z3" s="18"/>
      <c r="AA3" s="18"/>
      <c r="AB3" s="18"/>
      <c r="AC3" s="18"/>
      <c r="AD3" s="18" t="s">
        <v>17</v>
      </c>
      <c r="AE3" s="18"/>
      <c r="AF3" s="18" t="s">
        <v>18</v>
      </c>
      <c r="AG3" s="18" t="s">
        <v>19</v>
      </c>
      <c r="AH3" s="18" t="s">
        <v>20</v>
      </c>
      <c r="AI3" s="18"/>
      <c r="AJ3" s="18" t="s">
        <v>21</v>
      </c>
      <c r="AK3" s="18" t="s">
        <v>22</v>
      </c>
      <c r="AL3" s="18"/>
      <c r="AM3" s="18" t="s">
        <v>23</v>
      </c>
      <c r="AN3" s="18"/>
      <c r="AO3" s="18" t="s">
        <v>24</v>
      </c>
      <c r="AP3" s="18" t="s">
        <v>25</v>
      </c>
      <c r="AQ3" s="18" t="s">
        <v>5016</v>
      </c>
    </row>
    <row r="4" s="2" customFormat="1" ht="17" customHeight="1" spans="1:43">
      <c r="A4" s="15"/>
      <c r="B4" s="16"/>
      <c r="C4" s="16"/>
      <c r="D4" s="19"/>
      <c r="E4" s="16"/>
      <c r="F4" s="16"/>
      <c r="G4" s="18"/>
      <c r="H4" s="18"/>
      <c r="I4" s="18"/>
      <c r="J4" s="18"/>
      <c r="K4" s="18" t="s">
        <v>26</v>
      </c>
      <c r="L4" s="18" t="s">
        <v>27</v>
      </c>
      <c r="M4" s="18"/>
      <c r="N4" s="18"/>
      <c r="O4" s="18"/>
      <c r="P4" s="18" t="s">
        <v>28</v>
      </c>
      <c r="Q4" s="18"/>
      <c r="R4" s="18"/>
      <c r="S4" s="18" t="s">
        <v>29</v>
      </c>
      <c r="T4" s="18" t="s">
        <v>30</v>
      </c>
      <c r="U4" s="18" t="s">
        <v>31</v>
      </c>
      <c r="V4" s="18"/>
      <c r="W4" s="18" t="s">
        <v>32</v>
      </c>
      <c r="X4" s="18" t="s">
        <v>33</v>
      </c>
      <c r="Y4" s="18" t="s">
        <v>34</v>
      </c>
      <c r="Z4" s="18" t="s">
        <v>35</v>
      </c>
      <c r="AA4" s="18"/>
      <c r="AB4" s="18"/>
      <c r="AC4" s="18" t="s">
        <v>36</v>
      </c>
      <c r="AD4" s="18" t="s">
        <v>37</v>
      </c>
      <c r="AE4" s="18" t="s">
        <v>38</v>
      </c>
      <c r="AF4" s="18"/>
      <c r="AG4" s="18"/>
      <c r="AH4" s="18" t="s">
        <v>39</v>
      </c>
      <c r="AI4" s="18" t="s">
        <v>40</v>
      </c>
      <c r="AJ4" s="18"/>
      <c r="AK4" s="18" t="s">
        <v>22</v>
      </c>
      <c r="AL4" s="18" t="s">
        <v>41</v>
      </c>
      <c r="AM4" s="18" t="s">
        <v>23</v>
      </c>
      <c r="AN4" s="18" t="s">
        <v>42</v>
      </c>
      <c r="AO4" s="18"/>
      <c r="AP4" s="18"/>
      <c r="AQ4" s="18"/>
    </row>
    <row r="5" s="2" customFormat="1" ht="17" customHeight="1" spans="1:43">
      <c r="A5" s="15"/>
      <c r="B5" s="16"/>
      <c r="C5" s="16"/>
      <c r="D5" s="20"/>
      <c r="E5" s="16"/>
      <c r="F5" s="16"/>
      <c r="G5" s="18"/>
      <c r="H5" s="18"/>
      <c r="I5" s="18"/>
      <c r="J5" s="18"/>
      <c r="K5" s="18"/>
      <c r="L5" s="18" t="s">
        <v>43</v>
      </c>
      <c r="M5" s="18" t="s">
        <v>44</v>
      </c>
      <c r="N5" s="18" t="s">
        <v>45</v>
      </c>
      <c r="O5" s="18" t="s">
        <v>46</v>
      </c>
      <c r="P5" s="18" t="s">
        <v>47</v>
      </c>
      <c r="Q5" s="18" t="s">
        <v>48</v>
      </c>
      <c r="R5" s="18" t="s">
        <v>49</v>
      </c>
      <c r="S5" s="18"/>
      <c r="T5" s="18"/>
      <c r="U5" s="18"/>
      <c r="V5" s="18"/>
      <c r="W5" s="18"/>
      <c r="X5" s="18"/>
      <c r="Y5" s="18"/>
      <c r="Z5" s="18" t="s">
        <v>50</v>
      </c>
      <c r="AA5" s="18" t="s">
        <v>51</v>
      </c>
      <c r="AB5" s="18" t="s">
        <v>52</v>
      </c>
      <c r="AC5" s="18"/>
      <c r="AD5" s="18"/>
      <c r="AE5" s="18"/>
      <c r="AF5" s="18"/>
      <c r="AG5" s="18"/>
      <c r="AH5" s="18"/>
      <c r="AI5" s="18"/>
      <c r="AJ5" s="18"/>
      <c r="AK5" s="18"/>
      <c r="AL5" s="18"/>
      <c r="AM5" s="18"/>
      <c r="AN5" s="18"/>
      <c r="AO5" s="18"/>
      <c r="AP5" s="18"/>
      <c r="AQ5" s="18"/>
    </row>
    <row r="6" s="3" customFormat="1" ht="19" customHeight="1" spans="1:43">
      <c r="A6" s="21">
        <v>1</v>
      </c>
      <c r="B6" s="22" t="s">
        <v>53</v>
      </c>
      <c r="C6" s="23" t="s">
        <v>54</v>
      </c>
      <c r="D6" s="23" t="s">
        <v>55</v>
      </c>
      <c r="E6" s="23" t="s">
        <v>56</v>
      </c>
      <c r="F6" s="23" t="s">
        <v>57</v>
      </c>
      <c r="G6" s="24" t="s">
        <v>58</v>
      </c>
      <c r="H6" s="24" t="s">
        <v>59</v>
      </c>
      <c r="I6" s="24" t="s">
        <v>60</v>
      </c>
      <c r="J6" s="24" t="s">
        <v>61</v>
      </c>
      <c r="K6" s="24" t="s">
        <v>60</v>
      </c>
      <c r="L6" s="24" t="s">
        <v>62</v>
      </c>
      <c r="M6" s="24" t="s">
        <v>63</v>
      </c>
      <c r="N6" s="25" t="s">
        <v>64</v>
      </c>
      <c r="O6" s="24" t="s">
        <v>65</v>
      </c>
      <c r="P6" s="24" t="s">
        <v>66</v>
      </c>
      <c r="Q6" s="24" t="s">
        <v>67</v>
      </c>
      <c r="R6" s="24" t="s">
        <v>68</v>
      </c>
      <c r="S6" s="24" t="s">
        <v>69</v>
      </c>
      <c r="T6" s="26" t="s">
        <v>70</v>
      </c>
      <c r="U6" s="24" t="s">
        <v>71</v>
      </c>
      <c r="V6" s="24">
        <v>2024</v>
      </c>
      <c r="W6" s="27">
        <v>2024.01</v>
      </c>
      <c r="X6" s="27" t="s">
        <v>72</v>
      </c>
      <c r="Y6" s="29">
        <f t="shared" ref="Y6:Y69" si="0">Z6+AA6+AB6+AC6</f>
        <v>625</v>
      </c>
      <c r="Z6" s="24">
        <v>380</v>
      </c>
      <c r="AA6" s="24">
        <v>0</v>
      </c>
      <c r="AB6" s="24">
        <v>0</v>
      </c>
      <c r="AC6" s="30">
        <v>245</v>
      </c>
      <c r="AD6" s="24">
        <v>150</v>
      </c>
      <c r="AE6" s="24">
        <v>12</v>
      </c>
      <c r="AF6" s="24" t="s">
        <v>73</v>
      </c>
      <c r="AG6" s="24" t="s">
        <v>73</v>
      </c>
      <c r="AH6" s="24" t="s">
        <v>73</v>
      </c>
      <c r="AI6" s="24" t="s">
        <v>74</v>
      </c>
      <c r="AJ6" s="24" t="s">
        <v>73</v>
      </c>
      <c r="AK6" s="24" t="s">
        <v>73</v>
      </c>
      <c r="AL6" s="24" t="s">
        <v>75</v>
      </c>
      <c r="AM6" s="24" t="s">
        <v>73</v>
      </c>
      <c r="AN6" s="24" t="s">
        <v>75</v>
      </c>
      <c r="AO6" s="31" t="s">
        <v>76</v>
      </c>
      <c r="AP6" s="24">
        <v>18290507658</v>
      </c>
      <c r="AQ6" s="24"/>
    </row>
    <row r="7" s="3" customFormat="1" ht="19" customHeight="1" spans="1:43">
      <c r="A7" s="21">
        <v>2</v>
      </c>
      <c r="B7" s="22" t="s">
        <v>77</v>
      </c>
      <c r="C7" s="23" t="s">
        <v>78</v>
      </c>
      <c r="D7" s="23" t="s">
        <v>79</v>
      </c>
      <c r="E7" s="23" t="s">
        <v>80</v>
      </c>
      <c r="F7" s="23" t="s">
        <v>5017</v>
      </c>
      <c r="G7" s="24" t="s">
        <v>58</v>
      </c>
      <c r="H7" s="24" t="s">
        <v>82</v>
      </c>
      <c r="I7" s="24" t="s">
        <v>5018</v>
      </c>
      <c r="J7" s="24" t="s">
        <v>84</v>
      </c>
      <c r="K7" s="24" t="s">
        <v>5019</v>
      </c>
      <c r="L7" s="24" t="s">
        <v>5020</v>
      </c>
      <c r="M7" s="24" t="s">
        <v>63</v>
      </c>
      <c r="N7" s="25" t="s">
        <v>64</v>
      </c>
      <c r="O7" s="24" t="s">
        <v>87</v>
      </c>
      <c r="P7" s="24"/>
      <c r="Q7" s="24" t="s">
        <v>88</v>
      </c>
      <c r="R7" s="24" t="s">
        <v>68</v>
      </c>
      <c r="S7" s="24" t="s">
        <v>69</v>
      </c>
      <c r="T7" s="26" t="s">
        <v>89</v>
      </c>
      <c r="U7" s="24" t="s">
        <v>71</v>
      </c>
      <c r="V7" s="24">
        <v>2024</v>
      </c>
      <c r="W7" s="27">
        <v>2024.01</v>
      </c>
      <c r="X7" s="27" t="s">
        <v>72</v>
      </c>
      <c r="Y7" s="29">
        <f t="shared" si="0"/>
        <v>209</v>
      </c>
      <c r="Z7" s="24">
        <v>179</v>
      </c>
      <c r="AA7" s="24">
        <v>0</v>
      </c>
      <c r="AB7" s="24">
        <v>0</v>
      </c>
      <c r="AC7" s="30">
        <v>30</v>
      </c>
      <c r="AD7" s="24">
        <v>156</v>
      </c>
      <c r="AE7" s="24">
        <v>18</v>
      </c>
      <c r="AF7" s="24" t="s">
        <v>73</v>
      </c>
      <c r="AG7" s="24" t="s">
        <v>73</v>
      </c>
      <c r="AH7" s="24" t="s">
        <v>73</v>
      </c>
      <c r="AI7" s="24" t="s">
        <v>74</v>
      </c>
      <c r="AJ7" s="24" t="s">
        <v>73</v>
      </c>
      <c r="AK7" s="24" t="s">
        <v>73</v>
      </c>
      <c r="AL7" s="24" t="s">
        <v>75</v>
      </c>
      <c r="AM7" s="24" t="s">
        <v>73</v>
      </c>
      <c r="AN7" s="24" t="s">
        <v>75</v>
      </c>
      <c r="AO7" s="31" t="s">
        <v>76</v>
      </c>
      <c r="AP7" s="24">
        <v>18290507658</v>
      </c>
      <c r="AQ7" s="24"/>
    </row>
    <row r="8" s="3" customFormat="1" ht="19" customHeight="1" spans="1:43">
      <c r="A8" s="21">
        <v>3</v>
      </c>
      <c r="B8" s="22" t="s">
        <v>90</v>
      </c>
      <c r="C8" s="23" t="s">
        <v>54</v>
      </c>
      <c r="D8" s="23" t="s">
        <v>91</v>
      </c>
      <c r="E8" s="23" t="s">
        <v>92</v>
      </c>
      <c r="F8" s="23" t="s">
        <v>93</v>
      </c>
      <c r="G8" s="24" t="s">
        <v>58</v>
      </c>
      <c r="H8" s="24" t="s">
        <v>94</v>
      </c>
      <c r="I8" s="24" t="s">
        <v>95</v>
      </c>
      <c r="J8" s="24" t="s">
        <v>96</v>
      </c>
      <c r="K8" s="24" t="s">
        <v>97</v>
      </c>
      <c r="L8" s="24" t="s">
        <v>98</v>
      </c>
      <c r="M8" s="24" t="s">
        <v>63</v>
      </c>
      <c r="N8" s="25" t="s">
        <v>64</v>
      </c>
      <c r="O8" s="24" t="s">
        <v>99</v>
      </c>
      <c r="P8" s="24" t="s">
        <v>100</v>
      </c>
      <c r="Q8" s="24" t="s">
        <v>101</v>
      </c>
      <c r="R8" s="24" t="s">
        <v>102</v>
      </c>
      <c r="S8" s="24" t="s">
        <v>69</v>
      </c>
      <c r="T8" s="26" t="s">
        <v>70</v>
      </c>
      <c r="U8" s="24" t="s">
        <v>71</v>
      </c>
      <c r="V8" s="24">
        <v>2024</v>
      </c>
      <c r="W8" s="27">
        <v>2024.01</v>
      </c>
      <c r="X8" s="27" t="s">
        <v>72</v>
      </c>
      <c r="Y8" s="29">
        <f t="shared" si="0"/>
        <v>90</v>
      </c>
      <c r="Z8" s="24">
        <v>63.2</v>
      </c>
      <c r="AA8" s="24">
        <v>0</v>
      </c>
      <c r="AB8" s="24">
        <v>0</v>
      </c>
      <c r="AC8" s="30">
        <v>26.8</v>
      </c>
      <c r="AD8" s="24">
        <v>580</v>
      </c>
      <c r="AE8" s="24">
        <v>45</v>
      </c>
      <c r="AF8" s="24" t="s">
        <v>103</v>
      </c>
      <c r="AG8" s="24" t="s">
        <v>73</v>
      </c>
      <c r="AH8" s="24" t="s">
        <v>73</v>
      </c>
      <c r="AI8" s="24" t="s">
        <v>74</v>
      </c>
      <c r="AJ8" s="24" t="s">
        <v>73</v>
      </c>
      <c r="AK8" s="24" t="s">
        <v>73</v>
      </c>
      <c r="AL8" s="24" t="s">
        <v>75</v>
      </c>
      <c r="AM8" s="24" t="s">
        <v>73</v>
      </c>
      <c r="AN8" s="24" t="s">
        <v>75</v>
      </c>
      <c r="AO8" s="31" t="s">
        <v>76</v>
      </c>
      <c r="AP8" s="24">
        <v>18290507658</v>
      </c>
      <c r="AQ8" s="24"/>
    </row>
    <row r="9" s="3" customFormat="1" ht="19" customHeight="1" spans="1:43">
      <c r="A9" s="21">
        <v>4</v>
      </c>
      <c r="B9" s="22" t="s">
        <v>104</v>
      </c>
      <c r="C9" s="23" t="s">
        <v>54</v>
      </c>
      <c r="D9" s="23" t="s">
        <v>55</v>
      </c>
      <c r="E9" s="23" t="s">
        <v>56</v>
      </c>
      <c r="F9" s="23" t="s">
        <v>105</v>
      </c>
      <c r="G9" s="24" t="s">
        <v>58</v>
      </c>
      <c r="H9" s="24" t="s">
        <v>106</v>
      </c>
      <c r="I9" s="24" t="s">
        <v>107</v>
      </c>
      <c r="J9" s="24" t="s">
        <v>108</v>
      </c>
      <c r="K9" s="24" t="s">
        <v>107</v>
      </c>
      <c r="L9" s="24" t="s">
        <v>105</v>
      </c>
      <c r="M9" s="24" t="s">
        <v>63</v>
      </c>
      <c r="N9" s="25" t="s">
        <v>64</v>
      </c>
      <c r="O9" s="24" t="s">
        <v>109</v>
      </c>
      <c r="P9" s="24" t="s">
        <v>110</v>
      </c>
      <c r="Q9" s="24" t="s">
        <v>111</v>
      </c>
      <c r="R9" s="24" t="s">
        <v>112</v>
      </c>
      <c r="S9" s="24" t="s">
        <v>69</v>
      </c>
      <c r="T9" s="26" t="s">
        <v>70</v>
      </c>
      <c r="U9" s="24" t="s">
        <v>71</v>
      </c>
      <c r="V9" s="24">
        <v>2024</v>
      </c>
      <c r="W9" s="27">
        <v>2024.01</v>
      </c>
      <c r="X9" s="27" t="s">
        <v>72</v>
      </c>
      <c r="Y9" s="29">
        <f t="shared" si="0"/>
        <v>90</v>
      </c>
      <c r="Z9" s="24">
        <v>63.2</v>
      </c>
      <c r="AA9" s="24">
        <v>0</v>
      </c>
      <c r="AB9" s="24">
        <v>0</v>
      </c>
      <c r="AC9" s="30">
        <v>26.8</v>
      </c>
      <c r="AD9" s="24">
        <v>30</v>
      </c>
      <c r="AE9" s="24">
        <v>3</v>
      </c>
      <c r="AF9" s="24" t="s">
        <v>103</v>
      </c>
      <c r="AG9" s="24" t="s">
        <v>73</v>
      </c>
      <c r="AH9" s="24" t="s">
        <v>73</v>
      </c>
      <c r="AI9" s="24" t="s">
        <v>74</v>
      </c>
      <c r="AJ9" s="24" t="s">
        <v>73</v>
      </c>
      <c r="AK9" s="24" t="s">
        <v>73</v>
      </c>
      <c r="AL9" s="24" t="s">
        <v>75</v>
      </c>
      <c r="AM9" s="24" t="s">
        <v>73</v>
      </c>
      <c r="AN9" s="24" t="s">
        <v>75</v>
      </c>
      <c r="AO9" s="31" t="s">
        <v>76</v>
      </c>
      <c r="AP9" s="24">
        <v>18290507658</v>
      </c>
      <c r="AQ9" s="24"/>
    </row>
    <row r="10" s="3" customFormat="1" ht="19" customHeight="1" spans="1:43">
      <c r="A10" s="21">
        <v>5</v>
      </c>
      <c r="B10" s="22" t="s">
        <v>113</v>
      </c>
      <c r="C10" s="23" t="s">
        <v>54</v>
      </c>
      <c r="D10" s="23" t="s">
        <v>91</v>
      </c>
      <c r="E10" s="23" t="s">
        <v>92</v>
      </c>
      <c r="F10" s="23" t="s">
        <v>114</v>
      </c>
      <c r="G10" s="24" t="s">
        <v>58</v>
      </c>
      <c r="H10" s="24" t="s">
        <v>115</v>
      </c>
      <c r="I10" s="24" t="s">
        <v>116</v>
      </c>
      <c r="J10" s="24" t="s">
        <v>117</v>
      </c>
      <c r="K10" s="24" t="s">
        <v>116</v>
      </c>
      <c r="L10" s="24" t="s">
        <v>114</v>
      </c>
      <c r="M10" s="24" t="s">
        <v>63</v>
      </c>
      <c r="N10" s="25" t="s">
        <v>64</v>
      </c>
      <c r="O10" s="24" t="s">
        <v>118</v>
      </c>
      <c r="P10" s="24" t="s">
        <v>100</v>
      </c>
      <c r="Q10" s="24" t="s">
        <v>119</v>
      </c>
      <c r="R10" s="24" t="s">
        <v>68</v>
      </c>
      <c r="S10" s="24" t="s">
        <v>69</v>
      </c>
      <c r="T10" s="26" t="s">
        <v>70</v>
      </c>
      <c r="U10" s="24" t="s">
        <v>71</v>
      </c>
      <c r="V10" s="24">
        <v>2024</v>
      </c>
      <c r="W10" s="27">
        <v>2024.01</v>
      </c>
      <c r="X10" s="27" t="s">
        <v>72</v>
      </c>
      <c r="Y10" s="29">
        <f t="shared" si="0"/>
        <v>88</v>
      </c>
      <c r="Z10" s="24">
        <v>59</v>
      </c>
      <c r="AA10" s="24">
        <v>0</v>
      </c>
      <c r="AB10" s="24">
        <v>0</v>
      </c>
      <c r="AC10" s="30">
        <v>29</v>
      </c>
      <c r="AD10" s="24">
        <v>350</v>
      </c>
      <c r="AE10" s="24">
        <v>20</v>
      </c>
      <c r="AF10" s="24" t="s">
        <v>103</v>
      </c>
      <c r="AG10" s="24" t="s">
        <v>73</v>
      </c>
      <c r="AH10" s="24" t="s">
        <v>73</v>
      </c>
      <c r="AI10" s="24" t="s">
        <v>74</v>
      </c>
      <c r="AJ10" s="24" t="s">
        <v>73</v>
      </c>
      <c r="AK10" s="24" t="s">
        <v>73</v>
      </c>
      <c r="AL10" s="24" t="s">
        <v>75</v>
      </c>
      <c r="AM10" s="24" t="s">
        <v>73</v>
      </c>
      <c r="AN10" s="24" t="s">
        <v>75</v>
      </c>
      <c r="AO10" s="31" t="s">
        <v>76</v>
      </c>
      <c r="AP10" s="24">
        <v>18290507658</v>
      </c>
      <c r="AQ10" s="24"/>
    </row>
    <row r="11" s="3" customFormat="1" ht="19" customHeight="1" spans="1:43">
      <c r="A11" s="21">
        <v>6</v>
      </c>
      <c r="B11" s="22" t="s">
        <v>120</v>
      </c>
      <c r="C11" s="23" t="s">
        <v>78</v>
      </c>
      <c r="D11" s="23" t="s">
        <v>121</v>
      </c>
      <c r="E11" s="23" t="s">
        <v>122</v>
      </c>
      <c r="F11" s="23" t="s">
        <v>123</v>
      </c>
      <c r="G11" s="24" t="s">
        <v>124</v>
      </c>
      <c r="H11" s="24" t="s">
        <v>125</v>
      </c>
      <c r="I11" s="24" t="s">
        <v>128</v>
      </c>
      <c r="J11" s="24" t="s">
        <v>127</v>
      </c>
      <c r="K11" s="24" t="s">
        <v>128</v>
      </c>
      <c r="L11" s="24" t="s">
        <v>129</v>
      </c>
      <c r="M11" s="24" t="s">
        <v>130</v>
      </c>
      <c r="N11" s="25" t="s">
        <v>64</v>
      </c>
      <c r="O11" s="24" t="s">
        <v>131</v>
      </c>
      <c r="P11" s="24" t="s">
        <v>132</v>
      </c>
      <c r="Q11" s="24" t="s">
        <v>133</v>
      </c>
      <c r="R11" s="24" t="s">
        <v>68</v>
      </c>
      <c r="S11" s="24" t="s">
        <v>134</v>
      </c>
      <c r="T11" s="26" t="s">
        <v>70</v>
      </c>
      <c r="U11" s="24" t="s">
        <v>71</v>
      </c>
      <c r="V11" s="24">
        <v>2024</v>
      </c>
      <c r="W11" s="27">
        <v>2024.01</v>
      </c>
      <c r="X11" s="27" t="s">
        <v>72</v>
      </c>
      <c r="Y11" s="29">
        <f t="shared" si="0"/>
        <v>100</v>
      </c>
      <c r="Z11" s="24">
        <v>50</v>
      </c>
      <c r="AA11" s="24"/>
      <c r="AB11" s="24"/>
      <c r="AC11" s="30">
        <v>50</v>
      </c>
      <c r="AD11" s="24">
        <v>367</v>
      </c>
      <c r="AE11" s="24">
        <v>53</v>
      </c>
      <c r="AF11" s="24" t="s">
        <v>103</v>
      </c>
      <c r="AG11" s="24" t="s">
        <v>73</v>
      </c>
      <c r="AH11" s="24" t="s">
        <v>73</v>
      </c>
      <c r="AI11" s="24" t="s">
        <v>74</v>
      </c>
      <c r="AJ11" s="24" t="s">
        <v>73</v>
      </c>
      <c r="AK11" s="24" t="s">
        <v>73</v>
      </c>
      <c r="AL11" s="24" t="s">
        <v>75</v>
      </c>
      <c r="AM11" s="24" t="s">
        <v>73</v>
      </c>
      <c r="AN11" s="24" t="s">
        <v>75</v>
      </c>
      <c r="AO11" s="31" t="s">
        <v>76</v>
      </c>
      <c r="AP11" s="24">
        <v>18290507658</v>
      </c>
      <c r="AQ11" s="24"/>
    </row>
    <row r="12" s="3" customFormat="1" ht="19" customHeight="1" spans="1:43">
      <c r="A12" s="21">
        <v>7</v>
      </c>
      <c r="B12" s="22" t="s">
        <v>135</v>
      </c>
      <c r="C12" s="23" t="s">
        <v>54</v>
      </c>
      <c r="D12" s="23" t="s">
        <v>91</v>
      </c>
      <c r="E12" s="23" t="s">
        <v>92</v>
      </c>
      <c r="F12" s="23" t="s">
        <v>136</v>
      </c>
      <c r="G12" s="24" t="s">
        <v>58</v>
      </c>
      <c r="H12" s="24" t="s">
        <v>137</v>
      </c>
      <c r="I12" s="24" t="s">
        <v>138</v>
      </c>
      <c r="J12" s="24" t="s">
        <v>139</v>
      </c>
      <c r="K12" s="24" t="s">
        <v>138</v>
      </c>
      <c r="L12" s="24" t="s">
        <v>136</v>
      </c>
      <c r="M12" s="24" t="s">
        <v>130</v>
      </c>
      <c r="N12" s="25" t="s">
        <v>64</v>
      </c>
      <c r="O12" s="24" t="s">
        <v>140</v>
      </c>
      <c r="P12" s="24" t="s">
        <v>141</v>
      </c>
      <c r="Q12" s="24" t="s">
        <v>142</v>
      </c>
      <c r="R12" s="24" t="s">
        <v>112</v>
      </c>
      <c r="S12" s="24" t="s">
        <v>69</v>
      </c>
      <c r="T12" s="26" t="s">
        <v>70</v>
      </c>
      <c r="U12" s="24" t="s">
        <v>71</v>
      </c>
      <c r="V12" s="24">
        <v>2024</v>
      </c>
      <c r="W12" s="27">
        <v>2024.01</v>
      </c>
      <c r="X12" s="27" t="s">
        <v>72</v>
      </c>
      <c r="Y12" s="29">
        <f t="shared" si="0"/>
        <v>20</v>
      </c>
      <c r="Z12" s="24">
        <v>15</v>
      </c>
      <c r="AA12" s="24"/>
      <c r="AB12" s="24"/>
      <c r="AC12" s="30">
        <v>5</v>
      </c>
      <c r="AD12" s="24">
        <v>50</v>
      </c>
      <c r="AE12" s="24">
        <v>5</v>
      </c>
      <c r="AF12" s="24" t="s">
        <v>73</v>
      </c>
      <c r="AG12" s="24" t="s">
        <v>73</v>
      </c>
      <c r="AH12" s="24" t="s">
        <v>73</v>
      </c>
      <c r="AI12" s="24" t="s">
        <v>74</v>
      </c>
      <c r="AJ12" s="24" t="s">
        <v>74</v>
      </c>
      <c r="AK12" s="24" t="s">
        <v>73</v>
      </c>
      <c r="AL12" s="24" t="s">
        <v>75</v>
      </c>
      <c r="AM12" s="24" t="s">
        <v>73</v>
      </c>
      <c r="AN12" s="24" t="s">
        <v>75</v>
      </c>
      <c r="AO12" s="31" t="s">
        <v>76</v>
      </c>
      <c r="AP12" s="24">
        <v>18290507658</v>
      </c>
      <c r="AQ12" s="24"/>
    </row>
    <row r="13" s="3" customFormat="1" ht="19" customHeight="1" spans="1:43">
      <c r="A13" s="21">
        <v>8</v>
      </c>
      <c r="B13" s="22" t="s">
        <v>143</v>
      </c>
      <c r="C13" s="23" t="s">
        <v>54</v>
      </c>
      <c r="D13" s="23" t="s">
        <v>5021</v>
      </c>
      <c r="E13" s="23" t="s">
        <v>145</v>
      </c>
      <c r="F13" s="23" t="s">
        <v>5022</v>
      </c>
      <c r="G13" s="24" t="s">
        <v>124</v>
      </c>
      <c r="H13" s="24" t="s">
        <v>147</v>
      </c>
      <c r="I13" s="24" t="s">
        <v>5023</v>
      </c>
      <c r="J13" s="24" t="s">
        <v>149</v>
      </c>
      <c r="K13" s="24" t="s">
        <v>5023</v>
      </c>
      <c r="L13" s="24" t="s">
        <v>5022</v>
      </c>
      <c r="M13" s="24" t="s">
        <v>63</v>
      </c>
      <c r="N13" s="25" t="s">
        <v>64</v>
      </c>
      <c r="O13" s="24" t="s">
        <v>150</v>
      </c>
      <c r="P13" s="24" t="s">
        <v>151</v>
      </c>
      <c r="Q13" s="24" t="s">
        <v>152</v>
      </c>
      <c r="R13" s="24" t="s">
        <v>112</v>
      </c>
      <c r="S13" s="24" t="s">
        <v>69</v>
      </c>
      <c r="T13" s="26" t="s">
        <v>70</v>
      </c>
      <c r="U13" s="24" t="s">
        <v>71</v>
      </c>
      <c r="V13" s="24">
        <v>2024</v>
      </c>
      <c r="W13" s="27">
        <v>2024.01</v>
      </c>
      <c r="X13" s="27" t="s">
        <v>72</v>
      </c>
      <c r="Y13" s="29">
        <f t="shared" si="0"/>
        <v>60.35</v>
      </c>
      <c r="Z13" s="24">
        <v>29.65</v>
      </c>
      <c r="AA13" s="24">
        <v>0</v>
      </c>
      <c r="AB13" s="24">
        <v>0</v>
      </c>
      <c r="AC13" s="30">
        <v>30.7</v>
      </c>
      <c r="AD13" s="24">
        <v>20</v>
      </c>
      <c r="AE13" s="24">
        <v>2</v>
      </c>
      <c r="AF13" s="24" t="s">
        <v>73</v>
      </c>
      <c r="AG13" s="24" t="s">
        <v>73</v>
      </c>
      <c r="AH13" s="24" t="s">
        <v>73</v>
      </c>
      <c r="AI13" s="24" t="s">
        <v>74</v>
      </c>
      <c r="AJ13" s="24" t="s">
        <v>73</v>
      </c>
      <c r="AK13" s="24" t="s">
        <v>73</v>
      </c>
      <c r="AL13" s="24" t="s">
        <v>75</v>
      </c>
      <c r="AM13" s="24" t="s">
        <v>73</v>
      </c>
      <c r="AN13" s="24" t="s">
        <v>75</v>
      </c>
      <c r="AO13" s="31" t="s">
        <v>76</v>
      </c>
      <c r="AP13" s="24">
        <v>18290507658</v>
      </c>
      <c r="AQ13" s="24"/>
    </row>
    <row r="14" s="3" customFormat="1" ht="19" customHeight="1" spans="1:43">
      <c r="A14" s="21">
        <v>9</v>
      </c>
      <c r="B14" s="22" t="s">
        <v>153</v>
      </c>
      <c r="C14" s="23" t="s">
        <v>54</v>
      </c>
      <c r="D14" s="23" t="s">
        <v>5021</v>
      </c>
      <c r="E14" s="23" t="s">
        <v>145</v>
      </c>
      <c r="F14" s="23" t="s">
        <v>5024</v>
      </c>
      <c r="G14" s="24" t="s">
        <v>155</v>
      </c>
      <c r="H14" s="24" t="s">
        <v>156</v>
      </c>
      <c r="I14" s="24" t="s">
        <v>5025</v>
      </c>
      <c r="J14" s="24" t="s">
        <v>158</v>
      </c>
      <c r="K14" s="24" t="s">
        <v>5025</v>
      </c>
      <c r="L14" s="24" t="s">
        <v>5024</v>
      </c>
      <c r="M14" s="24" t="s">
        <v>63</v>
      </c>
      <c r="N14" s="25" t="s">
        <v>64</v>
      </c>
      <c r="O14" s="24" t="s">
        <v>159</v>
      </c>
      <c r="P14" s="24" t="s">
        <v>160</v>
      </c>
      <c r="Q14" s="24" t="s">
        <v>161</v>
      </c>
      <c r="R14" s="24" t="s">
        <v>68</v>
      </c>
      <c r="S14" s="24" t="s">
        <v>69</v>
      </c>
      <c r="T14" s="26" t="s">
        <v>70</v>
      </c>
      <c r="U14" s="24" t="s">
        <v>71</v>
      </c>
      <c r="V14" s="24">
        <v>2024</v>
      </c>
      <c r="W14" s="27">
        <v>2024.01</v>
      </c>
      <c r="X14" s="27" t="s">
        <v>72</v>
      </c>
      <c r="Y14" s="29">
        <f t="shared" si="0"/>
        <v>54</v>
      </c>
      <c r="Z14" s="24">
        <v>27</v>
      </c>
      <c r="AA14" s="24">
        <v>0</v>
      </c>
      <c r="AB14" s="24">
        <v>0</v>
      </c>
      <c r="AC14" s="30">
        <v>27</v>
      </c>
      <c r="AD14" s="24">
        <v>20</v>
      </c>
      <c r="AE14" s="24">
        <v>1</v>
      </c>
      <c r="AF14" s="24" t="s">
        <v>73</v>
      </c>
      <c r="AG14" s="24" t="s">
        <v>73</v>
      </c>
      <c r="AH14" s="24" t="s">
        <v>73</v>
      </c>
      <c r="AI14" s="24" t="s">
        <v>74</v>
      </c>
      <c r="AJ14" s="24" t="s">
        <v>73</v>
      </c>
      <c r="AK14" s="24" t="s">
        <v>73</v>
      </c>
      <c r="AL14" s="24" t="s">
        <v>75</v>
      </c>
      <c r="AM14" s="24" t="s">
        <v>73</v>
      </c>
      <c r="AN14" s="24" t="s">
        <v>75</v>
      </c>
      <c r="AO14" s="31" t="s">
        <v>76</v>
      </c>
      <c r="AP14" s="24">
        <v>18290507658</v>
      </c>
      <c r="AQ14" s="24"/>
    </row>
    <row r="15" s="3" customFormat="1" ht="19" customHeight="1" spans="1:43">
      <c r="A15" s="21">
        <v>10</v>
      </c>
      <c r="B15" s="22" t="s">
        <v>162</v>
      </c>
      <c r="C15" s="23" t="s">
        <v>54</v>
      </c>
      <c r="D15" s="23" t="s">
        <v>5021</v>
      </c>
      <c r="E15" s="23" t="s">
        <v>163</v>
      </c>
      <c r="F15" s="23" t="s">
        <v>5026</v>
      </c>
      <c r="G15" s="24" t="s">
        <v>124</v>
      </c>
      <c r="H15" s="24" t="s">
        <v>165</v>
      </c>
      <c r="I15" s="24" t="s">
        <v>5027</v>
      </c>
      <c r="J15" s="24" t="s">
        <v>167</v>
      </c>
      <c r="K15" s="24" t="s">
        <v>5027</v>
      </c>
      <c r="L15" s="24" t="s">
        <v>5026</v>
      </c>
      <c r="M15" s="24" t="s">
        <v>130</v>
      </c>
      <c r="N15" s="25" t="s">
        <v>64</v>
      </c>
      <c r="O15" s="24" t="s">
        <v>5028</v>
      </c>
      <c r="P15" s="24" t="s">
        <v>169</v>
      </c>
      <c r="Q15" s="24" t="s">
        <v>170</v>
      </c>
      <c r="R15" s="24" t="s">
        <v>68</v>
      </c>
      <c r="S15" s="24" t="s">
        <v>171</v>
      </c>
      <c r="T15" s="26" t="s">
        <v>172</v>
      </c>
      <c r="U15" s="24" t="s">
        <v>71</v>
      </c>
      <c r="V15" s="24">
        <v>2024</v>
      </c>
      <c r="W15" s="27">
        <v>2024.1</v>
      </c>
      <c r="X15" s="27">
        <v>2024.12</v>
      </c>
      <c r="Y15" s="29">
        <f t="shared" si="0"/>
        <v>100</v>
      </c>
      <c r="Z15" s="24">
        <v>50</v>
      </c>
      <c r="AA15" s="24"/>
      <c r="AB15" s="24">
        <v>0</v>
      </c>
      <c r="AC15" s="30">
        <v>50</v>
      </c>
      <c r="AD15" s="24">
        <v>3020</v>
      </c>
      <c r="AE15" s="24">
        <v>342</v>
      </c>
      <c r="AF15" s="24" t="s">
        <v>73</v>
      </c>
      <c r="AG15" s="24" t="s">
        <v>73</v>
      </c>
      <c r="AH15" s="24" t="s">
        <v>73</v>
      </c>
      <c r="AI15" s="24" t="s">
        <v>74</v>
      </c>
      <c r="AJ15" s="24" t="s">
        <v>73</v>
      </c>
      <c r="AK15" s="24" t="s">
        <v>73</v>
      </c>
      <c r="AL15" s="24" t="s">
        <v>75</v>
      </c>
      <c r="AM15" s="24" t="s">
        <v>73</v>
      </c>
      <c r="AN15" s="24" t="s">
        <v>75</v>
      </c>
      <c r="AO15" s="31" t="s">
        <v>76</v>
      </c>
      <c r="AP15" s="24">
        <v>18290507658</v>
      </c>
      <c r="AQ15" s="24"/>
    </row>
    <row r="16" s="3" customFormat="1" ht="19" customHeight="1" spans="1:43">
      <c r="A16" s="21">
        <v>11</v>
      </c>
      <c r="B16" s="22" t="s">
        <v>173</v>
      </c>
      <c r="C16" s="23" t="s">
        <v>54</v>
      </c>
      <c r="D16" s="23" t="s">
        <v>5021</v>
      </c>
      <c r="E16" s="23" t="s">
        <v>145</v>
      </c>
      <c r="F16" s="23" t="s">
        <v>5029</v>
      </c>
      <c r="G16" s="24" t="s">
        <v>124</v>
      </c>
      <c r="H16" s="24" t="s">
        <v>175</v>
      </c>
      <c r="I16" s="24" t="s">
        <v>5030</v>
      </c>
      <c r="J16" s="24" t="s">
        <v>177</v>
      </c>
      <c r="K16" s="24" t="s">
        <v>5030</v>
      </c>
      <c r="L16" s="24" t="s">
        <v>5029</v>
      </c>
      <c r="M16" s="24" t="s">
        <v>63</v>
      </c>
      <c r="N16" s="25" t="s">
        <v>64</v>
      </c>
      <c r="O16" s="24" t="s">
        <v>5031</v>
      </c>
      <c r="P16" s="24" t="s">
        <v>179</v>
      </c>
      <c r="Q16" s="24" t="s">
        <v>180</v>
      </c>
      <c r="R16" s="24" t="s">
        <v>112</v>
      </c>
      <c r="S16" s="24" t="s">
        <v>69</v>
      </c>
      <c r="T16" s="26" t="s">
        <v>70</v>
      </c>
      <c r="U16" s="24" t="s">
        <v>71</v>
      </c>
      <c r="V16" s="24">
        <v>2024</v>
      </c>
      <c r="W16" s="27">
        <v>2024.01</v>
      </c>
      <c r="X16" s="27" t="s">
        <v>72</v>
      </c>
      <c r="Y16" s="29">
        <f t="shared" si="0"/>
        <v>100</v>
      </c>
      <c r="Z16" s="24">
        <v>50</v>
      </c>
      <c r="AA16" s="24">
        <v>0</v>
      </c>
      <c r="AB16" s="24">
        <v>0</v>
      </c>
      <c r="AC16" s="30">
        <v>50</v>
      </c>
      <c r="AD16" s="24">
        <v>30</v>
      </c>
      <c r="AE16" s="24">
        <v>2</v>
      </c>
      <c r="AF16" s="24" t="s">
        <v>103</v>
      </c>
      <c r="AG16" s="24" t="s">
        <v>73</v>
      </c>
      <c r="AH16" s="24" t="s">
        <v>73</v>
      </c>
      <c r="AI16" s="24" t="s">
        <v>74</v>
      </c>
      <c r="AJ16" s="24" t="s">
        <v>73</v>
      </c>
      <c r="AK16" s="24" t="s">
        <v>73</v>
      </c>
      <c r="AL16" s="24" t="s">
        <v>75</v>
      </c>
      <c r="AM16" s="24" t="s">
        <v>73</v>
      </c>
      <c r="AN16" s="24" t="s">
        <v>75</v>
      </c>
      <c r="AO16" s="31" t="s">
        <v>76</v>
      </c>
      <c r="AP16" s="24">
        <v>18290507658</v>
      </c>
      <c r="AQ16" s="24"/>
    </row>
    <row r="17" s="3" customFormat="1" ht="19" customHeight="1" spans="1:43">
      <c r="A17" s="21">
        <v>12</v>
      </c>
      <c r="B17" s="22" t="s">
        <v>181</v>
      </c>
      <c r="C17" s="23" t="s">
        <v>54</v>
      </c>
      <c r="D17" s="23" t="s">
        <v>5021</v>
      </c>
      <c r="E17" s="23" t="s">
        <v>145</v>
      </c>
      <c r="F17" s="23" t="s">
        <v>182</v>
      </c>
      <c r="G17" s="24" t="s">
        <v>58</v>
      </c>
      <c r="H17" s="24" t="s">
        <v>183</v>
      </c>
      <c r="I17" s="24" t="s">
        <v>184</v>
      </c>
      <c r="J17" s="24" t="s">
        <v>185</v>
      </c>
      <c r="K17" s="24" t="s">
        <v>186</v>
      </c>
      <c r="L17" s="24" t="s">
        <v>187</v>
      </c>
      <c r="M17" s="24" t="s">
        <v>63</v>
      </c>
      <c r="N17" s="25" t="s">
        <v>64</v>
      </c>
      <c r="O17" s="24" t="s">
        <v>188</v>
      </c>
      <c r="P17" s="24" t="s">
        <v>179</v>
      </c>
      <c r="Q17" s="24" t="s">
        <v>189</v>
      </c>
      <c r="R17" s="24" t="s">
        <v>112</v>
      </c>
      <c r="S17" s="24" t="s">
        <v>69</v>
      </c>
      <c r="T17" s="26" t="s">
        <v>70</v>
      </c>
      <c r="U17" s="24" t="s">
        <v>71</v>
      </c>
      <c r="V17" s="24">
        <v>2024</v>
      </c>
      <c r="W17" s="27">
        <v>2024.01</v>
      </c>
      <c r="X17" s="27" t="s">
        <v>72</v>
      </c>
      <c r="Y17" s="29">
        <f t="shared" si="0"/>
        <v>75.5</v>
      </c>
      <c r="Z17" s="24">
        <v>29.9</v>
      </c>
      <c r="AA17" s="24">
        <v>0</v>
      </c>
      <c r="AB17" s="24">
        <v>0</v>
      </c>
      <c r="AC17" s="30">
        <v>45.6</v>
      </c>
      <c r="AD17" s="24">
        <v>380</v>
      </c>
      <c r="AE17" s="24">
        <v>25</v>
      </c>
      <c r="AF17" s="24" t="s">
        <v>73</v>
      </c>
      <c r="AG17" s="24" t="s">
        <v>73</v>
      </c>
      <c r="AH17" s="24" t="s">
        <v>73</v>
      </c>
      <c r="AI17" s="24" t="s">
        <v>74</v>
      </c>
      <c r="AJ17" s="24" t="s">
        <v>73</v>
      </c>
      <c r="AK17" s="24" t="s">
        <v>73</v>
      </c>
      <c r="AL17" s="24" t="s">
        <v>75</v>
      </c>
      <c r="AM17" s="24" t="s">
        <v>73</v>
      </c>
      <c r="AN17" s="24" t="s">
        <v>75</v>
      </c>
      <c r="AO17" s="31" t="s">
        <v>76</v>
      </c>
      <c r="AP17" s="24">
        <v>18290507658</v>
      </c>
      <c r="AQ17" s="24"/>
    </row>
    <row r="18" s="3" customFormat="1" ht="19" customHeight="1" spans="1:43">
      <c r="A18" s="21">
        <v>13</v>
      </c>
      <c r="B18" s="22" t="s">
        <v>190</v>
      </c>
      <c r="C18" s="23" t="s">
        <v>54</v>
      </c>
      <c r="D18" s="23" t="s">
        <v>5021</v>
      </c>
      <c r="E18" s="23" t="s">
        <v>163</v>
      </c>
      <c r="F18" s="23" t="s">
        <v>191</v>
      </c>
      <c r="G18" s="24" t="s">
        <v>124</v>
      </c>
      <c r="H18" s="24" t="s">
        <v>192</v>
      </c>
      <c r="I18" s="24" t="s">
        <v>193</v>
      </c>
      <c r="J18" s="24" t="s">
        <v>194</v>
      </c>
      <c r="K18" s="24" t="s">
        <v>193</v>
      </c>
      <c r="L18" s="24" t="s">
        <v>195</v>
      </c>
      <c r="M18" s="24" t="s">
        <v>63</v>
      </c>
      <c r="N18" s="25" t="s">
        <v>64</v>
      </c>
      <c r="O18" s="24" t="s">
        <v>196</v>
      </c>
      <c r="P18" s="24" t="s">
        <v>179</v>
      </c>
      <c r="Q18" s="24" t="s">
        <v>197</v>
      </c>
      <c r="R18" s="24" t="s">
        <v>68</v>
      </c>
      <c r="S18" s="24" t="s">
        <v>69</v>
      </c>
      <c r="T18" s="26" t="s">
        <v>70</v>
      </c>
      <c r="U18" s="24" t="s">
        <v>71</v>
      </c>
      <c r="V18" s="24">
        <v>2024</v>
      </c>
      <c r="W18" s="27">
        <v>2024.01</v>
      </c>
      <c r="X18" s="27" t="s">
        <v>72</v>
      </c>
      <c r="Y18" s="29">
        <f t="shared" si="0"/>
        <v>78.1</v>
      </c>
      <c r="Z18" s="24">
        <v>52.1</v>
      </c>
      <c r="AA18" s="24"/>
      <c r="AB18" s="24"/>
      <c r="AC18" s="30">
        <v>26</v>
      </c>
      <c r="AD18" s="24">
        <v>358</v>
      </c>
      <c r="AE18" s="24">
        <v>35</v>
      </c>
      <c r="AF18" s="24" t="s">
        <v>73</v>
      </c>
      <c r="AG18" s="24" t="s">
        <v>73</v>
      </c>
      <c r="AH18" s="24" t="s">
        <v>73</v>
      </c>
      <c r="AI18" s="24" t="s">
        <v>74</v>
      </c>
      <c r="AJ18" s="24" t="s">
        <v>73</v>
      </c>
      <c r="AK18" s="24" t="s">
        <v>73</v>
      </c>
      <c r="AL18" s="24" t="s">
        <v>75</v>
      </c>
      <c r="AM18" s="24" t="s">
        <v>73</v>
      </c>
      <c r="AN18" s="24" t="s">
        <v>75</v>
      </c>
      <c r="AO18" s="31" t="s">
        <v>76</v>
      </c>
      <c r="AP18" s="24">
        <v>18290507658</v>
      </c>
      <c r="AQ18" s="24"/>
    </row>
    <row r="19" s="3" customFormat="1" ht="19" customHeight="1" spans="1:43">
      <c r="A19" s="21">
        <v>14</v>
      </c>
      <c r="B19" s="22" t="s">
        <v>198</v>
      </c>
      <c r="C19" s="23" t="s">
        <v>54</v>
      </c>
      <c r="D19" s="23" t="s">
        <v>55</v>
      </c>
      <c r="E19" s="23" t="s">
        <v>56</v>
      </c>
      <c r="F19" s="23" t="s">
        <v>199</v>
      </c>
      <c r="G19" s="24" t="s">
        <v>58</v>
      </c>
      <c r="H19" s="24" t="s">
        <v>200</v>
      </c>
      <c r="I19" s="24" t="s">
        <v>201</v>
      </c>
      <c r="J19" s="24" t="s">
        <v>202</v>
      </c>
      <c r="K19" s="24" t="s">
        <v>201</v>
      </c>
      <c r="L19" s="24" t="s">
        <v>203</v>
      </c>
      <c r="M19" s="24" t="s">
        <v>204</v>
      </c>
      <c r="N19" s="25" t="s">
        <v>64</v>
      </c>
      <c r="O19" s="24" t="s">
        <v>205</v>
      </c>
      <c r="P19" s="24" t="s">
        <v>206</v>
      </c>
      <c r="Q19" s="24" t="s">
        <v>207</v>
      </c>
      <c r="R19" s="24" t="s">
        <v>68</v>
      </c>
      <c r="S19" s="24" t="s">
        <v>171</v>
      </c>
      <c r="T19" s="26" t="s">
        <v>70</v>
      </c>
      <c r="U19" s="24" t="s">
        <v>71</v>
      </c>
      <c r="V19" s="24">
        <v>2024</v>
      </c>
      <c r="W19" s="27">
        <v>2024.01</v>
      </c>
      <c r="X19" s="27">
        <v>2024.12</v>
      </c>
      <c r="Y19" s="29">
        <f t="shared" si="0"/>
        <v>71.5</v>
      </c>
      <c r="Z19" s="24">
        <v>71.5</v>
      </c>
      <c r="AA19" s="24">
        <v>0</v>
      </c>
      <c r="AB19" s="24">
        <v>0</v>
      </c>
      <c r="AC19" s="30">
        <v>0</v>
      </c>
      <c r="AD19" s="24">
        <v>30</v>
      </c>
      <c r="AE19" s="24">
        <v>5</v>
      </c>
      <c r="AF19" s="24" t="s">
        <v>73</v>
      </c>
      <c r="AG19" s="24" t="s">
        <v>73</v>
      </c>
      <c r="AH19" s="24" t="s">
        <v>73</v>
      </c>
      <c r="AI19" s="24" t="s">
        <v>74</v>
      </c>
      <c r="AJ19" s="24" t="s">
        <v>73</v>
      </c>
      <c r="AK19" s="24" t="s">
        <v>73</v>
      </c>
      <c r="AL19" s="24" t="s">
        <v>75</v>
      </c>
      <c r="AM19" s="24" t="s">
        <v>73</v>
      </c>
      <c r="AN19" s="24" t="s">
        <v>75</v>
      </c>
      <c r="AO19" s="31" t="s">
        <v>76</v>
      </c>
      <c r="AP19" s="24">
        <v>18290507658</v>
      </c>
      <c r="AQ19" s="24"/>
    </row>
    <row r="20" s="3" customFormat="1" ht="19" customHeight="1" spans="1:43">
      <c r="A20" s="21">
        <v>15</v>
      </c>
      <c r="B20" s="22" t="s">
        <v>208</v>
      </c>
      <c r="C20" s="23" t="s">
        <v>78</v>
      </c>
      <c r="D20" s="23" t="s">
        <v>121</v>
      </c>
      <c r="E20" s="23" t="s">
        <v>209</v>
      </c>
      <c r="F20" s="23" t="s">
        <v>210</v>
      </c>
      <c r="G20" s="24" t="s">
        <v>124</v>
      </c>
      <c r="H20" s="24" t="s">
        <v>211</v>
      </c>
      <c r="I20" s="24" t="s">
        <v>212</v>
      </c>
      <c r="J20" s="24" t="s">
        <v>213</v>
      </c>
      <c r="K20" s="24" t="s">
        <v>212</v>
      </c>
      <c r="L20" s="24" t="s">
        <v>214</v>
      </c>
      <c r="M20" s="24" t="s">
        <v>204</v>
      </c>
      <c r="N20" s="25" t="s">
        <v>64</v>
      </c>
      <c r="O20" s="24" t="s">
        <v>215</v>
      </c>
      <c r="P20" s="24" t="s">
        <v>216</v>
      </c>
      <c r="Q20" s="24" t="s">
        <v>217</v>
      </c>
      <c r="R20" s="24" t="s">
        <v>68</v>
      </c>
      <c r="S20" s="24" t="s">
        <v>171</v>
      </c>
      <c r="T20" s="26" t="s">
        <v>218</v>
      </c>
      <c r="U20" s="24" t="s">
        <v>219</v>
      </c>
      <c r="V20" s="24">
        <v>2024</v>
      </c>
      <c r="W20" s="27">
        <v>2024.01</v>
      </c>
      <c r="X20" s="27">
        <v>2024.12</v>
      </c>
      <c r="Y20" s="29">
        <f t="shared" si="0"/>
        <v>61</v>
      </c>
      <c r="Z20" s="24">
        <v>61</v>
      </c>
      <c r="AA20" s="24">
        <v>0</v>
      </c>
      <c r="AB20" s="24">
        <v>0</v>
      </c>
      <c r="AC20" s="30">
        <v>0</v>
      </c>
      <c r="AD20" s="24">
        <v>1150</v>
      </c>
      <c r="AE20" s="24">
        <v>130</v>
      </c>
      <c r="AF20" s="24" t="s">
        <v>73</v>
      </c>
      <c r="AG20" s="24" t="s">
        <v>73</v>
      </c>
      <c r="AH20" s="24" t="s">
        <v>73</v>
      </c>
      <c r="AI20" s="24" t="s">
        <v>74</v>
      </c>
      <c r="AJ20" s="24" t="s">
        <v>73</v>
      </c>
      <c r="AK20" s="24" t="s">
        <v>73</v>
      </c>
      <c r="AL20" s="24" t="s">
        <v>75</v>
      </c>
      <c r="AM20" s="24" t="s">
        <v>73</v>
      </c>
      <c r="AN20" s="24" t="s">
        <v>75</v>
      </c>
      <c r="AO20" s="31" t="s">
        <v>76</v>
      </c>
      <c r="AP20" s="24">
        <v>18290507658</v>
      </c>
      <c r="AQ20" s="24"/>
    </row>
    <row r="21" s="3" customFormat="1" ht="19" customHeight="1" spans="1:43">
      <c r="A21" s="21">
        <v>16</v>
      </c>
      <c r="B21" s="22" t="s">
        <v>220</v>
      </c>
      <c r="C21" s="23" t="s">
        <v>78</v>
      </c>
      <c r="D21" s="23" t="s">
        <v>121</v>
      </c>
      <c r="E21" s="23" t="s">
        <v>122</v>
      </c>
      <c r="F21" s="23" t="s">
        <v>221</v>
      </c>
      <c r="G21" s="24" t="s">
        <v>124</v>
      </c>
      <c r="H21" s="24" t="s">
        <v>222</v>
      </c>
      <c r="I21" s="24" t="s">
        <v>223</v>
      </c>
      <c r="J21" s="24" t="s">
        <v>224</v>
      </c>
      <c r="K21" s="24" t="s">
        <v>223</v>
      </c>
      <c r="L21" s="24" t="s">
        <v>225</v>
      </c>
      <c r="M21" s="24" t="s">
        <v>226</v>
      </c>
      <c r="N21" s="25" t="s">
        <v>227</v>
      </c>
      <c r="O21" s="24" t="s">
        <v>228</v>
      </c>
      <c r="P21" s="24" t="s">
        <v>229</v>
      </c>
      <c r="Q21" s="24" t="s">
        <v>230</v>
      </c>
      <c r="R21" s="24" t="s">
        <v>231</v>
      </c>
      <c r="S21" s="24" t="s">
        <v>232</v>
      </c>
      <c r="T21" s="26" t="s">
        <v>70</v>
      </c>
      <c r="U21" s="24" t="s">
        <v>233</v>
      </c>
      <c r="V21" s="24">
        <v>2024</v>
      </c>
      <c r="W21" s="27">
        <v>2024.4</v>
      </c>
      <c r="X21" s="27">
        <v>2024.12</v>
      </c>
      <c r="Y21" s="29">
        <f t="shared" si="0"/>
        <v>200</v>
      </c>
      <c r="Z21" s="24">
        <v>200</v>
      </c>
      <c r="AA21" s="24">
        <v>0</v>
      </c>
      <c r="AB21" s="24">
        <v>0</v>
      </c>
      <c r="AC21" s="30">
        <v>0</v>
      </c>
      <c r="AD21" s="24">
        <v>102</v>
      </c>
      <c r="AE21" s="24">
        <v>12</v>
      </c>
      <c r="AF21" s="24" t="s">
        <v>73</v>
      </c>
      <c r="AG21" s="24" t="s">
        <v>73</v>
      </c>
      <c r="AH21" s="24" t="s">
        <v>73</v>
      </c>
      <c r="AI21" s="24" t="s">
        <v>74</v>
      </c>
      <c r="AJ21" s="24" t="s">
        <v>73</v>
      </c>
      <c r="AK21" s="24" t="s">
        <v>73</v>
      </c>
      <c r="AL21" s="24" t="s">
        <v>75</v>
      </c>
      <c r="AM21" s="24" t="s">
        <v>73</v>
      </c>
      <c r="AN21" s="24" t="s">
        <v>75</v>
      </c>
      <c r="AO21" s="31" t="s">
        <v>234</v>
      </c>
      <c r="AP21" s="24">
        <v>55426001</v>
      </c>
      <c r="AQ21" s="24"/>
    </row>
    <row r="22" s="3" customFormat="1" ht="19" customHeight="1" spans="1:43">
      <c r="A22" s="21">
        <v>17</v>
      </c>
      <c r="B22" s="22" t="s">
        <v>235</v>
      </c>
      <c r="C22" s="23" t="s">
        <v>78</v>
      </c>
      <c r="D22" s="23" t="s">
        <v>121</v>
      </c>
      <c r="E22" s="23" t="s">
        <v>236</v>
      </c>
      <c r="F22" s="23" t="s">
        <v>237</v>
      </c>
      <c r="G22" s="24" t="s">
        <v>124</v>
      </c>
      <c r="H22" s="24" t="s">
        <v>222</v>
      </c>
      <c r="I22" s="24" t="s">
        <v>5032</v>
      </c>
      <c r="J22" s="24" t="s">
        <v>5033</v>
      </c>
      <c r="K22" s="24" t="s">
        <v>5034</v>
      </c>
      <c r="L22" s="24" t="s">
        <v>237</v>
      </c>
      <c r="M22" s="24" t="s">
        <v>226</v>
      </c>
      <c r="N22" s="25" t="s">
        <v>227</v>
      </c>
      <c r="O22" s="24" t="s">
        <v>241</v>
      </c>
      <c r="P22" s="24" t="s">
        <v>242</v>
      </c>
      <c r="Q22" s="24" t="s">
        <v>243</v>
      </c>
      <c r="R22" s="24" t="s">
        <v>231</v>
      </c>
      <c r="S22" s="24" t="s">
        <v>232</v>
      </c>
      <c r="T22" s="26" t="s">
        <v>70</v>
      </c>
      <c r="U22" s="24" t="s">
        <v>233</v>
      </c>
      <c r="V22" s="24">
        <v>2024</v>
      </c>
      <c r="W22" s="27">
        <v>2024.4</v>
      </c>
      <c r="X22" s="27">
        <v>2024.12</v>
      </c>
      <c r="Y22" s="29">
        <f t="shared" si="0"/>
        <v>75</v>
      </c>
      <c r="Z22" s="24">
        <v>75</v>
      </c>
      <c r="AA22" s="24"/>
      <c r="AB22" s="24"/>
      <c r="AC22" s="30">
        <v>0</v>
      </c>
      <c r="AD22" s="24">
        <v>108</v>
      </c>
      <c r="AE22" s="24">
        <v>19</v>
      </c>
      <c r="AF22" s="24" t="s">
        <v>73</v>
      </c>
      <c r="AG22" s="24" t="s">
        <v>73</v>
      </c>
      <c r="AH22" s="24" t="s">
        <v>73</v>
      </c>
      <c r="AI22" s="24" t="s">
        <v>74</v>
      </c>
      <c r="AJ22" s="24" t="s">
        <v>73</v>
      </c>
      <c r="AK22" s="24" t="s">
        <v>73</v>
      </c>
      <c r="AL22" s="24" t="s">
        <v>75</v>
      </c>
      <c r="AM22" s="24" t="s">
        <v>73</v>
      </c>
      <c r="AN22" s="24" t="s">
        <v>75</v>
      </c>
      <c r="AO22" s="31" t="s">
        <v>244</v>
      </c>
      <c r="AP22" s="24" t="s">
        <v>245</v>
      </c>
      <c r="AQ22" s="24"/>
    </row>
    <row r="23" s="3" customFormat="1" ht="19" customHeight="1" spans="1:43">
      <c r="A23" s="21">
        <v>18</v>
      </c>
      <c r="B23" s="22" t="s">
        <v>246</v>
      </c>
      <c r="C23" s="23" t="s">
        <v>54</v>
      </c>
      <c r="D23" s="23" t="s">
        <v>91</v>
      </c>
      <c r="E23" s="23" t="s">
        <v>92</v>
      </c>
      <c r="F23" s="23" t="s">
        <v>247</v>
      </c>
      <c r="G23" s="24" t="s">
        <v>248</v>
      </c>
      <c r="H23" s="24" t="s">
        <v>249</v>
      </c>
      <c r="I23" s="24" t="s">
        <v>250</v>
      </c>
      <c r="J23" s="24" t="s">
        <v>251</v>
      </c>
      <c r="K23" s="24" t="str">
        <f>I23</f>
        <v>通过采取“企业+农户+村集体”的形式，种植石菖蒲种植150亩。项目投产后可带动130户385人增收，实现户均年增收3000元以上，其中脱贫户和监测户25户64人。</v>
      </c>
      <c r="L23" s="24" t="s">
        <v>252</v>
      </c>
      <c r="M23" s="24" t="s">
        <v>226</v>
      </c>
      <c r="N23" s="25" t="s">
        <v>227</v>
      </c>
      <c r="O23" s="24" t="s">
        <v>253</v>
      </c>
      <c r="P23" s="24" t="s">
        <v>254</v>
      </c>
      <c r="Q23" s="24" t="s">
        <v>255</v>
      </c>
      <c r="R23" s="24" t="s">
        <v>256</v>
      </c>
      <c r="S23" s="24" t="s">
        <v>232</v>
      </c>
      <c r="T23" s="26" t="s">
        <v>70</v>
      </c>
      <c r="U23" s="24" t="s">
        <v>233</v>
      </c>
      <c r="V23" s="24">
        <v>2024</v>
      </c>
      <c r="W23" s="27">
        <v>2024.4</v>
      </c>
      <c r="X23" s="27">
        <v>2024.12</v>
      </c>
      <c r="Y23" s="29">
        <f t="shared" si="0"/>
        <v>24</v>
      </c>
      <c r="Z23" s="24">
        <v>24</v>
      </c>
      <c r="AA23" s="24"/>
      <c r="AB23" s="24"/>
      <c r="AC23" s="30">
        <v>0</v>
      </c>
      <c r="AD23" s="24">
        <v>385</v>
      </c>
      <c r="AE23" s="24">
        <v>64</v>
      </c>
      <c r="AF23" s="24" t="s">
        <v>73</v>
      </c>
      <c r="AG23" s="24" t="s">
        <v>73</v>
      </c>
      <c r="AH23" s="24" t="s">
        <v>73</v>
      </c>
      <c r="AI23" s="24" t="s">
        <v>74</v>
      </c>
      <c r="AJ23" s="24" t="s">
        <v>73</v>
      </c>
      <c r="AK23" s="24" t="s">
        <v>73</v>
      </c>
      <c r="AL23" s="24" t="s">
        <v>75</v>
      </c>
      <c r="AM23" s="24" t="s">
        <v>74</v>
      </c>
      <c r="AN23" s="24" t="s">
        <v>257</v>
      </c>
      <c r="AO23" s="31" t="s">
        <v>258</v>
      </c>
      <c r="AP23" s="24">
        <v>15310733686</v>
      </c>
      <c r="AQ23" s="24"/>
    </row>
    <row r="24" s="3" customFormat="1" ht="19" customHeight="1" spans="1:43">
      <c r="A24" s="21">
        <v>19</v>
      </c>
      <c r="B24" s="22" t="s">
        <v>259</v>
      </c>
      <c r="C24" s="23" t="s">
        <v>54</v>
      </c>
      <c r="D24" s="23" t="s">
        <v>91</v>
      </c>
      <c r="E24" s="23" t="s">
        <v>92</v>
      </c>
      <c r="F24" s="23" t="s">
        <v>260</v>
      </c>
      <c r="G24" s="24" t="s">
        <v>248</v>
      </c>
      <c r="H24" s="24" t="s">
        <v>261</v>
      </c>
      <c r="I24" s="24" t="s">
        <v>262</v>
      </c>
      <c r="J24" s="24" t="s">
        <v>263</v>
      </c>
      <c r="K24" s="24" t="str">
        <f>I24</f>
        <v>通过种植石菖蒲400亩（间作），项目投产后可带动150户435人增收，实现户均年增收3000元以上，其中脱贫户和监测户18户42人。</v>
      </c>
      <c r="L24" s="24" t="s">
        <v>264</v>
      </c>
      <c r="M24" s="24" t="s">
        <v>226</v>
      </c>
      <c r="N24" s="25" t="s">
        <v>227</v>
      </c>
      <c r="O24" s="24" t="s">
        <v>253</v>
      </c>
      <c r="P24" s="24" t="s">
        <v>254</v>
      </c>
      <c r="Q24" s="24" t="s">
        <v>265</v>
      </c>
      <c r="R24" s="24" t="s">
        <v>256</v>
      </c>
      <c r="S24" s="24" t="s">
        <v>232</v>
      </c>
      <c r="T24" s="26" t="s">
        <v>70</v>
      </c>
      <c r="U24" s="24" t="s">
        <v>233</v>
      </c>
      <c r="V24" s="24">
        <v>2024</v>
      </c>
      <c r="W24" s="27">
        <v>2024.4</v>
      </c>
      <c r="X24" s="27">
        <v>2024.12</v>
      </c>
      <c r="Y24" s="29">
        <f t="shared" si="0"/>
        <v>32</v>
      </c>
      <c r="Z24" s="24">
        <v>32</v>
      </c>
      <c r="AA24" s="24">
        <v>0</v>
      </c>
      <c r="AB24" s="24">
        <v>0</v>
      </c>
      <c r="AC24" s="30">
        <v>0</v>
      </c>
      <c r="AD24" s="24">
        <v>435</v>
      </c>
      <c r="AE24" s="24">
        <v>42</v>
      </c>
      <c r="AF24" s="24" t="s">
        <v>73</v>
      </c>
      <c r="AG24" s="24" t="s">
        <v>73</v>
      </c>
      <c r="AH24" s="24" t="s">
        <v>73</v>
      </c>
      <c r="AI24" s="24" t="s">
        <v>74</v>
      </c>
      <c r="AJ24" s="24" t="s">
        <v>73</v>
      </c>
      <c r="AK24" s="24" t="s">
        <v>73</v>
      </c>
      <c r="AL24" s="24" t="s">
        <v>75</v>
      </c>
      <c r="AM24" s="24" t="s">
        <v>74</v>
      </c>
      <c r="AN24" s="24" t="s">
        <v>257</v>
      </c>
      <c r="AO24" s="31" t="s">
        <v>266</v>
      </c>
      <c r="AP24" s="24">
        <v>55426001</v>
      </c>
      <c r="AQ24" s="24"/>
    </row>
    <row r="25" s="3" customFormat="1" ht="19" customHeight="1" spans="1:43">
      <c r="A25" s="21">
        <v>20</v>
      </c>
      <c r="B25" s="22" t="s">
        <v>267</v>
      </c>
      <c r="C25" s="23" t="s">
        <v>54</v>
      </c>
      <c r="D25" s="23" t="s">
        <v>91</v>
      </c>
      <c r="E25" s="23" t="s">
        <v>92</v>
      </c>
      <c r="F25" s="23" t="s">
        <v>5035</v>
      </c>
      <c r="G25" s="24" t="s">
        <v>269</v>
      </c>
      <c r="H25" s="24" t="s">
        <v>270</v>
      </c>
      <c r="I25" s="24" t="s">
        <v>5036</v>
      </c>
      <c r="J25" s="24" t="s">
        <v>5037</v>
      </c>
      <c r="K25" s="24" t="s">
        <v>5036</v>
      </c>
      <c r="L25" s="24" t="s">
        <v>273</v>
      </c>
      <c r="M25" s="24" t="s">
        <v>130</v>
      </c>
      <c r="N25" s="25" t="s">
        <v>274</v>
      </c>
      <c r="O25" s="24" t="s">
        <v>275</v>
      </c>
      <c r="P25" s="24" t="s">
        <v>5038</v>
      </c>
      <c r="Q25" s="24" t="s">
        <v>277</v>
      </c>
      <c r="R25" s="24" t="s">
        <v>278</v>
      </c>
      <c r="S25" s="24" t="s">
        <v>279</v>
      </c>
      <c r="T25" s="26" t="s">
        <v>70</v>
      </c>
      <c r="U25" s="24" t="s">
        <v>280</v>
      </c>
      <c r="V25" s="24">
        <v>2024</v>
      </c>
      <c r="W25" s="27">
        <v>2024.1</v>
      </c>
      <c r="X25" s="27">
        <v>2024.12</v>
      </c>
      <c r="Y25" s="29">
        <f t="shared" si="0"/>
        <v>104</v>
      </c>
      <c r="Z25" s="24">
        <v>54</v>
      </c>
      <c r="AA25" s="24">
        <v>0</v>
      </c>
      <c r="AB25" s="24">
        <v>0</v>
      </c>
      <c r="AC25" s="30">
        <v>50</v>
      </c>
      <c r="AD25" s="24">
        <v>1017</v>
      </c>
      <c r="AE25" s="24">
        <v>45</v>
      </c>
      <c r="AF25" s="24" t="s">
        <v>73</v>
      </c>
      <c r="AG25" s="24" t="s">
        <v>73</v>
      </c>
      <c r="AH25" s="24" t="s">
        <v>73</v>
      </c>
      <c r="AI25" s="24" t="s">
        <v>74</v>
      </c>
      <c r="AJ25" s="24" t="s">
        <v>73</v>
      </c>
      <c r="AK25" s="24" t="s">
        <v>73</v>
      </c>
      <c r="AL25" s="24" t="s">
        <v>75</v>
      </c>
      <c r="AM25" s="24" t="s">
        <v>74</v>
      </c>
      <c r="AN25" s="24" t="s">
        <v>281</v>
      </c>
      <c r="AO25" s="31" t="s">
        <v>282</v>
      </c>
      <c r="AP25" s="24">
        <v>13628345057</v>
      </c>
      <c r="AQ25" s="24"/>
    </row>
    <row r="26" s="3" customFormat="1" ht="19" customHeight="1" spans="1:43">
      <c r="A26" s="21">
        <v>21</v>
      </c>
      <c r="B26" s="22" t="s">
        <v>297</v>
      </c>
      <c r="C26" s="23" t="s">
        <v>54</v>
      </c>
      <c r="D26" s="23" t="s">
        <v>5021</v>
      </c>
      <c r="E26" s="23" t="s">
        <v>145</v>
      </c>
      <c r="F26" s="23" t="s">
        <v>5039</v>
      </c>
      <c r="G26" s="24" t="s">
        <v>299</v>
      </c>
      <c r="H26" s="24" t="s">
        <v>300</v>
      </c>
      <c r="I26" s="24" t="s">
        <v>5040</v>
      </c>
      <c r="J26" s="24" t="s">
        <v>302</v>
      </c>
      <c r="K26" s="24" t="s">
        <v>5040</v>
      </c>
      <c r="L26" s="24" t="s">
        <v>5041</v>
      </c>
      <c r="M26" s="24" t="s">
        <v>130</v>
      </c>
      <c r="N26" s="25" t="s">
        <v>274</v>
      </c>
      <c r="O26" s="24" t="s">
        <v>304</v>
      </c>
      <c r="P26" s="24" t="s">
        <v>5042</v>
      </c>
      <c r="Q26" s="24" t="s">
        <v>306</v>
      </c>
      <c r="R26" s="24" t="s">
        <v>292</v>
      </c>
      <c r="S26" s="24" t="s">
        <v>279</v>
      </c>
      <c r="T26" s="26" t="s">
        <v>293</v>
      </c>
      <c r="U26" s="24" t="s">
        <v>280</v>
      </c>
      <c r="V26" s="24" t="s">
        <v>294</v>
      </c>
      <c r="W26" s="27">
        <v>2024.1</v>
      </c>
      <c r="X26" s="27">
        <v>2024.12</v>
      </c>
      <c r="Y26" s="29">
        <f t="shared" si="0"/>
        <v>54</v>
      </c>
      <c r="Z26" s="24">
        <v>0</v>
      </c>
      <c r="AA26" s="24">
        <v>0</v>
      </c>
      <c r="AB26" s="24">
        <v>27</v>
      </c>
      <c r="AC26" s="30">
        <v>27</v>
      </c>
      <c r="AD26" s="24">
        <v>20</v>
      </c>
      <c r="AE26" s="24">
        <v>5</v>
      </c>
      <c r="AF26" s="24" t="s">
        <v>73</v>
      </c>
      <c r="AG26" s="24" t="s">
        <v>73</v>
      </c>
      <c r="AH26" s="24" t="s">
        <v>73</v>
      </c>
      <c r="AI26" s="24" t="s">
        <v>74</v>
      </c>
      <c r="AJ26" s="24" t="s">
        <v>73</v>
      </c>
      <c r="AK26" s="24" t="s">
        <v>73</v>
      </c>
      <c r="AL26" s="24" t="s">
        <v>75</v>
      </c>
      <c r="AM26" s="24" t="s">
        <v>73</v>
      </c>
      <c r="AN26" s="24" t="s">
        <v>75</v>
      </c>
      <c r="AO26" s="31" t="s">
        <v>296</v>
      </c>
      <c r="AP26" s="24">
        <v>15870507299</v>
      </c>
      <c r="AQ26" s="24"/>
    </row>
    <row r="27" s="3" customFormat="1" ht="19" customHeight="1" spans="1:43">
      <c r="A27" s="21">
        <v>22</v>
      </c>
      <c r="B27" s="22" t="s">
        <v>316</v>
      </c>
      <c r="C27" s="23" t="s">
        <v>54</v>
      </c>
      <c r="D27" s="23" t="s">
        <v>308</v>
      </c>
      <c r="E27" s="23" t="s">
        <v>309</v>
      </c>
      <c r="F27" s="23" t="s">
        <v>317</v>
      </c>
      <c r="G27" s="24" t="s">
        <v>124</v>
      </c>
      <c r="H27" s="24" t="s">
        <v>318</v>
      </c>
      <c r="I27" s="24" t="s">
        <v>319</v>
      </c>
      <c r="J27" s="24" t="s">
        <v>313</v>
      </c>
      <c r="K27" s="24" t="s">
        <v>319</v>
      </c>
      <c r="L27" s="24" t="s">
        <v>317</v>
      </c>
      <c r="M27" s="24" t="s">
        <v>130</v>
      </c>
      <c r="N27" s="25" t="s">
        <v>274</v>
      </c>
      <c r="O27" s="24" t="s">
        <v>320</v>
      </c>
      <c r="P27" s="24" t="s">
        <v>315</v>
      </c>
      <c r="Q27" s="24" t="s">
        <v>321</v>
      </c>
      <c r="R27" s="24" t="s">
        <v>292</v>
      </c>
      <c r="S27" s="24" t="s">
        <v>279</v>
      </c>
      <c r="T27" s="26" t="s">
        <v>293</v>
      </c>
      <c r="U27" s="24" t="s">
        <v>280</v>
      </c>
      <c r="V27" s="24" t="s">
        <v>294</v>
      </c>
      <c r="W27" s="27">
        <v>2024.1</v>
      </c>
      <c r="X27" s="27">
        <v>2024.12</v>
      </c>
      <c r="Y27" s="29">
        <f t="shared" si="0"/>
        <v>32</v>
      </c>
      <c r="Z27" s="24">
        <v>0</v>
      </c>
      <c r="AA27" s="24">
        <v>0</v>
      </c>
      <c r="AB27" s="24">
        <v>16</v>
      </c>
      <c r="AC27" s="30">
        <v>16</v>
      </c>
      <c r="AD27" s="24">
        <v>12</v>
      </c>
      <c r="AE27" s="24">
        <v>4</v>
      </c>
      <c r="AF27" s="24" t="s">
        <v>73</v>
      </c>
      <c r="AG27" s="24" t="s">
        <v>73</v>
      </c>
      <c r="AH27" s="24" t="s">
        <v>73</v>
      </c>
      <c r="AI27" s="24" t="s">
        <v>74</v>
      </c>
      <c r="AJ27" s="24" t="s">
        <v>74</v>
      </c>
      <c r="AK27" s="24" t="s">
        <v>73</v>
      </c>
      <c r="AL27" s="24" t="s">
        <v>75</v>
      </c>
      <c r="AM27" s="24" t="s">
        <v>73</v>
      </c>
      <c r="AN27" s="24" t="s">
        <v>75</v>
      </c>
      <c r="AO27" s="31" t="s">
        <v>296</v>
      </c>
      <c r="AP27" s="24">
        <v>15870507299</v>
      </c>
      <c r="AQ27" s="24"/>
    </row>
    <row r="28" s="3" customFormat="1" ht="19" customHeight="1" spans="1:43">
      <c r="A28" s="21">
        <v>23</v>
      </c>
      <c r="B28" s="22" t="s">
        <v>322</v>
      </c>
      <c r="C28" s="23" t="s">
        <v>54</v>
      </c>
      <c r="D28" s="23" t="s">
        <v>55</v>
      </c>
      <c r="E28" s="23" t="s">
        <v>56</v>
      </c>
      <c r="F28" s="23" t="s">
        <v>323</v>
      </c>
      <c r="G28" s="24" t="s">
        <v>324</v>
      </c>
      <c r="H28" s="24" t="s">
        <v>325</v>
      </c>
      <c r="I28" s="24" t="s">
        <v>326</v>
      </c>
      <c r="J28" s="24" t="s">
        <v>327</v>
      </c>
      <c r="K28" s="24" t="s">
        <v>326</v>
      </c>
      <c r="L28" s="24" t="s">
        <v>328</v>
      </c>
      <c r="M28" s="24" t="s">
        <v>130</v>
      </c>
      <c r="N28" s="25" t="s">
        <v>274</v>
      </c>
      <c r="O28" s="24" t="s">
        <v>329</v>
      </c>
      <c r="P28" s="24" t="s">
        <v>330</v>
      </c>
      <c r="Q28" s="24" t="s">
        <v>331</v>
      </c>
      <c r="R28" s="24" t="s">
        <v>292</v>
      </c>
      <c r="S28" s="24" t="s">
        <v>279</v>
      </c>
      <c r="T28" s="26" t="s">
        <v>293</v>
      </c>
      <c r="U28" s="24" t="s">
        <v>280</v>
      </c>
      <c r="V28" s="24" t="s">
        <v>294</v>
      </c>
      <c r="W28" s="27">
        <v>2024.1</v>
      </c>
      <c r="X28" s="27">
        <v>2024.12</v>
      </c>
      <c r="Y28" s="29">
        <f t="shared" si="0"/>
        <v>64</v>
      </c>
      <c r="Z28" s="24">
        <v>0</v>
      </c>
      <c r="AA28" s="24">
        <v>0</v>
      </c>
      <c r="AB28" s="24">
        <v>32</v>
      </c>
      <c r="AC28" s="30">
        <v>32</v>
      </c>
      <c r="AD28" s="24">
        <v>556</v>
      </c>
      <c r="AE28" s="24">
        <v>256</v>
      </c>
      <c r="AF28" s="24" t="s">
        <v>73</v>
      </c>
      <c r="AG28" s="24" t="s">
        <v>73</v>
      </c>
      <c r="AH28" s="24" t="s">
        <v>73</v>
      </c>
      <c r="AI28" s="24" t="s">
        <v>74</v>
      </c>
      <c r="AJ28" s="24" t="s">
        <v>74</v>
      </c>
      <c r="AK28" s="24" t="s">
        <v>73</v>
      </c>
      <c r="AL28" s="24" t="s">
        <v>75</v>
      </c>
      <c r="AM28" s="24" t="s">
        <v>73</v>
      </c>
      <c r="AN28" s="24" t="s">
        <v>75</v>
      </c>
      <c r="AO28" s="31" t="s">
        <v>296</v>
      </c>
      <c r="AP28" s="24">
        <v>15870507299</v>
      </c>
      <c r="AQ28" s="24"/>
    </row>
    <row r="29" s="3" customFormat="1" ht="19" customHeight="1" spans="1:43">
      <c r="A29" s="21">
        <v>24</v>
      </c>
      <c r="B29" s="22" t="s">
        <v>332</v>
      </c>
      <c r="C29" s="23" t="s">
        <v>54</v>
      </c>
      <c r="D29" s="23" t="s">
        <v>55</v>
      </c>
      <c r="E29" s="23" t="s">
        <v>333</v>
      </c>
      <c r="F29" s="23" t="s">
        <v>334</v>
      </c>
      <c r="G29" s="24" t="s">
        <v>124</v>
      </c>
      <c r="H29" s="24" t="s">
        <v>335</v>
      </c>
      <c r="I29" s="24" t="s">
        <v>336</v>
      </c>
      <c r="J29" s="24" t="s">
        <v>337</v>
      </c>
      <c r="K29" s="24" t="s">
        <v>336</v>
      </c>
      <c r="L29" s="24" t="s">
        <v>334</v>
      </c>
      <c r="M29" s="24" t="s">
        <v>130</v>
      </c>
      <c r="N29" s="25" t="s">
        <v>274</v>
      </c>
      <c r="O29" s="24" t="s">
        <v>338</v>
      </c>
      <c r="P29" s="24" t="s">
        <v>339</v>
      </c>
      <c r="Q29" s="24" t="s">
        <v>340</v>
      </c>
      <c r="R29" s="24" t="s">
        <v>68</v>
      </c>
      <c r="S29" s="24" t="s">
        <v>341</v>
      </c>
      <c r="T29" s="26" t="s">
        <v>342</v>
      </c>
      <c r="U29" s="24" t="s">
        <v>280</v>
      </c>
      <c r="V29" s="24">
        <v>2024</v>
      </c>
      <c r="W29" s="27">
        <v>2024.01</v>
      </c>
      <c r="X29" s="27">
        <v>2024.12</v>
      </c>
      <c r="Y29" s="29">
        <f t="shared" si="0"/>
        <v>25</v>
      </c>
      <c r="Z29" s="24">
        <v>25</v>
      </c>
      <c r="AA29" s="24">
        <v>0</v>
      </c>
      <c r="AB29" s="24">
        <v>0</v>
      </c>
      <c r="AC29" s="30">
        <v>0</v>
      </c>
      <c r="AD29" s="24">
        <v>287</v>
      </c>
      <c r="AE29" s="24">
        <v>31</v>
      </c>
      <c r="AF29" s="24" t="s">
        <v>73</v>
      </c>
      <c r="AG29" s="24" t="s">
        <v>73</v>
      </c>
      <c r="AH29" s="24" t="s">
        <v>73</v>
      </c>
      <c r="AI29" s="24" t="s">
        <v>74</v>
      </c>
      <c r="AJ29" s="24" t="s">
        <v>73</v>
      </c>
      <c r="AK29" s="24" t="s">
        <v>73</v>
      </c>
      <c r="AL29" s="24" t="s">
        <v>75</v>
      </c>
      <c r="AM29" s="24" t="s">
        <v>73</v>
      </c>
      <c r="AN29" s="24" t="s">
        <v>75</v>
      </c>
      <c r="AO29" s="31" t="s">
        <v>282</v>
      </c>
      <c r="AP29" s="24">
        <v>13628345057</v>
      </c>
      <c r="AQ29" s="24"/>
    </row>
    <row r="30" s="3" customFormat="1" ht="19" customHeight="1" spans="1:43">
      <c r="A30" s="21">
        <v>25</v>
      </c>
      <c r="B30" s="22" t="s">
        <v>343</v>
      </c>
      <c r="C30" s="23" t="s">
        <v>54</v>
      </c>
      <c r="D30" s="23" t="s">
        <v>5021</v>
      </c>
      <c r="E30" s="23" t="s">
        <v>145</v>
      </c>
      <c r="F30" s="23" t="s">
        <v>5043</v>
      </c>
      <c r="G30" s="24" t="s">
        <v>124</v>
      </c>
      <c r="H30" s="24" t="s">
        <v>345</v>
      </c>
      <c r="I30" s="24" t="s">
        <v>346</v>
      </c>
      <c r="J30" s="24" t="s">
        <v>347</v>
      </c>
      <c r="K30" s="24" t="s">
        <v>5044</v>
      </c>
      <c r="L30" s="24" t="s">
        <v>5045</v>
      </c>
      <c r="M30" s="24" t="s">
        <v>226</v>
      </c>
      <c r="N30" s="25" t="s">
        <v>274</v>
      </c>
      <c r="O30" s="24" t="s">
        <v>5046</v>
      </c>
      <c r="P30" s="24" t="s">
        <v>351</v>
      </c>
      <c r="Q30" s="24" t="s">
        <v>352</v>
      </c>
      <c r="R30" s="24" t="s">
        <v>353</v>
      </c>
      <c r="S30" s="24" t="s">
        <v>171</v>
      </c>
      <c r="T30" s="26" t="s">
        <v>70</v>
      </c>
      <c r="U30" s="24" t="s">
        <v>354</v>
      </c>
      <c r="V30" s="24">
        <v>2024</v>
      </c>
      <c r="W30" s="27">
        <v>2024.01</v>
      </c>
      <c r="X30" s="27">
        <v>2024.12</v>
      </c>
      <c r="Y30" s="29">
        <f t="shared" si="0"/>
        <v>45</v>
      </c>
      <c r="Z30" s="24">
        <v>40</v>
      </c>
      <c r="AA30" s="24">
        <v>0</v>
      </c>
      <c r="AB30" s="24">
        <v>0</v>
      </c>
      <c r="AC30" s="30">
        <v>5</v>
      </c>
      <c r="AD30" s="24">
        <v>12</v>
      </c>
      <c r="AE30" s="24">
        <v>8</v>
      </c>
      <c r="AF30" s="24" t="s">
        <v>103</v>
      </c>
      <c r="AG30" s="24" t="s">
        <v>103</v>
      </c>
      <c r="AH30" s="24" t="s">
        <v>73</v>
      </c>
      <c r="AI30" s="24" t="s">
        <v>74</v>
      </c>
      <c r="AJ30" s="24" t="s">
        <v>103</v>
      </c>
      <c r="AK30" s="24" t="s">
        <v>103</v>
      </c>
      <c r="AL30" s="24" t="s">
        <v>75</v>
      </c>
      <c r="AM30" s="24" t="s">
        <v>73</v>
      </c>
      <c r="AN30" s="24" t="s">
        <v>75</v>
      </c>
      <c r="AO30" s="31" t="s">
        <v>355</v>
      </c>
      <c r="AP30" s="24">
        <v>15123317011</v>
      </c>
      <c r="AQ30" s="24"/>
    </row>
    <row r="31" s="3" customFormat="1" ht="19" customHeight="1" spans="1:43">
      <c r="A31" s="21">
        <v>26</v>
      </c>
      <c r="B31" s="22" t="s">
        <v>356</v>
      </c>
      <c r="C31" s="23" t="s">
        <v>54</v>
      </c>
      <c r="D31" s="23" t="s">
        <v>91</v>
      </c>
      <c r="E31" s="23" t="s">
        <v>357</v>
      </c>
      <c r="F31" s="23" t="s">
        <v>358</v>
      </c>
      <c r="G31" s="24" t="s">
        <v>124</v>
      </c>
      <c r="H31" s="24" t="s">
        <v>359</v>
      </c>
      <c r="I31" s="24" t="s">
        <v>360</v>
      </c>
      <c r="J31" s="24" t="s">
        <v>361</v>
      </c>
      <c r="K31" s="24" t="s">
        <v>362</v>
      </c>
      <c r="L31" s="24" t="s">
        <v>363</v>
      </c>
      <c r="M31" s="24" t="s">
        <v>226</v>
      </c>
      <c r="N31" s="25" t="s">
        <v>274</v>
      </c>
      <c r="O31" s="24" t="s">
        <v>364</v>
      </c>
      <c r="P31" s="24" t="s">
        <v>365</v>
      </c>
      <c r="Q31" s="24" t="s">
        <v>366</v>
      </c>
      <c r="R31" s="24" t="s">
        <v>367</v>
      </c>
      <c r="S31" s="24" t="s">
        <v>171</v>
      </c>
      <c r="T31" s="26" t="s">
        <v>70</v>
      </c>
      <c r="U31" s="24" t="s">
        <v>354</v>
      </c>
      <c r="V31" s="24">
        <v>2024</v>
      </c>
      <c r="W31" s="27">
        <v>2024.01</v>
      </c>
      <c r="X31" s="27">
        <v>2024.12</v>
      </c>
      <c r="Y31" s="29">
        <f t="shared" si="0"/>
        <v>25</v>
      </c>
      <c r="Z31" s="24">
        <v>20</v>
      </c>
      <c r="AA31" s="24">
        <v>0</v>
      </c>
      <c r="AB31" s="24">
        <v>0</v>
      </c>
      <c r="AC31" s="30">
        <v>5</v>
      </c>
      <c r="AD31" s="24">
        <v>15</v>
      </c>
      <c r="AE31" s="24">
        <v>2</v>
      </c>
      <c r="AF31" s="24" t="s">
        <v>73</v>
      </c>
      <c r="AG31" s="24" t="s">
        <v>73</v>
      </c>
      <c r="AH31" s="24" t="s">
        <v>73</v>
      </c>
      <c r="AI31" s="24" t="s">
        <v>74</v>
      </c>
      <c r="AJ31" s="24" t="s">
        <v>73</v>
      </c>
      <c r="AK31" s="24" t="s">
        <v>73</v>
      </c>
      <c r="AL31" s="24" t="s">
        <v>75</v>
      </c>
      <c r="AM31" s="24" t="s">
        <v>73</v>
      </c>
      <c r="AN31" s="24" t="s">
        <v>75</v>
      </c>
      <c r="AO31" s="31" t="s">
        <v>355</v>
      </c>
      <c r="AP31" s="24">
        <v>15123317011</v>
      </c>
      <c r="AQ31" s="24"/>
    </row>
    <row r="32" s="3" customFormat="1" ht="19" customHeight="1" spans="1:43">
      <c r="A32" s="21">
        <v>27</v>
      </c>
      <c r="B32" s="22" t="s">
        <v>368</v>
      </c>
      <c r="C32" s="23" t="s">
        <v>78</v>
      </c>
      <c r="D32" s="23" t="s">
        <v>121</v>
      </c>
      <c r="E32" s="23" t="s">
        <v>209</v>
      </c>
      <c r="F32" s="23" t="s">
        <v>369</v>
      </c>
      <c r="G32" s="24" t="s">
        <v>124</v>
      </c>
      <c r="H32" s="24" t="s">
        <v>370</v>
      </c>
      <c r="I32" s="24" t="s">
        <v>371</v>
      </c>
      <c r="J32" s="24" t="s">
        <v>372</v>
      </c>
      <c r="K32" s="24" t="s">
        <v>373</v>
      </c>
      <c r="L32" s="24" t="s">
        <v>374</v>
      </c>
      <c r="M32" s="24" t="s">
        <v>226</v>
      </c>
      <c r="N32" s="25" t="s">
        <v>274</v>
      </c>
      <c r="O32" s="24" t="s">
        <v>375</v>
      </c>
      <c r="P32" s="24" t="s">
        <v>376</v>
      </c>
      <c r="Q32" s="24" t="s">
        <v>373</v>
      </c>
      <c r="R32" s="24" t="s">
        <v>377</v>
      </c>
      <c r="S32" s="24" t="s">
        <v>171</v>
      </c>
      <c r="T32" s="26" t="s">
        <v>218</v>
      </c>
      <c r="U32" s="24" t="s">
        <v>354</v>
      </c>
      <c r="V32" s="24">
        <v>2024</v>
      </c>
      <c r="W32" s="27">
        <v>2024.01</v>
      </c>
      <c r="X32" s="27">
        <v>2024.12</v>
      </c>
      <c r="Y32" s="29">
        <f t="shared" si="0"/>
        <v>96</v>
      </c>
      <c r="Z32" s="24">
        <v>86</v>
      </c>
      <c r="AA32" s="24">
        <v>0</v>
      </c>
      <c r="AB32" s="24">
        <v>0</v>
      </c>
      <c r="AC32" s="30">
        <v>10</v>
      </c>
      <c r="AD32" s="24">
        <v>2000</v>
      </c>
      <c r="AE32" s="24">
        <v>152</v>
      </c>
      <c r="AF32" s="24" t="s">
        <v>73</v>
      </c>
      <c r="AG32" s="24" t="s">
        <v>73</v>
      </c>
      <c r="AH32" s="24" t="s">
        <v>73</v>
      </c>
      <c r="AI32" s="24" t="s">
        <v>74</v>
      </c>
      <c r="AJ32" s="24" t="s">
        <v>74</v>
      </c>
      <c r="AK32" s="24" t="s">
        <v>73</v>
      </c>
      <c r="AL32" s="24" t="s">
        <v>75</v>
      </c>
      <c r="AM32" s="24" t="s">
        <v>73</v>
      </c>
      <c r="AN32" s="24" t="s">
        <v>75</v>
      </c>
      <c r="AO32" s="31" t="s">
        <v>378</v>
      </c>
      <c r="AP32" s="24">
        <v>18323671123</v>
      </c>
      <c r="AQ32" s="24"/>
    </row>
    <row r="33" s="3" customFormat="1" ht="19" customHeight="1" spans="1:43">
      <c r="A33" s="21">
        <v>28</v>
      </c>
      <c r="B33" s="22" t="s">
        <v>379</v>
      </c>
      <c r="C33" s="23" t="s">
        <v>78</v>
      </c>
      <c r="D33" s="23" t="s">
        <v>121</v>
      </c>
      <c r="E33" s="23" t="s">
        <v>209</v>
      </c>
      <c r="F33" s="23" t="s">
        <v>380</v>
      </c>
      <c r="G33" s="24" t="s">
        <v>124</v>
      </c>
      <c r="H33" s="24" t="s">
        <v>381</v>
      </c>
      <c r="I33" s="24" t="s">
        <v>382</v>
      </c>
      <c r="J33" s="24" t="s">
        <v>383</v>
      </c>
      <c r="K33" s="24" t="s">
        <v>373</v>
      </c>
      <c r="L33" s="24" t="s">
        <v>384</v>
      </c>
      <c r="M33" s="24" t="s">
        <v>130</v>
      </c>
      <c r="N33" s="25" t="s">
        <v>385</v>
      </c>
      <c r="O33" s="24" t="s">
        <v>375</v>
      </c>
      <c r="P33" s="24" t="s">
        <v>386</v>
      </c>
      <c r="Q33" s="24" t="s">
        <v>373</v>
      </c>
      <c r="R33" s="24" t="s">
        <v>377</v>
      </c>
      <c r="S33" s="24" t="s">
        <v>171</v>
      </c>
      <c r="T33" s="26" t="s">
        <v>218</v>
      </c>
      <c r="U33" s="24" t="s">
        <v>354</v>
      </c>
      <c r="V33" s="24">
        <v>2024</v>
      </c>
      <c r="W33" s="27">
        <v>2024.01</v>
      </c>
      <c r="X33" s="27">
        <v>2024.12</v>
      </c>
      <c r="Y33" s="29">
        <f t="shared" si="0"/>
        <v>107</v>
      </c>
      <c r="Z33" s="24">
        <v>97</v>
      </c>
      <c r="AA33" s="24">
        <v>0</v>
      </c>
      <c r="AB33" s="24">
        <v>0</v>
      </c>
      <c r="AC33" s="30">
        <v>10</v>
      </c>
      <c r="AD33" s="24">
        <v>2000</v>
      </c>
      <c r="AE33" s="24">
        <v>253</v>
      </c>
      <c r="AF33" s="24" t="s">
        <v>73</v>
      </c>
      <c r="AG33" s="24" t="s">
        <v>73</v>
      </c>
      <c r="AH33" s="24" t="s">
        <v>73</v>
      </c>
      <c r="AI33" s="24" t="s">
        <v>74</v>
      </c>
      <c r="AJ33" s="24" t="s">
        <v>73</v>
      </c>
      <c r="AK33" s="24" t="s">
        <v>73</v>
      </c>
      <c r="AL33" s="24" t="s">
        <v>75</v>
      </c>
      <c r="AM33" s="24" t="s">
        <v>73</v>
      </c>
      <c r="AN33" s="24" t="s">
        <v>75</v>
      </c>
      <c r="AO33" s="31" t="s">
        <v>378</v>
      </c>
      <c r="AP33" s="24">
        <v>18323671123</v>
      </c>
      <c r="AQ33" s="24"/>
    </row>
    <row r="34" s="3" customFormat="1" ht="19" customHeight="1" spans="1:43">
      <c r="A34" s="21">
        <v>29</v>
      </c>
      <c r="B34" s="22" t="s">
        <v>387</v>
      </c>
      <c r="C34" s="23" t="s">
        <v>54</v>
      </c>
      <c r="D34" s="23" t="s">
        <v>91</v>
      </c>
      <c r="E34" s="23" t="s">
        <v>357</v>
      </c>
      <c r="F34" s="23" t="s">
        <v>5047</v>
      </c>
      <c r="G34" s="24" t="s">
        <v>124</v>
      </c>
      <c r="H34" s="24" t="s">
        <v>389</v>
      </c>
      <c r="I34" s="24" t="s">
        <v>390</v>
      </c>
      <c r="J34" s="24" t="s">
        <v>391</v>
      </c>
      <c r="K34" s="24" t="s">
        <v>5048</v>
      </c>
      <c r="L34" s="24" t="s">
        <v>5049</v>
      </c>
      <c r="M34" s="24" t="s">
        <v>226</v>
      </c>
      <c r="N34" s="25" t="s">
        <v>274</v>
      </c>
      <c r="O34" s="24" t="s">
        <v>5050</v>
      </c>
      <c r="P34" s="24" t="s">
        <v>395</v>
      </c>
      <c r="Q34" s="24" t="s">
        <v>396</v>
      </c>
      <c r="R34" s="24" t="s">
        <v>367</v>
      </c>
      <c r="S34" s="24" t="s">
        <v>171</v>
      </c>
      <c r="T34" s="26" t="s">
        <v>70</v>
      </c>
      <c r="U34" s="24" t="s">
        <v>354</v>
      </c>
      <c r="V34" s="24">
        <v>2024</v>
      </c>
      <c r="W34" s="27">
        <v>2024.01</v>
      </c>
      <c r="X34" s="27">
        <v>2024.12</v>
      </c>
      <c r="Y34" s="29">
        <f t="shared" si="0"/>
        <v>180</v>
      </c>
      <c r="Z34" s="24">
        <v>95</v>
      </c>
      <c r="AA34" s="24">
        <v>0</v>
      </c>
      <c r="AB34" s="24">
        <v>0</v>
      </c>
      <c r="AC34" s="30">
        <v>85</v>
      </c>
      <c r="AD34" s="24">
        <v>22</v>
      </c>
      <c r="AE34" s="24">
        <v>17</v>
      </c>
      <c r="AF34" s="24" t="s">
        <v>73</v>
      </c>
      <c r="AG34" s="24" t="s">
        <v>73</v>
      </c>
      <c r="AH34" s="24" t="s">
        <v>73</v>
      </c>
      <c r="AI34" s="24" t="s">
        <v>74</v>
      </c>
      <c r="AJ34" s="24" t="s">
        <v>73</v>
      </c>
      <c r="AK34" s="24" t="s">
        <v>73</v>
      </c>
      <c r="AL34" s="24" t="s">
        <v>75</v>
      </c>
      <c r="AM34" s="24" t="s">
        <v>73</v>
      </c>
      <c r="AN34" s="24" t="s">
        <v>75</v>
      </c>
      <c r="AO34" s="31" t="s">
        <v>355</v>
      </c>
      <c r="AP34" s="24">
        <v>15123317011</v>
      </c>
      <c r="AQ34" s="24"/>
    </row>
    <row r="35" s="3" customFormat="1" ht="19" customHeight="1" spans="1:43">
      <c r="A35" s="21">
        <v>30</v>
      </c>
      <c r="B35" s="22" t="s">
        <v>404</v>
      </c>
      <c r="C35" s="23" t="s">
        <v>54</v>
      </c>
      <c r="D35" s="23" t="s">
        <v>91</v>
      </c>
      <c r="E35" s="23" t="s">
        <v>92</v>
      </c>
      <c r="F35" s="23" t="s">
        <v>405</v>
      </c>
      <c r="G35" s="24" t="s">
        <v>124</v>
      </c>
      <c r="H35" s="24" t="s">
        <v>406</v>
      </c>
      <c r="I35" s="24" t="s">
        <v>407</v>
      </c>
      <c r="J35" s="24" t="s">
        <v>408</v>
      </c>
      <c r="K35" s="24" t="s">
        <v>5051</v>
      </c>
      <c r="L35" s="24" t="s">
        <v>405</v>
      </c>
      <c r="M35" s="24" t="s">
        <v>226</v>
      </c>
      <c r="N35" s="25" t="s">
        <v>274</v>
      </c>
      <c r="O35" s="24" t="s">
        <v>411</v>
      </c>
      <c r="P35" s="24" t="s">
        <v>412</v>
      </c>
      <c r="Q35" s="24" t="s">
        <v>413</v>
      </c>
      <c r="R35" s="24" t="s">
        <v>367</v>
      </c>
      <c r="S35" s="24" t="s">
        <v>171</v>
      </c>
      <c r="T35" s="26" t="s">
        <v>70</v>
      </c>
      <c r="U35" s="24" t="s">
        <v>354</v>
      </c>
      <c r="V35" s="24">
        <v>2024</v>
      </c>
      <c r="W35" s="27">
        <v>2024.01</v>
      </c>
      <c r="X35" s="27">
        <v>2024.12</v>
      </c>
      <c r="Y35" s="29">
        <f t="shared" si="0"/>
        <v>160</v>
      </c>
      <c r="Z35" s="24">
        <v>80</v>
      </c>
      <c r="AA35" s="24">
        <v>0</v>
      </c>
      <c r="AB35" s="24">
        <v>0</v>
      </c>
      <c r="AC35" s="30">
        <v>80</v>
      </c>
      <c r="AD35" s="24">
        <v>20</v>
      </c>
      <c r="AE35" s="24">
        <v>6</v>
      </c>
      <c r="AF35" s="24" t="s">
        <v>73</v>
      </c>
      <c r="AG35" s="24" t="s">
        <v>73</v>
      </c>
      <c r="AH35" s="24" t="s">
        <v>73</v>
      </c>
      <c r="AI35" s="24" t="s">
        <v>74</v>
      </c>
      <c r="AJ35" s="24" t="s">
        <v>73</v>
      </c>
      <c r="AK35" s="24" t="s">
        <v>73</v>
      </c>
      <c r="AL35" s="24" t="s">
        <v>75</v>
      </c>
      <c r="AM35" s="24" t="s">
        <v>73</v>
      </c>
      <c r="AN35" s="24" t="s">
        <v>75</v>
      </c>
      <c r="AO35" s="31" t="s">
        <v>355</v>
      </c>
      <c r="AP35" s="24">
        <v>15123317011</v>
      </c>
      <c r="AQ35" s="24"/>
    </row>
    <row r="36" s="3" customFormat="1" ht="19" customHeight="1" spans="1:43">
      <c r="A36" s="21">
        <v>31</v>
      </c>
      <c r="B36" s="22" t="s">
        <v>414</v>
      </c>
      <c r="C36" s="23" t="s">
        <v>54</v>
      </c>
      <c r="D36" s="23" t="s">
        <v>91</v>
      </c>
      <c r="E36" s="23" t="s">
        <v>92</v>
      </c>
      <c r="F36" s="23" t="s">
        <v>415</v>
      </c>
      <c r="G36" s="24" t="s">
        <v>124</v>
      </c>
      <c r="H36" s="24" t="s">
        <v>416</v>
      </c>
      <c r="I36" s="24" t="s">
        <v>417</v>
      </c>
      <c r="J36" s="24" t="s">
        <v>418</v>
      </c>
      <c r="K36" s="24" t="s">
        <v>5052</v>
      </c>
      <c r="L36" s="24" t="s">
        <v>415</v>
      </c>
      <c r="M36" s="24" t="s">
        <v>226</v>
      </c>
      <c r="N36" s="25" t="s">
        <v>274</v>
      </c>
      <c r="O36" s="24" t="s">
        <v>411</v>
      </c>
      <c r="P36" s="24" t="s">
        <v>412</v>
      </c>
      <c r="Q36" s="24" t="s">
        <v>421</v>
      </c>
      <c r="R36" s="24" t="s">
        <v>367</v>
      </c>
      <c r="S36" s="24" t="s">
        <v>171</v>
      </c>
      <c r="T36" s="26" t="s">
        <v>70</v>
      </c>
      <c r="U36" s="24" t="s">
        <v>354</v>
      </c>
      <c r="V36" s="24">
        <v>2024</v>
      </c>
      <c r="W36" s="27">
        <v>2024.01</v>
      </c>
      <c r="X36" s="27">
        <v>2024.12</v>
      </c>
      <c r="Y36" s="29">
        <f t="shared" si="0"/>
        <v>40</v>
      </c>
      <c r="Z36" s="24">
        <v>20</v>
      </c>
      <c r="AA36" s="24">
        <v>0</v>
      </c>
      <c r="AB36" s="24">
        <v>0</v>
      </c>
      <c r="AC36" s="30">
        <v>20</v>
      </c>
      <c r="AD36" s="24">
        <v>10</v>
      </c>
      <c r="AE36" s="24">
        <v>4</v>
      </c>
      <c r="AF36" s="24" t="s">
        <v>73</v>
      </c>
      <c r="AG36" s="24" t="s">
        <v>73</v>
      </c>
      <c r="AH36" s="24" t="s">
        <v>73</v>
      </c>
      <c r="AI36" s="24" t="s">
        <v>74</v>
      </c>
      <c r="AJ36" s="24" t="s">
        <v>73</v>
      </c>
      <c r="AK36" s="24" t="s">
        <v>73</v>
      </c>
      <c r="AL36" s="24" t="s">
        <v>75</v>
      </c>
      <c r="AM36" s="24" t="s">
        <v>73</v>
      </c>
      <c r="AN36" s="24" t="s">
        <v>75</v>
      </c>
      <c r="AO36" s="31" t="s">
        <v>355</v>
      </c>
      <c r="AP36" s="24">
        <v>15123317011</v>
      </c>
      <c r="AQ36" s="24"/>
    </row>
    <row r="37" s="3" customFormat="1" ht="19" customHeight="1" spans="1:43">
      <c r="A37" s="21">
        <v>32</v>
      </c>
      <c r="B37" s="22" t="s">
        <v>422</v>
      </c>
      <c r="C37" s="23" t="s">
        <v>54</v>
      </c>
      <c r="D37" s="23" t="s">
        <v>91</v>
      </c>
      <c r="E37" s="23" t="s">
        <v>92</v>
      </c>
      <c r="F37" s="23" t="s">
        <v>423</v>
      </c>
      <c r="G37" s="24" t="s">
        <v>124</v>
      </c>
      <c r="H37" s="24" t="s">
        <v>424</v>
      </c>
      <c r="I37" s="24" t="s">
        <v>425</v>
      </c>
      <c r="J37" s="24" t="s">
        <v>426</v>
      </c>
      <c r="K37" s="24" t="s">
        <v>427</v>
      </c>
      <c r="L37" s="24" t="s">
        <v>423</v>
      </c>
      <c r="M37" s="24" t="s">
        <v>226</v>
      </c>
      <c r="N37" s="25" t="s">
        <v>274</v>
      </c>
      <c r="O37" s="24" t="s">
        <v>428</v>
      </c>
      <c r="P37" s="24" t="s">
        <v>429</v>
      </c>
      <c r="Q37" s="24" t="s">
        <v>430</v>
      </c>
      <c r="R37" s="24" t="s">
        <v>367</v>
      </c>
      <c r="S37" s="24" t="s">
        <v>171</v>
      </c>
      <c r="T37" s="26" t="s">
        <v>70</v>
      </c>
      <c r="U37" s="24" t="s">
        <v>354</v>
      </c>
      <c r="V37" s="24">
        <v>2024</v>
      </c>
      <c r="W37" s="27">
        <v>2024.01</v>
      </c>
      <c r="X37" s="27">
        <v>2024.12</v>
      </c>
      <c r="Y37" s="29">
        <f t="shared" si="0"/>
        <v>18</v>
      </c>
      <c r="Z37" s="24">
        <v>9</v>
      </c>
      <c r="AA37" s="24">
        <v>0</v>
      </c>
      <c r="AB37" s="24">
        <v>0</v>
      </c>
      <c r="AC37" s="30">
        <v>9</v>
      </c>
      <c r="AD37" s="24">
        <v>20</v>
      </c>
      <c r="AE37" s="24">
        <v>11</v>
      </c>
      <c r="AF37" s="24" t="s">
        <v>73</v>
      </c>
      <c r="AG37" s="24" t="s">
        <v>73</v>
      </c>
      <c r="AH37" s="24" t="s">
        <v>73</v>
      </c>
      <c r="AI37" s="24" t="s">
        <v>74</v>
      </c>
      <c r="AJ37" s="24" t="s">
        <v>73</v>
      </c>
      <c r="AK37" s="24" t="s">
        <v>73</v>
      </c>
      <c r="AL37" s="24" t="s">
        <v>75</v>
      </c>
      <c r="AM37" s="24" t="s">
        <v>73</v>
      </c>
      <c r="AN37" s="24" t="s">
        <v>75</v>
      </c>
      <c r="AO37" s="31" t="s">
        <v>355</v>
      </c>
      <c r="AP37" s="24">
        <v>15123317011</v>
      </c>
      <c r="AQ37" s="24"/>
    </row>
    <row r="38" s="3" customFormat="1" ht="19" customHeight="1" spans="1:43">
      <c r="A38" s="21">
        <v>33</v>
      </c>
      <c r="B38" s="22" t="s">
        <v>439</v>
      </c>
      <c r="C38" s="23" t="s">
        <v>54</v>
      </c>
      <c r="D38" s="23" t="s">
        <v>91</v>
      </c>
      <c r="E38" s="23" t="s">
        <v>92</v>
      </c>
      <c r="F38" s="23" t="s">
        <v>440</v>
      </c>
      <c r="G38" s="24" t="s">
        <v>124</v>
      </c>
      <c r="H38" s="24" t="s">
        <v>441</v>
      </c>
      <c r="I38" s="24" t="s">
        <v>442</v>
      </c>
      <c r="J38" s="24" t="s">
        <v>443</v>
      </c>
      <c r="K38" s="24" t="s">
        <v>444</v>
      </c>
      <c r="L38" s="24" t="s">
        <v>440</v>
      </c>
      <c r="M38" s="24" t="s">
        <v>226</v>
      </c>
      <c r="N38" s="25" t="s">
        <v>274</v>
      </c>
      <c r="O38" s="24" t="s">
        <v>428</v>
      </c>
      <c r="P38" s="24" t="s">
        <v>445</v>
      </c>
      <c r="Q38" s="24" t="s">
        <v>446</v>
      </c>
      <c r="R38" s="24" t="s">
        <v>367</v>
      </c>
      <c r="S38" s="24" t="s">
        <v>171</v>
      </c>
      <c r="T38" s="26" t="s">
        <v>70</v>
      </c>
      <c r="U38" s="24" t="s">
        <v>354</v>
      </c>
      <c r="V38" s="24">
        <v>2024</v>
      </c>
      <c r="W38" s="27">
        <v>2024.01</v>
      </c>
      <c r="X38" s="27">
        <v>2024.12</v>
      </c>
      <c r="Y38" s="29">
        <f t="shared" si="0"/>
        <v>16</v>
      </c>
      <c r="Z38" s="24">
        <v>8</v>
      </c>
      <c r="AA38" s="24">
        <v>0</v>
      </c>
      <c r="AB38" s="24">
        <v>0</v>
      </c>
      <c r="AC38" s="30">
        <v>8</v>
      </c>
      <c r="AD38" s="24">
        <v>35</v>
      </c>
      <c r="AE38" s="24">
        <v>12</v>
      </c>
      <c r="AF38" s="24" t="s">
        <v>73</v>
      </c>
      <c r="AG38" s="24" t="s">
        <v>73</v>
      </c>
      <c r="AH38" s="24" t="s">
        <v>73</v>
      </c>
      <c r="AI38" s="24" t="s">
        <v>74</v>
      </c>
      <c r="AJ38" s="24" t="s">
        <v>73</v>
      </c>
      <c r="AK38" s="24" t="s">
        <v>73</v>
      </c>
      <c r="AL38" s="24" t="s">
        <v>75</v>
      </c>
      <c r="AM38" s="24" t="s">
        <v>73</v>
      </c>
      <c r="AN38" s="24" t="s">
        <v>75</v>
      </c>
      <c r="AO38" s="31" t="s">
        <v>355</v>
      </c>
      <c r="AP38" s="24">
        <v>15123317011</v>
      </c>
      <c r="AQ38" s="24"/>
    </row>
    <row r="39" s="3" customFormat="1" ht="19" customHeight="1" spans="1:43">
      <c r="A39" s="21">
        <v>34</v>
      </c>
      <c r="B39" s="22" t="s">
        <v>447</v>
      </c>
      <c r="C39" s="23" t="s">
        <v>54</v>
      </c>
      <c r="D39" s="23" t="s">
        <v>5021</v>
      </c>
      <c r="E39" s="23" t="s">
        <v>145</v>
      </c>
      <c r="F39" s="23" t="s">
        <v>448</v>
      </c>
      <c r="G39" s="24" t="s">
        <v>124</v>
      </c>
      <c r="H39" s="24" t="s">
        <v>449</v>
      </c>
      <c r="I39" s="24" t="s">
        <v>450</v>
      </c>
      <c r="J39" s="24" t="s">
        <v>451</v>
      </c>
      <c r="K39" s="24" t="s">
        <v>450</v>
      </c>
      <c r="L39" s="24" t="s">
        <v>5053</v>
      </c>
      <c r="M39" s="24" t="s">
        <v>453</v>
      </c>
      <c r="N39" s="25" t="s">
        <v>274</v>
      </c>
      <c r="O39" s="24" t="s">
        <v>5054</v>
      </c>
      <c r="P39" s="24" t="s">
        <v>455</v>
      </c>
      <c r="Q39" s="24" t="s">
        <v>456</v>
      </c>
      <c r="R39" s="24" t="s">
        <v>367</v>
      </c>
      <c r="S39" s="24" t="s">
        <v>171</v>
      </c>
      <c r="T39" s="26" t="s">
        <v>70</v>
      </c>
      <c r="U39" s="24" t="s">
        <v>354</v>
      </c>
      <c r="V39" s="24">
        <v>2024</v>
      </c>
      <c r="W39" s="27">
        <v>2024.01</v>
      </c>
      <c r="X39" s="27">
        <v>2024.12</v>
      </c>
      <c r="Y39" s="29">
        <f t="shared" si="0"/>
        <v>150</v>
      </c>
      <c r="Z39" s="24">
        <v>100</v>
      </c>
      <c r="AA39" s="24">
        <v>0</v>
      </c>
      <c r="AB39" s="24">
        <v>0</v>
      </c>
      <c r="AC39" s="30">
        <v>50</v>
      </c>
      <c r="AD39" s="24">
        <v>80</v>
      </c>
      <c r="AE39" s="24">
        <v>19</v>
      </c>
      <c r="AF39" s="24" t="s">
        <v>73</v>
      </c>
      <c r="AG39" s="24" t="s">
        <v>73</v>
      </c>
      <c r="AH39" s="24" t="s">
        <v>73</v>
      </c>
      <c r="AI39" s="24" t="s">
        <v>74</v>
      </c>
      <c r="AJ39" s="24" t="s">
        <v>73</v>
      </c>
      <c r="AK39" s="24" t="s">
        <v>73</v>
      </c>
      <c r="AL39" s="24" t="s">
        <v>75</v>
      </c>
      <c r="AM39" s="24" t="s">
        <v>73</v>
      </c>
      <c r="AN39" s="24" t="s">
        <v>75</v>
      </c>
      <c r="AO39" s="31" t="s">
        <v>355</v>
      </c>
      <c r="AP39" s="24">
        <v>15123317011</v>
      </c>
      <c r="AQ39" s="24"/>
    </row>
    <row r="40" s="3" customFormat="1" ht="19" customHeight="1" spans="1:43">
      <c r="A40" s="21">
        <v>35</v>
      </c>
      <c r="B40" s="22" t="s">
        <v>463</v>
      </c>
      <c r="C40" s="23" t="s">
        <v>54</v>
      </c>
      <c r="D40" s="23" t="s">
        <v>5021</v>
      </c>
      <c r="E40" s="23" t="s">
        <v>163</v>
      </c>
      <c r="F40" s="23" t="s">
        <v>5055</v>
      </c>
      <c r="G40" s="24" t="s">
        <v>124</v>
      </c>
      <c r="H40" s="24" t="s">
        <v>459</v>
      </c>
      <c r="I40" s="24" t="s">
        <v>5056</v>
      </c>
      <c r="J40" s="24" t="s">
        <v>5057</v>
      </c>
      <c r="K40" s="24" t="s">
        <v>5056</v>
      </c>
      <c r="L40" s="24" t="s">
        <v>5055</v>
      </c>
      <c r="M40" s="24" t="s">
        <v>226</v>
      </c>
      <c r="N40" s="25" t="s">
        <v>274</v>
      </c>
      <c r="O40" s="24" t="s">
        <v>5054</v>
      </c>
      <c r="P40" s="24" t="s">
        <v>455</v>
      </c>
      <c r="Q40" s="24" t="s">
        <v>5058</v>
      </c>
      <c r="R40" s="24" t="s">
        <v>367</v>
      </c>
      <c r="S40" s="24" t="s">
        <v>171</v>
      </c>
      <c r="T40" s="26" t="s">
        <v>70</v>
      </c>
      <c r="U40" s="24" t="s">
        <v>354</v>
      </c>
      <c r="V40" s="24">
        <v>2024</v>
      </c>
      <c r="W40" s="27">
        <v>2024.01</v>
      </c>
      <c r="X40" s="27">
        <v>2024.12</v>
      </c>
      <c r="Y40" s="29">
        <f t="shared" si="0"/>
        <v>300</v>
      </c>
      <c r="Z40" s="24">
        <v>150</v>
      </c>
      <c r="AA40" s="24">
        <v>0</v>
      </c>
      <c r="AB40" s="24">
        <v>0</v>
      </c>
      <c r="AC40" s="30">
        <v>150</v>
      </c>
      <c r="AD40" s="24">
        <v>30</v>
      </c>
      <c r="AE40" s="24">
        <v>19</v>
      </c>
      <c r="AF40" s="24" t="s">
        <v>73</v>
      </c>
      <c r="AG40" s="24" t="s">
        <v>73</v>
      </c>
      <c r="AH40" s="24" t="s">
        <v>73</v>
      </c>
      <c r="AI40" s="24" t="s">
        <v>74</v>
      </c>
      <c r="AJ40" s="24" t="s">
        <v>73</v>
      </c>
      <c r="AK40" s="24" t="s">
        <v>73</v>
      </c>
      <c r="AL40" s="24" t="s">
        <v>75</v>
      </c>
      <c r="AM40" s="24" t="s">
        <v>73</v>
      </c>
      <c r="AN40" s="24" t="s">
        <v>75</v>
      </c>
      <c r="AO40" s="31" t="s">
        <v>355</v>
      </c>
      <c r="AP40" s="24">
        <v>15123317011</v>
      </c>
      <c r="AQ40" s="24"/>
    </row>
    <row r="41" s="3" customFormat="1" ht="19" customHeight="1" spans="1:43">
      <c r="A41" s="21">
        <v>36</v>
      </c>
      <c r="B41" s="22" t="s">
        <v>468</v>
      </c>
      <c r="C41" s="23" t="s">
        <v>54</v>
      </c>
      <c r="D41" s="23" t="s">
        <v>91</v>
      </c>
      <c r="E41" s="23" t="s">
        <v>92</v>
      </c>
      <c r="F41" s="23" t="s">
        <v>469</v>
      </c>
      <c r="G41" s="24" t="s">
        <v>124</v>
      </c>
      <c r="H41" s="24" t="s">
        <v>470</v>
      </c>
      <c r="I41" s="24" t="s">
        <v>471</v>
      </c>
      <c r="J41" s="24" t="s">
        <v>472</v>
      </c>
      <c r="K41" s="24" t="s">
        <v>469</v>
      </c>
      <c r="L41" s="24" t="s">
        <v>469</v>
      </c>
      <c r="M41" s="24" t="s">
        <v>226</v>
      </c>
      <c r="N41" s="25" t="s">
        <v>274</v>
      </c>
      <c r="O41" s="24" t="s">
        <v>428</v>
      </c>
      <c r="P41" s="24" t="s">
        <v>473</v>
      </c>
      <c r="Q41" s="24" t="s">
        <v>474</v>
      </c>
      <c r="R41" s="24" t="s">
        <v>367</v>
      </c>
      <c r="S41" s="24" t="s">
        <v>171</v>
      </c>
      <c r="T41" s="26" t="s">
        <v>70</v>
      </c>
      <c r="U41" s="24" t="s">
        <v>354</v>
      </c>
      <c r="V41" s="24">
        <v>2024</v>
      </c>
      <c r="W41" s="27">
        <v>2024.01</v>
      </c>
      <c r="X41" s="27">
        <v>2024.12</v>
      </c>
      <c r="Y41" s="29">
        <f t="shared" si="0"/>
        <v>6</v>
      </c>
      <c r="Z41" s="24">
        <v>3</v>
      </c>
      <c r="AA41" s="24">
        <v>0</v>
      </c>
      <c r="AB41" s="24">
        <v>0</v>
      </c>
      <c r="AC41" s="30">
        <v>3</v>
      </c>
      <c r="AD41" s="24">
        <v>21</v>
      </c>
      <c r="AE41" s="24">
        <v>5</v>
      </c>
      <c r="AF41" s="24" t="s">
        <v>73</v>
      </c>
      <c r="AG41" s="24" t="s">
        <v>73</v>
      </c>
      <c r="AH41" s="24" t="s">
        <v>73</v>
      </c>
      <c r="AI41" s="24" t="s">
        <v>74</v>
      </c>
      <c r="AJ41" s="24" t="s">
        <v>73</v>
      </c>
      <c r="AK41" s="24" t="s">
        <v>73</v>
      </c>
      <c r="AL41" s="24" t="s">
        <v>75</v>
      </c>
      <c r="AM41" s="24" t="s">
        <v>73</v>
      </c>
      <c r="AN41" s="24" t="s">
        <v>75</v>
      </c>
      <c r="AO41" s="31" t="s">
        <v>355</v>
      </c>
      <c r="AP41" s="24">
        <v>15123317011</v>
      </c>
      <c r="AQ41" s="24"/>
    </row>
    <row r="42" s="3" customFormat="1" ht="19" customHeight="1" spans="1:43">
      <c r="A42" s="21">
        <v>37</v>
      </c>
      <c r="B42" s="22" t="s">
        <v>475</v>
      </c>
      <c r="C42" s="23" t="s">
        <v>54</v>
      </c>
      <c r="D42" s="23" t="s">
        <v>91</v>
      </c>
      <c r="E42" s="23" t="s">
        <v>92</v>
      </c>
      <c r="F42" s="23" t="s">
        <v>476</v>
      </c>
      <c r="G42" s="24" t="s">
        <v>124</v>
      </c>
      <c r="H42" s="24" t="s">
        <v>477</v>
      </c>
      <c r="I42" s="24" t="s">
        <v>478</v>
      </c>
      <c r="J42" s="24" t="s">
        <v>479</v>
      </c>
      <c r="K42" s="24" t="s">
        <v>476</v>
      </c>
      <c r="L42" s="24" t="s">
        <v>476</v>
      </c>
      <c r="M42" s="24" t="s">
        <v>226</v>
      </c>
      <c r="N42" s="25" t="s">
        <v>274</v>
      </c>
      <c r="O42" s="24" t="s">
        <v>480</v>
      </c>
      <c r="P42" s="24" t="s">
        <v>473</v>
      </c>
      <c r="Q42" s="24" t="s">
        <v>481</v>
      </c>
      <c r="R42" s="24" t="s">
        <v>367</v>
      </c>
      <c r="S42" s="24" t="s">
        <v>171</v>
      </c>
      <c r="T42" s="26" t="s">
        <v>70</v>
      </c>
      <c r="U42" s="24" t="s">
        <v>354</v>
      </c>
      <c r="V42" s="24">
        <v>2024</v>
      </c>
      <c r="W42" s="27">
        <v>2024.01</v>
      </c>
      <c r="X42" s="27">
        <v>2024.12</v>
      </c>
      <c r="Y42" s="29">
        <f t="shared" si="0"/>
        <v>3</v>
      </c>
      <c r="Z42" s="24">
        <v>1.5</v>
      </c>
      <c r="AA42" s="24">
        <v>0</v>
      </c>
      <c r="AB42" s="24">
        <v>0</v>
      </c>
      <c r="AC42" s="30">
        <v>1.5</v>
      </c>
      <c r="AD42" s="24">
        <v>21</v>
      </c>
      <c r="AE42" s="24">
        <v>8</v>
      </c>
      <c r="AF42" s="24" t="s">
        <v>73</v>
      </c>
      <c r="AG42" s="24" t="s">
        <v>73</v>
      </c>
      <c r="AH42" s="24" t="s">
        <v>73</v>
      </c>
      <c r="AI42" s="24" t="s">
        <v>74</v>
      </c>
      <c r="AJ42" s="24" t="s">
        <v>73</v>
      </c>
      <c r="AK42" s="24" t="s">
        <v>73</v>
      </c>
      <c r="AL42" s="24" t="s">
        <v>75</v>
      </c>
      <c r="AM42" s="24" t="s">
        <v>73</v>
      </c>
      <c r="AN42" s="24" t="s">
        <v>75</v>
      </c>
      <c r="AO42" s="31" t="s">
        <v>355</v>
      </c>
      <c r="AP42" s="24">
        <v>15123317011</v>
      </c>
      <c r="AQ42" s="24"/>
    </row>
    <row r="43" s="3" customFormat="1" ht="19" customHeight="1" spans="1:43">
      <c r="A43" s="21">
        <v>38</v>
      </c>
      <c r="B43" s="22" t="s">
        <v>482</v>
      </c>
      <c r="C43" s="23" t="s">
        <v>54</v>
      </c>
      <c r="D43" s="23" t="s">
        <v>91</v>
      </c>
      <c r="E43" s="23" t="s">
        <v>92</v>
      </c>
      <c r="F43" s="23" t="s">
        <v>483</v>
      </c>
      <c r="G43" s="24" t="s">
        <v>124</v>
      </c>
      <c r="H43" s="24" t="s">
        <v>484</v>
      </c>
      <c r="I43" s="24" t="s">
        <v>485</v>
      </c>
      <c r="J43" s="24" t="s">
        <v>486</v>
      </c>
      <c r="K43" s="24" t="s">
        <v>483</v>
      </c>
      <c r="L43" s="24" t="s">
        <v>483</v>
      </c>
      <c r="M43" s="24" t="s">
        <v>226</v>
      </c>
      <c r="N43" s="25" t="s">
        <v>274</v>
      </c>
      <c r="O43" s="24" t="s">
        <v>487</v>
      </c>
      <c r="P43" s="24" t="s">
        <v>473</v>
      </c>
      <c r="Q43" s="24" t="s">
        <v>488</v>
      </c>
      <c r="R43" s="24" t="s">
        <v>367</v>
      </c>
      <c r="S43" s="24" t="s">
        <v>171</v>
      </c>
      <c r="T43" s="26" t="s">
        <v>70</v>
      </c>
      <c r="U43" s="24" t="s">
        <v>354</v>
      </c>
      <c r="V43" s="24">
        <v>2024</v>
      </c>
      <c r="W43" s="27">
        <v>2024.01</v>
      </c>
      <c r="X43" s="27">
        <v>2024.12</v>
      </c>
      <c r="Y43" s="29">
        <f t="shared" si="0"/>
        <v>6</v>
      </c>
      <c r="Z43" s="24">
        <v>3</v>
      </c>
      <c r="AA43" s="24">
        <v>0</v>
      </c>
      <c r="AB43" s="24">
        <v>0</v>
      </c>
      <c r="AC43" s="30">
        <v>3</v>
      </c>
      <c r="AD43" s="24">
        <v>21</v>
      </c>
      <c r="AE43" s="24">
        <v>8</v>
      </c>
      <c r="AF43" s="24" t="s">
        <v>73</v>
      </c>
      <c r="AG43" s="24" t="s">
        <v>73</v>
      </c>
      <c r="AH43" s="24" t="s">
        <v>73</v>
      </c>
      <c r="AI43" s="24" t="s">
        <v>74</v>
      </c>
      <c r="AJ43" s="24" t="s">
        <v>73</v>
      </c>
      <c r="AK43" s="24" t="s">
        <v>73</v>
      </c>
      <c r="AL43" s="24" t="s">
        <v>75</v>
      </c>
      <c r="AM43" s="24" t="s">
        <v>73</v>
      </c>
      <c r="AN43" s="24" t="s">
        <v>75</v>
      </c>
      <c r="AO43" s="31" t="s">
        <v>355</v>
      </c>
      <c r="AP43" s="24">
        <v>15123317011</v>
      </c>
      <c r="AQ43" s="24"/>
    </row>
    <row r="44" s="3" customFormat="1" ht="19" customHeight="1" spans="1:43">
      <c r="A44" s="21">
        <v>39</v>
      </c>
      <c r="B44" s="22" t="s">
        <v>489</v>
      </c>
      <c r="C44" s="23" t="s">
        <v>54</v>
      </c>
      <c r="D44" s="23" t="s">
        <v>91</v>
      </c>
      <c r="E44" s="23" t="s">
        <v>92</v>
      </c>
      <c r="F44" s="23" t="s">
        <v>490</v>
      </c>
      <c r="G44" s="24" t="s">
        <v>124</v>
      </c>
      <c r="H44" s="24" t="s">
        <v>484</v>
      </c>
      <c r="I44" s="24" t="s">
        <v>491</v>
      </c>
      <c r="J44" s="24" t="s">
        <v>492</v>
      </c>
      <c r="K44" s="24" t="s">
        <v>490</v>
      </c>
      <c r="L44" s="24" t="s">
        <v>490</v>
      </c>
      <c r="M44" s="24" t="s">
        <v>226</v>
      </c>
      <c r="N44" s="25" t="s">
        <v>274</v>
      </c>
      <c r="O44" s="24" t="s">
        <v>493</v>
      </c>
      <c r="P44" s="24" t="s">
        <v>445</v>
      </c>
      <c r="Q44" s="24" t="s">
        <v>494</v>
      </c>
      <c r="R44" s="24" t="s">
        <v>367</v>
      </c>
      <c r="S44" s="24" t="s">
        <v>171</v>
      </c>
      <c r="T44" s="26" t="s">
        <v>70</v>
      </c>
      <c r="U44" s="24" t="s">
        <v>354</v>
      </c>
      <c r="V44" s="24">
        <v>2024</v>
      </c>
      <c r="W44" s="27">
        <v>2024.01</v>
      </c>
      <c r="X44" s="27">
        <v>2024.12</v>
      </c>
      <c r="Y44" s="29">
        <f t="shared" si="0"/>
        <v>14</v>
      </c>
      <c r="Z44" s="24">
        <v>6.9</v>
      </c>
      <c r="AA44" s="24">
        <v>0</v>
      </c>
      <c r="AB44" s="24">
        <v>0</v>
      </c>
      <c r="AC44" s="30">
        <v>7.1</v>
      </c>
      <c r="AD44" s="24">
        <v>28</v>
      </c>
      <c r="AE44" s="24">
        <v>8</v>
      </c>
      <c r="AF44" s="24" t="s">
        <v>73</v>
      </c>
      <c r="AG44" s="24" t="s">
        <v>73</v>
      </c>
      <c r="AH44" s="24" t="s">
        <v>73</v>
      </c>
      <c r="AI44" s="24" t="s">
        <v>74</v>
      </c>
      <c r="AJ44" s="24" t="s">
        <v>73</v>
      </c>
      <c r="AK44" s="24" t="s">
        <v>73</v>
      </c>
      <c r="AL44" s="24" t="s">
        <v>75</v>
      </c>
      <c r="AM44" s="24" t="s">
        <v>73</v>
      </c>
      <c r="AN44" s="24" t="s">
        <v>75</v>
      </c>
      <c r="AO44" s="31" t="s">
        <v>355</v>
      </c>
      <c r="AP44" s="24">
        <v>15123317011</v>
      </c>
      <c r="AQ44" s="24"/>
    </row>
    <row r="45" s="3" customFormat="1" ht="19" customHeight="1" spans="1:43">
      <c r="A45" s="21">
        <v>40</v>
      </c>
      <c r="B45" s="22" t="s">
        <v>495</v>
      </c>
      <c r="C45" s="23" t="s">
        <v>54</v>
      </c>
      <c r="D45" s="23" t="s">
        <v>5021</v>
      </c>
      <c r="E45" s="23" t="s">
        <v>145</v>
      </c>
      <c r="F45" s="23" t="s">
        <v>5059</v>
      </c>
      <c r="G45" s="24" t="s">
        <v>124</v>
      </c>
      <c r="H45" s="24" t="s">
        <v>484</v>
      </c>
      <c r="I45" s="24" t="s">
        <v>5060</v>
      </c>
      <c r="J45" s="24" t="s">
        <v>5061</v>
      </c>
      <c r="K45" s="24" t="s">
        <v>5059</v>
      </c>
      <c r="L45" s="24" t="s">
        <v>5059</v>
      </c>
      <c r="M45" s="24" t="s">
        <v>226</v>
      </c>
      <c r="N45" s="25" t="s">
        <v>274</v>
      </c>
      <c r="O45" s="24" t="s">
        <v>5054</v>
      </c>
      <c r="P45" s="24" t="s">
        <v>473</v>
      </c>
      <c r="Q45" s="24" t="s">
        <v>5060</v>
      </c>
      <c r="R45" s="24" t="s">
        <v>367</v>
      </c>
      <c r="S45" s="24" t="s">
        <v>171</v>
      </c>
      <c r="T45" s="26" t="s">
        <v>70</v>
      </c>
      <c r="U45" s="24" t="s">
        <v>354</v>
      </c>
      <c r="V45" s="24">
        <v>2024</v>
      </c>
      <c r="W45" s="27">
        <v>2024.01</v>
      </c>
      <c r="X45" s="27">
        <v>2024.12</v>
      </c>
      <c r="Y45" s="29">
        <f t="shared" si="0"/>
        <v>160</v>
      </c>
      <c r="Z45" s="24">
        <v>80</v>
      </c>
      <c r="AA45" s="24">
        <v>0</v>
      </c>
      <c r="AB45" s="24">
        <v>0</v>
      </c>
      <c r="AC45" s="30">
        <v>80</v>
      </c>
      <c r="AD45" s="24">
        <v>26</v>
      </c>
      <c r="AE45" s="24">
        <v>10</v>
      </c>
      <c r="AF45" s="24" t="s">
        <v>73</v>
      </c>
      <c r="AG45" s="24" t="s">
        <v>73</v>
      </c>
      <c r="AH45" s="24" t="s">
        <v>73</v>
      </c>
      <c r="AI45" s="24" t="s">
        <v>74</v>
      </c>
      <c r="AJ45" s="24" t="s">
        <v>73</v>
      </c>
      <c r="AK45" s="24" t="s">
        <v>73</v>
      </c>
      <c r="AL45" s="24" t="s">
        <v>75</v>
      </c>
      <c r="AM45" s="24" t="s">
        <v>73</v>
      </c>
      <c r="AN45" s="24" t="s">
        <v>75</v>
      </c>
      <c r="AO45" s="31" t="s">
        <v>355</v>
      </c>
      <c r="AP45" s="24">
        <v>15123317011</v>
      </c>
      <c r="AQ45" s="24"/>
    </row>
    <row r="46" s="3" customFormat="1" ht="19" customHeight="1" spans="1:43">
      <c r="A46" s="21">
        <v>41</v>
      </c>
      <c r="B46" s="22" t="s">
        <v>499</v>
      </c>
      <c r="C46" s="23" t="s">
        <v>54</v>
      </c>
      <c r="D46" s="23" t="s">
        <v>5021</v>
      </c>
      <c r="E46" s="23" t="s">
        <v>145</v>
      </c>
      <c r="F46" s="23" t="s">
        <v>5062</v>
      </c>
      <c r="G46" s="24" t="s">
        <v>124</v>
      </c>
      <c r="H46" s="24" t="s">
        <v>484</v>
      </c>
      <c r="I46" s="24" t="s">
        <v>5063</v>
      </c>
      <c r="J46" s="24" t="s">
        <v>5064</v>
      </c>
      <c r="K46" s="24" t="s">
        <v>5062</v>
      </c>
      <c r="L46" s="24" t="s">
        <v>5062</v>
      </c>
      <c r="M46" s="24" t="s">
        <v>226</v>
      </c>
      <c r="N46" s="25" t="s">
        <v>274</v>
      </c>
      <c r="O46" s="24" t="s">
        <v>5054</v>
      </c>
      <c r="P46" s="24" t="s">
        <v>473</v>
      </c>
      <c r="Q46" s="24" t="s">
        <v>5063</v>
      </c>
      <c r="R46" s="24" t="s">
        <v>367</v>
      </c>
      <c r="S46" s="24" t="s">
        <v>171</v>
      </c>
      <c r="T46" s="26" t="s">
        <v>70</v>
      </c>
      <c r="U46" s="24" t="s">
        <v>354</v>
      </c>
      <c r="V46" s="24">
        <v>2024</v>
      </c>
      <c r="W46" s="27">
        <v>2024.01</v>
      </c>
      <c r="X46" s="27">
        <v>2024.12</v>
      </c>
      <c r="Y46" s="29">
        <f t="shared" si="0"/>
        <v>350</v>
      </c>
      <c r="Z46" s="24">
        <v>150</v>
      </c>
      <c r="AA46" s="24">
        <v>0</v>
      </c>
      <c r="AB46" s="24">
        <v>0</v>
      </c>
      <c r="AC46" s="30">
        <v>200</v>
      </c>
      <c r="AD46" s="24">
        <v>21</v>
      </c>
      <c r="AE46" s="24">
        <v>9</v>
      </c>
      <c r="AF46" s="24" t="s">
        <v>73</v>
      </c>
      <c r="AG46" s="24" t="s">
        <v>73</v>
      </c>
      <c r="AH46" s="24" t="s">
        <v>73</v>
      </c>
      <c r="AI46" s="24" t="s">
        <v>74</v>
      </c>
      <c r="AJ46" s="24" t="s">
        <v>73</v>
      </c>
      <c r="AK46" s="24" t="s">
        <v>73</v>
      </c>
      <c r="AL46" s="24" t="s">
        <v>75</v>
      </c>
      <c r="AM46" s="24" t="s">
        <v>73</v>
      </c>
      <c r="AN46" s="24" t="s">
        <v>75</v>
      </c>
      <c r="AO46" s="31" t="s">
        <v>355</v>
      </c>
      <c r="AP46" s="24">
        <v>15123317011</v>
      </c>
      <c r="AQ46" s="24"/>
    </row>
    <row r="47" s="3" customFormat="1" ht="19" customHeight="1" spans="1:43">
      <c r="A47" s="21">
        <v>42</v>
      </c>
      <c r="B47" s="22" t="s">
        <v>503</v>
      </c>
      <c r="C47" s="23" t="s">
        <v>54</v>
      </c>
      <c r="D47" s="23" t="s">
        <v>91</v>
      </c>
      <c r="E47" s="23" t="s">
        <v>92</v>
      </c>
      <c r="F47" s="23" t="s">
        <v>504</v>
      </c>
      <c r="G47" s="24" t="s">
        <v>124</v>
      </c>
      <c r="H47" s="24" t="s">
        <v>505</v>
      </c>
      <c r="I47" s="24" t="s">
        <v>506</v>
      </c>
      <c r="J47" s="24" t="s">
        <v>507</v>
      </c>
      <c r="K47" s="24" t="s">
        <v>504</v>
      </c>
      <c r="L47" s="24" t="s">
        <v>504</v>
      </c>
      <c r="M47" s="24" t="s">
        <v>226</v>
      </c>
      <c r="N47" s="25" t="s">
        <v>274</v>
      </c>
      <c r="O47" s="24" t="s">
        <v>5065</v>
      </c>
      <c r="P47" s="24" t="s">
        <v>455</v>
      </c>
      <c r="Q47" s="24" t="s">
        <v>506</v>
      </c>
      <c r="R47" s="24" t="s">
        <v>367</v>
      </c>
      <c r="S47" s="24" t="s">
        <v>171</v>
      </c>
      <c r="T47" s="26" t="s">
        <v>70</v>
      </c>
      <c r="U47" s="24" t="s">
        <v>354</v>
      </c>
      <c r="V47" s="24">
        <v>2024</v>
      </c>
      <c r="W47" s="27">
        <v>2024.01</v>
      </c>
      <c r="X47" s="27">
        <v>2024.12</v>
      </c>
      <c r="Y47" s="29">
        <f t="shared" si="0"/>
        <v>300</v>
      </c>
      <c r="Z47" s="24">
        <v>210</v>
      </c>
      <c r="AA47" s="24">
        <v>0</v>
      </c>
      <c r="AB47" s="24">
        <v>0</v>
      </c>
      <c r="AC47" s="30">
        <v>90</v>
      </c>
      <c r="AD47" s="24">
        <v>20</v>
      </c>
      <c r="AE47" s="24">
        <v>10</v>
      </c>
      <c r="AF47" s="24" t="s">
        <v>73</v>
      </c>
      <c r="AG47" s="24" t="s">
        <v>73</v>
      </c>
      <c r="AH47" s="24" t="s">
        <v>73</v>
      </c>
      <c r="AI47" s="24" t="s">
        <v>74</v>
      </c>
      <c r="AJ47" s="24" t="s">
        <v>73</v>
      </c>
      <c r="AK47" s="24" t="s">
        <v>73</v>
      </c>
      <c r="AL47" s="24" t="s">
        <v>75</v>
      </c>
      <c r="AM47" s="24" t="s">
        <v>73</v>
      </c>
      <c r="AN47" s="24" t="s">
        <v>75</v>
      </c>
      <c r="AO47" s="31" t="s">
        <v>355</v>
      </c>
      <c r="AP47" s="24">
        <v>15123317011</v>
      </c>
      <c r="AQ47" s="24"/>
    </row>
    <row r="48" s="3" customFormat="1" ht="19" customHeight="1" spans="1:43">
      <c r="A48" s="21">
        <v>43</v>
      </c>
      <c r="B48" s="22" t="s">
        <v>535</v>
      </c>
      <c r="C48" s="23" t="s">
        <v>54</v>
      </c>
      <c r="D48" s="23" t="s">
        <v>5021</v>
      </c>
      <c r="E48" s="23" t="s">
        <v>145</v>
      </c>
      <c r="F48" s="23" t="s">
        <v>5066</v>
      </c>
      <c r="G48" s="24" t="s">
        <v>124</v>
      </c>
      <c r="H48" s="24" t="s">
        <v>537</v>
      </c>
      <c r="I48" s="24" t="s">
        <v>538</v>
      </c>
      <c r="J48" s="24" t="s">
        <v>539</v>
      </c>
      <c r="K48" s="24" t="s">
        <v>538</v>
      </c>
      <c r="L48" s="24" t="s">
        <v>5067</v>
      </c>
      <c r="M48" s="24" t="s">
        <v>226</v>
      </c>
      <c r="N48" s="25" t="s">
        <v>528</v>
      </c>
      <c r="O48" s="24" t="s">
        <v>5068</v>
      </c>
      <c r="P48" s="24" t="s">
        <v>530</v>
      </c>
      <c r="Q48" s="24" t="s">
        <v>542</v>
      </c>
      <c r="R48" s="24" t="s">
        <v>543</v>
      </c>
      <c r="S48" s="24" t="s">
        <v>171</v>
      </c>
      <c r="T48" s="26" t="s">
        <v>70</v>
      </c>
      <c r="U48" s="24" t="s">
        <v>533</v>
      </c>
      <c r="V48" s="24">
        <v>2024</v>
      </c>
      <c r="W48" s="27">
        <v>2024.01</v>
      </c>
      <c r="X48" s="27">
        <v>2024.12</v>
      </c>
      <c r="Y48" s="29">
        <f t="shared" si="0"/>
        <v>600</v>
      </c>
      <c r="Z48" s="24">
        <v>400</v>
      </c>
      <c r="AA48" s="24">
        <v>0</v>
      </c>
      <c r="AB48" s="24">
        <v>0</v>
      </c>
      <c r="AC48" s="30">
        <v>200</v>
      </c>
      <c r="AD48" s="24">
        <v>320</v>
      </c>
      <c r="AE48" s="24">
        <v>12</v>
      </c>
      <c r="AF48" s="24" t="s">
        <v>73</v>
      </c>
      <c r="AG48" s="24" t="s">
        <v>73</v>
      </c>
      <c r="AH48" s="24" t="s">
        <v>73</v>
      </c>
      <c r="AI48" s="24" t="s">
        <v>74</v>
      </c>
      <c r="AJ48" s="24" t="s">
        <v>73</v>
      </c>
      <c r="AK48" s="24" t="s">
        <v>73</v>
      </c>
      <c r="AL48" s="24" t="s">
        <v>75</v>
      </c>
      <c r="AM48" s="24" t="s">
        <v>73</v>
      </c>
      <c r="AN48" s="24" t="s">
        <v>75</v>
      </c>
      <c r="AO48" s="31" t="s">
        <v>534</v>
      </c>
      <c r="AP48" s="24">
        <v>13635351437</v>
      </c>
      <c r="AQ48" s="24"/>
    </row>
    <row r="49" s="3" customFormat="1" ht="19" customHeight="1" spans="1:43">
      <c r="A49" s="21">
        <v>44</v>
      </c>
      <c r="B49" s="22" t="s">
        <v>544</v>
      </c>
      <c r="C49" s="23" t="s">
        <v>54</v>
      </c>
      <c r="D49" s="23" t="s">
        <v>91</v>
      </c>
      <c r="E49" s="23" t="s">
        <v>92</v>
      </c>
      <c r="F49" s="23" t="s">
        <v>5069</v>
      </c>
      <c r="G49" s="24" t="s">
        <v>124</v>
      </c>
      <c r="H49" s="24" t="s">
        <v>546</v>
      </c>
      <c r="I49" s="24" t="s">
        <v>5070</v>
      </c>
      <c r="J49" s="24" t="s">
        <v>5071</v>
      </c>
      <c r="K49" s="24" t="s">
        <v>5070</v>
      </c>
      <c r="L49" s="24" t="s">
        <v>5072</v>
      </c>
      <c r="M49" s="24" t="s">
        <v>226</v>
      </c>
      <c r="N49" s="25" t="s">
        <v>226</v>
      </c>
      <c r="O49" s="24" t="s">
        <v>550</v>
      </c>
      <c r="P49" s="24" t="s">
        <v>530</v>
      </c>
      <c r="Q49" s="24" t="s">
        <v>551</v>
      </c>
      <c r="R49" s="24" t="s">
        <v>543</v>
      </c>
      <c r="S49" s="24" t="s">
        <v>171</v>
      </c>
      <c r="T49" s="26" t="s">
        <v>70</v>
      </c>
      <c r="U49" s="24" t="s">
        <v>533</v>
      </c>
      <c r="V49" s="24">
        <v>2024</v>
      </c>
      <c r="W49" s="27">
        <v>2024.01</v>
      </c>
      <c r="X49" s="27">
        <v>2024.12</v>
      </c>
      <c r="Y49" s="29">
        <f t="shared" si="0"/>
        <v>300</v>
      </c>
      <c r="Z49" s="24">
        <v>200</v>
      </c>
      <c r="AA49" s="24">
        <v>0</v>
      </c>
      <c r="AB49" s="24">
        <v>0</v>
      </c>
      <c r="AC49" s="30">
        <v>100</v>
      </c>
      <c r="AD49" s="24">
        <v>120</v>
      </c>
      <c r="AE49" s="24">
        <v>10</v>
      </c>
      <c r="AF49" s="24" t="s">
        <v>73</v>
      </c>
      <c r="AG49" s="24" t="s">
        <v>73</v>
      </c>
      <c r="AH49" s="24" t="s">
        <v>73</v>
      </c>
      <c r="AI49" s="24" t="s">
        <v>74</v>
      </c>
      <c r="AJ49" s="24" t="s">
        <v>73</v>
      </c>
      <c r="AK49" s="24" t="s">
        <v>73</v>
      </c>
      <c r="AL49" s="24" t="s">
        <v>75</v>
      </c>
      <c r="AM49" s="24" t="s">
        <v>73</v>
      </c>
      <c r="AN49" s="24" t="s">
        <v>75</v>
      </c>
      <c r="AO49" s="31" t="s">
        <v>534</v>
      </c>
      <c r="AP49" s="24">
        <v>13635351437</v>
      </c>
      <c r="AQ49" s="24"/>
    </row>
    <row r="50" s="3" customFormat="1" ht="19" customHeight="1" spans="1:43">
      <c r="A50" s="21">
        <v>45</v>
      </c>
      <c r="B50" s="22" t="s">
        <v>552</v>
      </c>
      <c r="C50" s="23" t="s">
        <v>78</v>
      </c>
      <c r="D50" s="23" t="s">
        <v>121</v>
      </c>
      <c r="E50" s="23" t="s">
        <v>209</v>
      </c>
      <c r="F50" s="23" t="s">
        <v>553</v>
      </c>
      <c r="G50" s="24" t="s">
        <v>124</v>
      </c>
      <c r="H50" s="24" t="s">
        <v>554</v>
      </c>
      <c r="I50" s="24" t="s">
        <v>555</v>
      </c>
      <c r="J50" s="24" t="s">
        <v>556</v>
      </c>
      <c r="K50" s="24" t="s">
        <v>555</v>
      </c>
      <c r="L50" s="24" t="s">
        <v>557</v>
      </c>
      <c r="M50" s="24" t="s">
        <v>453</v>
      </c>
      <c r="N50" s="25" t="s">
        <v>274</v>
      </c>
      <c r="O50" s="24" t="s">
        <v>558</v>
      </c>
      <c r="P50" s="24" t="s">
        <v>75</v>
      </c>
      <c r="Q50" s="24" t="s">
        <v>559</v>
      </c>
      <c r="R50" s="24" t="s">
        <v>560</v>
      </c>
      <c r="S50" s="24" t="s">
        <v>171</v>
      </c>
      <c r="T50" s="26" t="s">
        <v>561</v>
      </c>
      <c r="U50" s="24" t="s">
        <v>533</v>
      </c>
      <c r="V50" s="24">
        <v>2024</v>
      </c>
      <c r="W50" s="27">
        <v>2024.01</v>
      </c>
      <c r="X50" s="27">
        <v>2024.12</v>
      </c>
      <c r="Y50" s="29">
        <f t="shared" si="0"/>
        <v>60</v>
      </c>
      <c r="Z50" s="24">
        <v>60</v>
      </c>
      <c r="AA50" s="24">
        <v>0</v>
      </c>
      <c r="AB50" s="24">
        <v>0</v>
      </c>
      <c r="AC50" s="30">
        <v>0</v>
      </c>
      <c r="AD50" s="24">
        <v>98</v>
      </c>
      <c r="AE50" s="24">
        <v>38</v>
      </c>
      <c r="AF50" s="24" t="s">
        <v>73</v>
      </c>
      <c r="AG50" s="24" t="s">
        <v>73</v>
      </c>
      <c r="AH50" s="24" t="s">
        <v>73</v>
      </c>
      <c r="AI50" s="24" t="s">
        <v>74</v>
      </c>
      <c r="AJ50" s="24" t="s">
        <v>73</v>
      </c>
      <c r="AK50" s="24" t="s">
        <v>73</v>
      </c>
      <c r="AL50" s="24" t="s">
        <v>75</v>
      </c>
      <c r="AM50" s="24" t="s">
        <v>73</v>
      </c>
      <c r="AN50" s="24" t="s">
        <v>75</v>
      </c>
      <c r="AO50" s="31" t="s">
        <v>534</v>
      </c>
      <c r="AP50" s="24">
        <v>13635351437</v>
      </c>
      <c r="AQ50" s="24"/>
    </row>
    <row r="51" s="3" customFormat="1" ht="19" customHeight="1" spans="1:43">
      <c r="A51" s="21">
        <v>46</v>
      </c>
      <c r="B51" s="22" t="s">
        <v>562</v>
      </c>
      <c r="C51" s="23" t="s">
        <v>54</v>
      </c>
      <c r="D51" s="23" t="s">
        <v>55</v>
      </c>
      <c r="E51" s="23" t="s">
        <v>563</v>
      </c>
      <c r="F51" s="23" t="s">
        <v>564</v>
      </c>
      <c r="G51" s="24" t="s">
        <v>124</v>
      </c>
      <c r="H51" s="24" t="s">
        <v>565</v>
      </c>
      <c r="I51" s="24" t="s">
        <v>566</v>
      </c>
      <c r="J51" s="24" t="s">
        <v>567</v>
      </c>
      <c r="K51" s="24" t="s">
        <v>566</v>
      </c>
      <c r="L51" s="24" t="s">
        <v>568</v>
      </c>
      <c r="M51" s="24" t="s">
        <v>226</v>
      </c>
      <c r="N51" s="25" t="s">
        <v>528</v>
      </c>
      <c r="O51" s="24" t="s">
        <v>569</v>
      </c>
      <c r="P51" s="24" t="s">
        <v>570</v>
      </c>
      <c r="Q51" s="24" t="s">
        <v>571</v>
      </c>
      <c r="R51" s="24" t="s">
        <v>560</v>
      </c>
      <c r="S51" s="24" t="s">
        <v>171</v>
      </c>
      <c r="T51" s="26" t="s">
        <v>218</v>
      </c>
      <c r="U51" s="24" t="s">
        <v>572</v>
      </c>
      <c r="V51" s="24">
        <v>2024</v>
      </c>
      <c r="W51" s="27">
        <v>2024.01</v>
      </c>
      <c r="X51" s="27">
        <v>2024.12</v>
      </c>
      <c r="Y51" s="29">
        <f t="shared" si="0"/>
        <v>10</v>
      </c>
      <c r="Z51" s="24">
        <v>10</v>
      </c>
      <c r="AA51" s="24">
        <v>0</v>
      </c>
      <c r="AB51" s="24">
        <v>0</v>
      </c>
      <c r="AC51" s="30">
        <v>0</v>
      </c>
      <c r="AD51" s="24">
        <v>161</v>
      </c>
      <c r="AE51" s="24">
        <v>46</v>
      </c>
      <c r="AF51" s="24" t="s">
        <v>73</v>
      </c>
      <c r="AG51" s="24" t="s">
        <v>73</v>
      </c>
      <c r="AH51" s="24" t="s">
        <v>73</v>
      </c>
      <c r="AI51" s="24" t="s">
        <v>74</v>
      </c>
      <c r="AJ51" s="24" t="s">
        <v>73</v>
      </c>
      <c r="AK51" s="24" t="s">
        <v>73</v>
      </c>
      <c r="AL51" s="24" t="s">
        <v>75</v>
      </c>
      <c r="AM51" s="24" t="s">
        <v>73</v>
      </c>
      <c r="AN51" s="24" t="s">
        <v>75</v>
      </c>
      <c r="AO51" s="31" t="s">
        <v>573</v>
      </c>
      <c r="AP51" s="24">
        <v>55856264</v>
      </c>
      <c r="AQ51" s="24"/>
    </row>
    <row r="52" s="3" customFormat="1" ht="19" customHeight="1" spans="1:43">
      <c r="A52" s="21">
        <v>47</v>
      </c>
      <c r="B52" s="22" t="s">
        <v>574</v>
      </c>
      <c r="C52" s="23" t="s">
        <v>54</v>
      </c>
      <c r="D52" s="23" t="s">
        <v>55</v>
      </c>
      <c r="E52" s="23" t="s">
        <v>563</v>
      </c>
      <c r="F52" s="23" t="s">
        <v>575</v>
      </c>
      <c r="G52" s="24" t="s">
        <v>124</v>
      </c>
      <c r="H52" s="24" t="s">
        <v>576</v>
      </c>
      <c r="I52" s="24" t="s">
        <v>577</v>
      </c>
      <c r="J52" s="24" t="s">
        <v>578</v>
      </c>
      <c r="K52" s="24" t="s">
        <v>577</v>
      </c>
      <c r="L52" s="24" t="s">
        <v>579</v>
      </c>
      <c r="M52" s="24" t="s">
        <v>226</v>
      </c>
      <c r="N52" s="25" t="s">
        <v>528</v>
      </c>
      <c r="O52" s="24" t="s">
        <v>569</v>
      </c>
      <c r="P52" s="24" t="s">
        <v>570</v>
      </c>
      <c r="Q52" s="24" t="s">
        <v>580</v>
      </c>
      <c r="R52" s="24" t="s">
        <v>560</v>
      </c>
      <c r="S52" s="24" t="s">
        <v>171</v>
      </c>
      <c r="T52" s="26" t="s">
        <v>218</v>
      </c>
      <c r="U52" s="24" t="s">
        <v>572</v>
      </c>
      <c r="V52" s="24">
        <v>2024</v>
      </c>
      <c r="W52" s="27">
        <v>2024.01</v>
      </c>
      <c r="X52" s="27">
        <v>2024.12</v>
      </c>
      <c r="Y52" s="29">
        <f t="shared" si="0"/>
        <v>60</v>
      </c>
      <c r="Z52" s="24">
        <v>60</v>
      </c>
      <c r="AA52" s="24">
        <v>0</v>
      </c>
      <c r="AB52" s="24">
        <v>0</v>
      </c>
      <c r="AC52" s="30">
        <v>0</v>
      </c>
      <c r="AD52" s="24">
        <v>741</v>
      </c>
      <c r="AE52" s="24">
        <v>115</v>
      </c>
      <c r="AF52" s="24" t="s">
        <v>73</v>
      </c>
      <c r="AG52" s="24" t="s">
        <v>73</v>
      </c>
      <c r="AH52" s="24" t="s">
        <v>73</v>
      </c>
      <c r="AI52" s="24" t="s">
        <v>74</v>
      </c>
      <c r="AJ52" s="24" t="s">
        <v>74</v>
      </c>
      <c r="AK52" s="24" t="s">
        <v>73</v>
      </c>
      <c r="AL52" s="24" t="s">
        <v>75</v>
      </c>
      <c r="AM52" s="24" t="s">
        <v>73</v>
      </c>
      <c r="AN52" s="24" t="s">
        <v>75</v>
      </c>
      <c r="AO52" s="31" t="s">
        <v>573</v>
      </c>
      <c r="AP52" s="24">
        <v>55856264</v>
      </c>
      <c r="AQ52" s="24"/>
    </row>
    <row r="53" s="3" customFormat="1" ht="19" customHeight="1" spans="1:43">
      <c r="A53" s="21">
        <v>48</v>
      </c>
      <c r="B53" s="22" t="s">
        <v>581</v>
      </c>
      <c r="C53" s="23" t="s">
        <v>78</v>
      </c>
      <c r="D53" s="23" t="s">
        <v>121</v>
      </c>
      <c r="E53" s="23" t="s">
        <v>209</v>
      </c>
      <c r="F53" s="23" t="s">
        <v>582</v>
      </c>
      <c r="G53" s="24" t="s">
        <v>124</v>
      </c>
      <c r="H53" s="24" t="s">
        <v>583</v>
      </c>
      <c r="I53" s="24" t="s">
        <v>584</v>
      </c>
      <c r="J53" s="24" t="s">
        <v>585</v>
      </c>
      <c r="K53" s="24" t="s">
        <v>584</v>
      </c>
      <c r="L53" s="24" t="s">
        <v>586</v>
      </c>
      <c r="M53" s="24" t="s">
        <v>226</v>
      </c>
      <c r="N53" s="25" t="s">
        <v>528</v>
      </c>
      <c r="O53" s="24" t="s">
        <v>587</v>
      </c>
      <c r="P53" s="24" t="s">
        <v>588</v>
      </c>
      <c r="Q53" s="24" t="s">
        <v>589</v>
      </c>
      <c r="R53" s="24" t="s">
        <v>68</v>
      </c>
      <c r="S53" s="24" t="s">
        <v>171</v>
      </c>
      <c r="T53" s="26" t="s">
        <v>218</v>
      </c>
      <c r="U53" s="24" t="s">
        <v>572</v>
      </c>
      <c r="V53" s="24">
        <v>2024</v>
      </c>
      <c r="W53" s="27">
        <v>2024.01</v>
      </c>
      <c r="X53" s="27">
        <v>2024.12</v>
      </c>
      <c r="Y53" s="29">
        <f t="shared" si="0"/>
        <v>63</v>
      </c>
      <c r="Z53" s="24">
        <v>63</v>
      </c>
      <c r="AA53" s="24">
        <v>0</v>
      </c>
      <c r="AB53" s="24">
        <v>0</v>
      </c>
      <c r="AC53" s="30">
        <v>0</v>
      </c>
      <c r="AD53" s="24">
        <v>2019</v>
      </c>
      <c r="AE53" s="24">
        <v>219</v>
      </c>
      <c r="AF53" s="24" t="s">
        <v>73</v>
      </c>
      <c r="AG53" s="24" t="s">
        <v>73</v>
      </c>
      <c r="AH53" s="24" t="s">
        <v>73</v>
      </c>
      <c r="AI53" s="24" t="s">
        <v>74</v>
      </c>
      <c r="AJ53" s="24" t="s">
        <v>74</v>
      </c>
      <c r="AK53" s="24" t="s">
        <v>73</v>
      </c>
      <c r="AL53" s="24" t="s">
        <v>75</v>
      </c>
      <c r="AM53" s="24" t="s">
        <v>73</v>
      </c>
      <c r="AN53" s="24" t="s">
        <v>75</v>
      </c>
      <c r="AO53" s="31" t="s">
        <v>573</v>
      </c>
      <c r="AP53" s="24">
        <v>55856264</v>
      </c>
      <c r="AQ53" s="24"/>
    </row>
    <row r="54" s="3" customFormat="1" ht="19" customHeight="1" spans="1:43">
      <c r="A54" s="21">
        <v>49</v>
      </c>
      <c r="B54" s="22" t="s">
        <v>590</v>
      </c>
      <c r="C54" s="23" t="s">
        <v>78</v>
      </c>
      <c r="D54" s="23" t="s">
        <v>121</v>
      </c>
      <c r="E54" s="23" t="s">
        <v>209</v>
      </c>
      <c r="F54" s="23" t="s">
        <v>591</v>
      </c>
      <c r="G54" s="24" t="s">
        <v>124</v>
      </c>
      <c r="H54" s="24" t="s">
        <v>592</v>
      </c>
      <c r="I54" s="24" t="s">
        <v>593</v>
      </c>
      <c r="J54" s="24" t="s">
        <v>594</v>
      </c>
      <c r="K54" s="24" t="s">
        <v>593</v>
      </c>
      <c r="L54" s="24" t="s">
        <v>595</v>
      </c>
      <c r="M54" s="24" t="s">
        <v>226</v>
      </c>
      <c r="N54" s="25" t="s">
        <v>528</v>
      </c>
      <c r="O54" s="24" t="s">
        <v>596</v>
      </c>
      <c r="P54" s="24" t="s">
        <v>597</v>
      </c>
      <c r="Q54" s="24" t="s">
        <v>598</v>
      </c>
      <c r="R54" s="24" t="s">
        <v>68</v>
      </c>
      <c r="S54" s="24" t="s">
        <v>171</v>
      </c>
      <c r="T54" s="26" t="s">
        <v>218</v>
      </c>
      <c r="U54" s="24" t="s">
        <v>572</v>
      </c>
      <c r="V54" s="24">
        <v>2024</v>
      </c>
      <c r="W54" s="27">
        <v>2024.01</v>
      </c>
      <c r="X54" s="27">
        <v>2024.12</v>
      </c>
      <c r="Y54" s="29">
        <f t="shared" si="0"/>
        <v>15</v>
      </c>
      <c r="Z54" s="24">
        <v>15</v>
      </c>
      <c r="AA54" s="24">
        <v>0</v>
      </c>
      <c r="AB54" s="24">
        <v>0</v>
      </c>
      <c r="AC54" s="30">
        <v>0</v>
      </c>
      <c r="AD54" s="24">
        <v>2343</v>
      </c>
      <c r="AE54" s="24">
        <v>243</v>
      </c>
      <c r="AF54" s="24" t="s">
        <v>73</v>
      </c>
      <c r="AG54" s="24" t="s">
        <v>73</v>
      </c>
      <c r="AH54" s="24" t="s">
        <v>73</v>
      </c>
      <c r="AI54" s="24" t="s">
        <v>74</v>
      </c>
      <c r="AJ54" s="24" t="s">
        <v>73</v>
      </c>
      <c r="AK54" s="24" t="s">
        <v>73</v>
      </c>
      <c r="AL54" s="24" t="s">
        <v>75</v>
      </c>
      <c r="AM54" s="24" t="s">
        <v>73</v>
      </c>
      <c r="AN54" s="24" t="s">
        <v>75</v>
      </c>
      <c r="AO54" s="31" t="s">
        <v>573</v>
      </c>
      <c r="AP54" s="24">
        <v>55856264</v>
      </c>
      <c r="AQ54" s="24"/>
    </row>
    <row r="55" s="3" customFormat="1" ht="19" customHeight="1" spans="1:43">
      <c r="A55" s="21">
        <v>50</v>
      </c>
      <c r="B55" s="22" t="s">
        <v>599</v>
      </c>
      <c r="C55" s="23" t="s">
        <v>78</v>
      </c>
      <c r="D55" s="23" t="s">
        <v>121</v>
      </c>
      <c r="E55" s="23" t="s">
        <v>209</v>
      </c>
      <c r="F55" s="23" t="s">
        <v>600</v>
      </c>
      <c r="G55" s="24" t="s">
        <v>124</v>
      </c>
      <c r="H55" s="24" t="s">
        <v>601</v>
      </c>
      <c r="I55" s="24" t="s">
        <v>602</v>
      </c>
      <c r="J55" s="24" t="s">
        <v>603</v>
      </c>
      <c r="K55" s="24" t="s">
        <v>602</v>
      </c>
      <c r="L55" s="24" t="s">
        <v>604</v>
      </c>
      <c r="M55" s="24" t="s">
        <v>226</v>
      </c>
      <c r="N55" s="25" t="s">
        <v>528</v>
      </c>
      <c r="O55" s="24" t="s">
        <v>375</v>
      </c>
      <c r="P55" s="24" t="s">
        <v>597</v>
      </c>
      <c r="Q55" s="24" t="s">
        <v>605</v>
      </c>
      <c r="R55" s="24" t="s">
        <v>68</v>
      </c>
      <c r="S55" s="24" t="s">
        <v>171</v>
      </c>
      <c r="T55" s="26" t="s">
        <v>218</v>
      </c>
      <c r="U55" s="24" t="s">
        <v>572</v>
      </c>
      <c r="V55" s="24">
        <v>2024</v>
      </c>
      <c r="W55" s="27">
        <v>2024.01</v>
      </c>
      <c r="X55" s="27">
        <v>2024.12</v>
      </c>
      <c r="Y55" s="29">
        <f t="shared" si="0"/>
        <v>77</v>
      </c>
      <c r="Z55" s="24">
        <v>77</v>
      </c>
      <c r="AA55" s="24">
        <v>0</v>
      </c>
      <c r="AB55" s="24">
        <v>0</v>
      </c>
      <c r="AC55" s="30">
        <v>0</v>
      </c>
      <c r="AD55" s="24">
        <v>1468</v>
      </c>
      <c r="AE55" s="24">
        <v>148</v>
      </c>
      <c r="AF55" s="24" t="s">
        <v>73</v>
      </c>
      <c r="AG55" s="24" t="s">
        <v>73</v>
      </c>
      <c r="AH55" s="24" t="s">
        <v>73</v>
      </c>
      <c r="AI55" s="24" t="s">
        <v>74</v>
      </c>
      <c r="AJ55" s="24" t="s">
        <v>73</v>
      </c>
      <c r="AK55" s="24" t="s">
        <v>73</v>
      </c>
      <c r="AL55" s="24" t="s">
        <v>75</v>
      </c>
      <c r="AM55" s="24" t="s">
        <v>73</v>
      </c>
      <c r="AN55" s="24" t="s">
        <v>75</v>
      </c>
      <c r="AO55" s="31" t="s">
        <v>573</v>
      </c>
      <c r="AP55" s="24">
        <v>55856264</v>
      </c>
      <c r="AQ55" s="24"/>
    </row>
    <row r="56" s="3" customFormat="1" ht="19" customHeight="1" spans="1:43">
      <c r="A56" s="21">
        <v>51</v>
      </c>
      <c r="B56" s="22" t="s">
        <v>606</v>
      </c>
      <c r="C56" s="23" t="s">
        <v>78</v>
      </c>
      <c r="D56" s="23" t="s">
        <v>121</v>
      </c>
      <c r="E56" s="23" t="s">
        <v>209</v>
      </c>
      <c r="F56" s="23" t="s">
        <v>607</v>
      </c>
      <c r="G56" s="24" t="s">
        <v>124</v>
      </c>
      <c r="H56" s="24" t="s">
        <v>608</v>
      </c>
      <c r="I56" s="24" t="s">
        <v>609</v>
      </c>
      <c r="J56" s="24" t="s">
        <v>610</v>
      </c>
      <c r="K56" s="24" t="s">
        <v>609</v>
      </c>
      <c r="L56" s="24" t="s">
        <v>611</v>
      </c>
      <c r="M56" s="24" t="s">
        <v>226</v>
      </c>
      <c r="N56" s="25" t="s">
        <v>528</v>
      </c>
      <c r="O56" s="24" t="s">
        <v>612</v>
      </c>
      <c r="P56" s="24" t="s">
        <v>613</v>
      </c>
      <c r="Q56" s="24" t="s">
        <v>614</v>
      </c>
      <c r="R56" s="24" t="s">
        <v>68</v>
      </c>
      <c r="S56" s="24" t="s">
        <v>171</v>
      </c>
      <c r="T56" s="26" t="s">
        <v>218</v>
      </c>
      <c r="U56" s="24" t="s">
        <v>572</v>
      </c>
      <c r="V56" s="24">
        <v>2024</v>
      </c>
      <c r="W56" s="27">
        <v>2024.01</v>
      </c>
      <c r="X56" s="27">
        <v>2024.12</v>
      </c>
      <c r="Y56" s="29">
        <f t="shared" si="0"/>
        <v>77</v>
      </c>
      <c r="Z56" s="24">
        <v>77</v>
      </c>
      <c r="AA56" s="24">
        <v>0</v>
      </c>
      <c r="AB56" s="24">
        <v>0</v>
      </c>
      <c r="AC56" s="30">
        <v>0</v>
      </c>
      <c r="AD56" s="24">
        <v>1855</v>
      </c>
      <c r="AE56" s="24">
        <v>158</v>
      </c>
      <c r="AF56" s="24" t="s">
        <v>73</v>
      </c>
      <c r="AG56" s="24" t="s">
        <v>73</v>
      </c>
      <c r="AH56" s="24" t="s">
        <v>73</v>
      </c>
      <c r="AI56" s="24" t="s">
        <v>74</v>
      </c>
      <c r="AJ56" s="24" t="s">
        <v>73</v>
      </c>
      <c r="AK56" s="24" t="s">
        <v>73</v>
      </c>
      <c r="AL56" s="24" t="s">
        <v>75</v>
      </c>
      <c r="AM56" s="24" t="s">
        <v>73</v>
      </c>
      <c r="AN56" s="24" t="s">
        <v>75</v>
      </c>
      <c r="AO56" s="31" t="s">
        <v>573</v>
      </c>
      <c r="AP56" s="24">
        <v>55856264</v>
      </c>
      <c r="AQ56" s="24"/>
    </row>
    <row r="57" s="3" customFormat="1" ht="19" customHeight="1" spans="1:43">
      <c r="A57" s="21">
        <v>52</v>
      </c>
      <c r="B57" s="22" t="s">
        <v>615</v>
      </c>
      <c r="C57" s="23" t="s">
        <v>78</v>
      </c>
      <c r="D57" s="23" t="s">
        <v>121</v>
      </c>
      <c r="E57" s="23" t="s">
        <v>209</v>
      </c>
      <c r="F57" s="23" t="s">
        <v>616</v>
      </c>
      <c r="G57" s="24" t="s">
        <v>124</v>
      </c>
      <c r="H57" s="24" t="s">
        <v>617</v>
      </c>
      <c r="I57" s="24" t="s">
        <v>618</v>
      </c>
      <c r="J57" s="24" t="s">
        <v>619</v>
      </c>
      <c r="K57" s="24" t="s">
        <v>618</v>
      </c>
      <c r="L57" s="24" t="s">
        <v>620</v>
      </c>
      <c r="M57" s="24" t="s">
        <v>226</v>
      </c>
      <c r="N57" s="25" t="s">
        <v>528</v>
      </c>
      <c r="O57" s="24" t="s">
        <v>621</v>
      </c>
      <c r="P57" s="24" t="s">
        <v>622</v>
      </c>
      <c r="Q57" s="24" t="s">
        <v>623</v>
      </c>
      <c r="R57" s="24" t="s">
        <v>68</v>
      </c>
      <c r="S57" s="24" t="s">
        <v>171</v>
      </c>
      <c r="T57" s="26" t="s">
        <v>218</v>
      </c>
      <c r="U57" s="24" t="s">
        <v>572</v>
      </c>
      <c r="V57" s="24">
        <v>2024</v>
      </c>
      <c r="W57" s="27">
        <v>2024.01</v>
      </c>
      <c r="X57" s="27">
        <v>2024.12</v>
      </c>
      <c r="Y57" s="29">
        <f t="shared" si="0"/>
        <v>66</v>
      </c>
      <c r="Z57" s="24">
        <v>66</v>
      </c>
      <c r="AA57" s="24">
        <v>0</v>
      </c>
      <c r="AB57" s="24">
        <v>0</v>
      </c>
      <c r="AC57" s="30">
        <v>0</v>
      </c>
      <c r="AD57" s="24">
        <v>3470</v>
      </c>
      <c r="AE57" s="24">
        <v>307</v>
      </c>
      <c r="AF57" s="24" t="s">
        <v>73</v>
      </c>
      <c r="AG57" s="24" t="s">
        <v>73</v>
      </c>
      <c r="AH57" s="24" t="s">
        <v>73</v>
      </c>
      <c r="AI57" s="24" t="s">
        <v>74</v>
      </c>
      <c r="AJ57" s="24" t="s">
        <v>73</v>
      </c>
      <c r="AK57" s="24" t="s">
        <v>73</v>
      </c>
      <c r="AL57" s="24" t="s">
        <v>75</v>
      </c>
      <c r="AM57" s="24" t="s">
        <v>73</v>
      </c>
      <c r="AN57" s="24" t="s">
        <v>75</v>
      </c>
      <c r="AO57" s="31" t="s">
        <v>573</v>
      </c>
      <c r="AP57" s="24">
        <v>55856264</v>
      </c>
      <c r="AQ57" s="24"/>
    </row>
    <row r="58" s="3" customFormat="1" ht="19" customHeight="1" spans="1:43">
      <c r="A58" s="21">
        <v>53</v>
      </c>
      <c r="B58" s="22" t="s">
        <v>624</v>
      </c>
      <c r="C58" s="23" t="s">
        <v>78</v>
      </c>
      <c r="D58" s="23" t="s">
        <v>121</v>
      </c>
      <c r="E58" s="23" t="s">
        <v>209</v>
      </c>
      <c r="F58" s="23" t="s">
        <v>625</v>
      </c>
      <c r="G58" s="24" t="s">
        <v>124</v>
      </c>
      <c r="H58" s="24" t="s">
        <v>626</v>
      </c>
      <c r="I58" s="24" t="s">
        <v>627</v>
      </c>
      <c r="J58" s="24" t="s">
        <v>628</v>
      </c>
      <c r="K58" s="24" t="s">
        <v>627</v>
      </c>
      <c r="L58" s="24" t="s">
        <v>629</v>
      </c>
      <c r="M58" s="24" t="s">
        <v>226</v>
      </c>
      <c r="N58" s="25" t="s">
        <v>528</v>
      </c>
      <c r="O58" s="24" t="s">
        <v>630</v>
      </c>
      <c r="P58" s="24" t="s">
        <v>631</v>
      </c>
      <c r="Q58" s="24" t="s">
        <v>632</v>
      </c>
      <c r="R58" s="24" t="s">
        <v>68</v>
      </c>
      <c r="S58" s="24" t="s">
        <v>171</v>
      </c>
      <c r="T58" s="26" t="s">
        <v>218</v>
      </c>
      <c r="U58" s="24" t="s">
        <v>572</v>
      </c>
      <c r="V58" s="24">
        <v>2024</v>
      </c>
      <c r="W58" s="27">
        <v>2024.01</v>
      </c>
      <c r="X58" s="27">
        <v>2024.12</v>
      </c>
      <c r="Y58" s="29">
        <f t="shared" si="0"/>
        <v>85</v>
      </c>
      <c r="Z58" s="24">
        <v>85</v>
      </c>
      <c r="AA58" s="24">
        <v>0</v>
      </c>
      <c r="AB58" s="24">
        <v>0</v>
      </c>
      <c r="AC58" s="30">
        <v>0</v>
      </c>
      <c r="AD58" s="24">
        <v>2277</v>
      </c>
      <c r="AE58" s="24">
        <v>217</v>
      </c>
      <c r="AF58" s="24" t="s">
        <v>73</v>
      </c>
      <c r="AG58" s="24" t="s">
        <v>73</v>
      </c>
      <c r="AH58" s="24" t="s">
        <v>73</v>
      </c>
      <c r="AI58" s="24" t="s">
        <v>74</v>
      </c>
      <c r="AJ58" s="24" t="s">
        <v>73</v>
      </c>
      <c r="AK58" s="24" t="s">
        <v>73</v>
      </c>
      <c r="AL58" s="24" t="s">
        <v>75</v>
      </c>
      <c r="AM58" s="24" t="s">
        <v>73</v>
      </c>
      <c r="AN58" s="24" t="s">
        <v>75</v>
      </c>
      <c r="AO58" s="31" t="s">
        <v>573</v>
      </c>
      <c r="AP58" s="24">
        <v>55856264</v>
      </c>
      <c r="AQ58" s="24"/>
    </row>
    <row r="59" s="3" customFormat="1" ht="19" customHeight="1" spans="1:43">
      <c r="A59" s="21">
        <v>54</v>
      </c>
      <c r="B59" s="22" t="s">
        <v>633</v>
      </c>
      <c r="C59" s="23" t="s">
        <v>78</v>
      </c>
      <c r="D59" s="23" t="s">
        <v>121</v>
      </c>
      <c r="E59" s="23" t="s">
        <v>209</v>
      </c>
      <c r="F59" s="23" t="s">
        <v>634</v>
      </c>
      <c r="G59" s="24" t="s">
        <v>124</v>
      </c>
      <c r="H59" s="24" t="s">
        <v>635</v>
      </c>
      <c r="I59" s="24" t="s">
        <v>636</v>
      </c>
      <c r="J59" s="24" t="s">
        <v>637</v>
      </c>
      <c r="K59" s="24" t="s">
        <v>636</v>
      </c>
      <c r="L59" s="24" t="s">
        <v>638</v>
      </c>
      <c r="M59" s="24" t="s">
        <v>226</v>
      </c>
      <c r="N59" s="25" t="s">
        <v>528</v>
      </c>
      <c r="O59" s="24" t="s">
        <v>639</v>
      </c>
      <c r="P59" s="24" t="s">
        <v>216</v>
      </c>
      <c r="Q59" s="24" t="s">
        <v>640</v>
      </c>
      <c r="R59" s="24" t="s">
        <v>68</v>
      </c>
      <c r="S59" s="24" t="s">
        <v>171</v>
      </c>
      <c r="T59" s="26" t="s">
        <v>218</v>
      </c>
      <c r="U59" s="24" t="s">
        <v>572</v>
      </c>
      <c r="V59" s="24">
        <v>2024</v>
      </c>
      <c r="W59" s="27">
        <v>2024.01</v>
      </c>
      <c r="X59" s="27">
        <v>2024.12</v>
      </c>
      <c r="Y59" s="29">
        <f t="shared" si="0"/>
        <v>66</v>
      </c>
      <c r="Z59" s="24">
        <v>66</v>
      </c>
      <c r="AA59" s="24">
        <v>0</v>
      </c>
      <c r="AB59" s="24">
        <v>0</v>
      </c>
      <c r="AC59" s="30">
        <v>0</v>
      </c>
      <c r="AD59" s="24">
        <v>1635</v>
      </c>
      <c r="AE59" s="24">
        <v>156</v>
      </c>
      <c r="AF59" s="24" t="s">
        <v>73</v>
      </c>
      <c r="AG59" s="24" t="s">
        <v>73</v>
      </c>
      <c r="AH59" s="24" t="s">
        <v>73</v>
      </c>
      <c r="AI59" s="24" t="s">
        <v>74</v>
      </c>
      <c r="AJ59" s="24" t="s">
        <v>73</v>
      </c>
      <c r="AK59" s="24" t="s">
        <v>73</v>
      </c>
      <c r="AL59" s="24" t="s">
        <v>75</v>
      </c>
      <c r="AM59" s="24" t="s">
        <v>73</v>
      </c>
      <c r="AN59" s="24" t="s">
        <v>75</v>
      </c>
      <c r="AO59" s="31" t="s">
        <v>573</v>
      </c>
      <c r="AP59" s="24">
        <v>55856264</v>
      </c>
      <c r="AQ59" s="24"/>
    </row>
    <row r="60" s="3" customFormat="1" ht="19" customHeight="1" spans="1:43">
      <c r="A60" s="21">
        <v>55</v>
      </c>
      <c r="B60" s="22" t="s">
        <v>5073</v>
      </c>
      <c r="C60" s="23" t="s">
        <v>54</v>
      </c>
      <c r="D60" s="23" t="s">
        <v>91</v>
      </c>
      <c r="E60" s="23" t="s">
        <v>92</v>
      </c>
      <c r="F60" s="23" t="s">
        <v>5074</v>
      </c>
      <c r="G60" s="24" t="s">
        <v>124</v>
      </c>
      <c r="H60" s="24" t="s">
        <v>643</v>
      </c>
      <c r="I60" s="24" t="s">
        <v>5075</v>
      </c>
      <c r="J60" s="24" t="s">
        <v>5076</v>
      </c>
      <c r="K60" s="24" t="s">
        <v>5077</v>
      </c>
      <c r="L60" s="24" t="s">
        <v>5074</v>
      </c>
      <c r="M60" s="24" t="s">
        <v>772</v>
      </c>
      <c r="N60" s="25" t="s">
        <v>64</v>
      </c>
      <c r="O60" s="24" t="s">
        <v>5078</v>
      </c>
      <c r="P60" s="24" t="s">
        <v>3201</v>
      </c>
      <c r="Q60" s="24" t="s">
        <v>5079</v>
      </c>
      <c r="R60" s="24" t="s">
        <v>278</v>
      </c>
      <c r="S60" s="24" t="s">
        <v>1391</v>
      </c>
      <c r="T60" s="26" t="s">
        <v>293</v>
      </c>
      <c r="U60" s="24" t="s">
        <v>654</v>
      </c>
      <c r="V60" s="24">
        <v>2024</v>
      </c>
      <c r="W60" s="27">
        <v>2024.1</v>
      </c>
      <c r="X60" s="27">
        <v>2024.12</v>
      </c>
      <c r="Y60" s="29">
        <f t="shared" si="0"/>
        <v>260</v>
      </c>
      <c r="Z60" s="24">
        <v>124</v>
      </c>
      <c r="AA60" s="24"/>
      <c r="AB60" s="24"/>
      <c r="AC60" s="30">
        <v>136</v>
      </c>
      <c r="AD60" s="24">
        <v>186</v>
      </c>
      <c r="AE60" s="24">
        <v>52</v>
      </c>
      <c r="AF60" s="24" t="s">
        <v>73</v>
      </c>
      <c r="AG60" s="24" t="s">
        <v>73</v>
      </c>
      <c r="AH60" s="24" t="s">
        <v>73</v>
      </c>
      <c r="AI60" s="24" t="s">
        <v>74</v>
      </c>
      <c r="AJ60" s="24" t="s">
        <v>73</v>
      </c>
      <c r="AK60" s="24" t="s">
        <v>73</v>
      </c>
      <c r="AL60" s="24"/>
      <c r="AM60" s="24" t="s">
        <v>73</v>
      </c>
      <c r="AN60" s="24"/>
      <c r="AO60" s="31" t="s">
        <v>655</v>
      </c>
      <c r="AP60" s="24">
        <v>18223655920</v>
      </c>
      <c r="AQ60" s="24"/>
    </row>
    <row r="61" s="3" customFormat="1" ht="19" customHeight="1" spans="1:43">
      <c r="A61" s="21">
        <v>56</v>
      </c>
      <c r="B61" s="22" t="s">
        <v>5080</v>
      </c>
      <c r="C61" s="23" t="s">
        <v>54</v>
      </c>
      <c r="D61" s="23" t="s">
        <v>91</v>
      </c>
      <c r="E61" s="23" t="s">
        <v>92</v>
      </c>
      <c r="F61" s="23" t="s">
        <v>5081</v>
      </c>
      <c r="G61" s="24" t="s">
        <v>124</v>
      </c>
      <c r="H61" s="24" t="s">
        <v>667</v>
      </c>
      <c r="I61" s="24" t="s">
        <v>5082</v>
      </c>
      <c r="J61" s="24" t="s">
        <v>5083</v>
      </c>
      <c r="K61" s="24" t="s">
        <v>5084</v>
      </c>
      <c r="L61" s="24" t="s">
        <v>5081</v>
      </c>
      <c r="M61" s="24" t="s">
        <v>772</v>
      </c>
      <c r="N61" s="25" t="s">
        <v>64</v>
      </c>
      <c r="O61" s="24" t="s">
        <v>5085</v>
      </c>
      <c r="P61" s="24" t="s">
        <v>3201</v>
      </c>
      <c r="Q61" s="24" t="s">
        <v>5086</v>
      </c>
      <c r="R61" s="24" t="s">
        <v>278</v>
      </c>
      <c r="S61" s="24" t="s">
        <v>1391</v>
      </c>
      <c r="T61" s="26" t="s">
        <v>293</v>
      </c>
      <c r="U61" s="24" t="s">
        <v>673</v>
      </c>
      <c r="V61" s="24">
        <v>2024</v>
      </c>
      <c r="W61" s="27">
        <v>2024.1</v>
      </c>
      <c r="X61" s="27">
        <v>2024.12</v>
      </c>
      <c r="Y61" s="29">
        <f t="shared" si="0"/>
        <v>40</v>
      </c>
      <c r="Z61" s="24">
        <v>20</v>
      </c>
      <c r="AA61" s="24"/>
      <c r="AB61" s="24"/>
      <c r="AC61" s="30">
        <v>20</v>
      </c>
      <c r="AD61" s="24">
        <v>39</v>
      </c>
      <c r="AE61" s="24">
        <v>25</v>
      </c>
      <c r="AF61" s="24" t="s">
        <v>73</v>
      </c>
      <c r="AG61" s="24" t="s">
        <v>73</v>
      </c>
      <c r="AH61" s="24" t="s">
        <v>73</v>
      </c>
      <c r="AI61" s="24" t="s">
        <v>74</v>
      </c>
      <c r="AJ61" s="24" t="s">
        <v>73</v>
      </c>
      <c r="AK61" s="24" t="s">
        <v>73</v>
      </c>
      <c r="AL61" s="24"/>
      <c r="AM61" s="24" t="s">
        <v>73</v>
      </c>
      <c r="AN61" s="24"/>
      <c r="AO61" s="31" t="s">
        <v>655</v>
      </c>
      <c r="AP61" s="24">
        <v>18223655920</v>
      </c>
      <c r="AQ61" s="24"/>
    </row>
    <row r="62" s="3" customFormat="1" ht="19" customHeight="1" spans="1:43">
      <c r="A62" s="21">
        <v>57</v>
      </c>
      <c r="B62" s="22" t="s">
        <v>5087</v>
      </c>
      <c r="C62" s="23" t="s">
        <v>54</v>
      </c>
      <c r="D62" s="23" t="s">
        <v>91</v>
      </c>
      <c r="E62" s="23" t="s">
        <v>92</v>
      </c>
      <c r="F62" s="23" t="s">
        <v>5088</v>
      </c>
      <c r="G62" s="24" t="s">
        <v>124</v>
      </c>
      <c r="H62" s="24" t="s">
        <v>5089</v>
      </c>
      <c r="I62" s="24" t="s">
        <v>5090</v>
      </c>
      <c r="J62" s="24" t="s">
        <v>5091</v>
      </c>
      <c r="K62" s="24" t="s">
        <v>5092</v>
      </c>
      <c r="L62" s="24" t="s">
        <v>5088</v>
      </c>
      <c r="M62" s="24" t="s">
        <v>772</v>
      </c>
      <c r="N62" s="25" t="s">
        <v>64</v>
      </c>
      <c r="O62" s="24" t="s">
        <v>5093</v>
      </c>
      <c r="P62" s="24" t="s">
        <v>3201</v>
      </c>
      <c r="Q62" s="24" t="s">
        <v>5094</v>
      </c>
      <c r="R62" s="24" t="s">
        <v>278</v>
      </c>
      <c r="S62" s="24" t="s">
        <v>1391</v>
      </c>
      <c r="T62" s="26" t="s">
        <v>293</v>
      </c>
      <c r="U62" s="24" t="s">
        <v>681</v>
      </c>
      <c r="V62" s="24">
        <v>2024</v>
      </c>
      <c r="W62" s="27">
        <v>2024.1</v>
      </c>
      <c r="X62" s="27">
        <v>2024.12</v>
      </c>
      <c r="Y62" s="29">
        <f t="shared" si="0"/>
        <v>45</v>
      </c>
      <c r="Z62" s="24">
        <v>45</v>
      </c>
      <c r="AA62" s="24"/>
      <c r="AB62" s="24"/>
      <c r="AC62" s="30">
        <v>0</v>
      </c>
      <c r="AD62" s="24">
        <v>857</v>
      </c>
      <c r="AE62" s="24">
        <v>42</v>
      </c>
      <c r="AF62" s="24" t="s">
        <v>73</v>
      </c>
      <c r="AG62" s="24" t="s">
        <v>73</v>
      </c>
      <c r="AH62" s="24" t="s">
        <v>73</v>
      </c>
      <c r="AI62" s="24" t="s">
        <v>74</v>
      </c>
      <c r="AJ62" s="24" t="s">
        <v>73</v>
      </c>
      <c r="AK62" s="24" t="s">
        <v>73</v>
      </c>
      <c r="AL62" s="24"/>
      <c r="AM62" s="24" t="s">
        <v>73</v>
      </c>
      <c r="AN62" s="24"/>
      <c r="AO62" s="31" t="s">
        <v>655</v>
      </c>
      <c r="AP62" s="24">
        <v>18223655920</v>
      </c>
      <c r="AQ62" s="24"/>
    </row>
    <row r="63" s="3" customFormat="1" ht="19" customHeight="1" spans="1:43">
      <c r="A63" s="21">
        <v>58</v>
      </c>
      <c r="B63" s="22" t="s">
        <v>5095</v>
      </c>
      <c r="C63" s="23" t="s">
        <v>54</v>
      </c>
      <c r="D63" s="23" t="s">
        <v>91</v>
      </c>
      <c r="E63" s="23" t="s">
        <v>92</v>
      </c>
      <c r="F63" s="23" t="s">
        <v>5096</v>
      </c>
      <c r="G63" s="24" t="s">
        <v>124</v>
      </c>
      <c r="H63" s="24" t="s">
        <v>692</v>
      </c>
      <c r="I63" s="24" t="s">
        <v>5097</v>
      </c>
      <c r="J63" s="24" t="s">
        <v>5098</v>
      </c>
      <c r="K63" s="24" t="s">
        <v>5099</v>
      </c>
      <c r="L63" s="24" t="s">
        <v>5096</v>
      </c>
      <c r="M63" s="24" t="s">
        <v>772</v>
      </c>
      <c r="N63" s="25" t="s">
        <v>64</v>
      </c>
      <c r="O63" s="24" t="s">
        <v>5100</v>
      </c>
      <c r="P63" s="24" t="s">
        <v>3201</v>
      </c>
      <c r="Q63" s="24" t="s">
        <v>5101</v>
      </c>
      <c r="R63" s="24" t="s">
        <v>278</v>
      </c>
      <c r="S63" s="24" t="s">
        <v>1391</v>
      </c>
      <c r="T63" s="26" t="s">
        <v>293</v>
      </c>
      <c r="U63" s="24" t="s">
        <v>698</v>
      </c>
      <c r="V63" s="24">
        <v>2024</v>
      </c>
      <c r="W63" s="27">
        <v>2024.1</v>
      </c>
      <c r="X63" s="27">
        <v>2024.12</v>
      </c>
      <c r="Y63" s="29">
        <f t="shared" si="0"/>
        <v>9.84</v>
      </c>
      <c r="Z63" s="24">
        <v>9.84</v>
      </c>
      <c r="AA63" s="24"/>
      <c r="AB63" s="24"/>
      <c r="AC63" s="30">
        <v>0</v>
      </c>
      <c r="AD63" s="24">
        <v>76</v>
      </c>
      <c r="AE63" s="24">
        <v>34</v>
      </c>
      <c r="AF63" s="24" t="s">
        <v>73</v>
      </c>
      <c r="AG63" s="24" t="s">
        <v>73</v>
      </c>
      <c r="AH63" s="24" t="s">
        <v>73</v>
      </c>
      <c r="AI63" s="24" t="s">
        <v>74</v>
      </c>
      <c r="AJ63" s="24" t="s">
        <v>73</v>
      </c>
      <c r="AK63" s="24" t="s">
        <v>73</v>
      </c>
      <c r="AL63" s="24"/>
      <c r="AM63" s="24" t="s">
        <v>73</v>
      </c>
      <c r="AN63" s="24"/>
      <c r="AO63" s="31" t="s">
        <v>655</v>
      </c>
      <c r="AP63" s="24">
        <v>18223655920</v>
      </c>
      <c r="AQ63" s="24"/>
    </row>
    <row r="64" s="3" customFormat="1" ht="19" customHeight="1" spans="1:43">
      <c r="A64" s="21">
        <v>59</v>
      </c>
      <c r="B64" s="22" t="s">
        <v>5102</v>
      </c>
      <c r="C64" s="23" t="s">
        <v>54</v>
      </c>
      <c r="D64" s="23" t="s">
        <v>91</v>
      </c>
      <c r="E64" s="23" t="s">
        <v>92</v>
      </c>
      <c r="F64" s="23" t="s">
        <v>5103</v>
      </c>
      <c r="G64" s="24" t="s">
        <v>124</v>
      </c>
      <c r="H64" s="24" t="s">
        <v>5104</v>
      </c>
      <c r="I64" s="24" t="s">
        <v>5105</v>
      </c>
      <c r="J64" s="24" t="s">
        <v>5106</v>
      </c>
      <c r="K64" s="24" t="s">
        <v>5107</v>
      </c>
      <c r="L64" s="24" t="s">
        <v>5103</v>
      </c>
      <c r="M64" s="24" t="s">
        <v>772</v>
      </c>
      <c r="N64" s="25" t="s">
        <v>64</v>
      </c>
      <c r="O64" s="24" t="s">
        <v>5108</v>
      </c>
      <c r="P64" s="24" t="s">
        <v>3201</v>
      </c>
      <c r="Q64" s="24" t="s">
        <v>5109</v>
      </c>
      <c r="R64" s="24" t="s">
        <v>278</v>
      </c>
      <c r="S64" s="24" t="s">
        <v>1391</v>
      </c>
      <c r="T64" s="26" t="s">
        <v>293</v>
      </c>
      <c r="U64" s="24" t="s">
        <v>707</v>
      </c>
      <c r="V64" s="24">
        <v>2024</v>
      </c>
      <c r="W64" s="27">
        <v>2024.1</v>
      </c>
      <c r="X64" s="27">
        <v>2024.12</v>
      </c>
      <c r="Y64" s="29">
        <f t="shared" si="0"/>
        <v>24</v>
      </c>
      <c r="Z64" s="24">
        <v>24</v>
      </c>
      <c r="AA64" s="24"/>
      <c r="AB64" s="24"/>
      <c r="AC64" s="30">
        <v>0</v>
      </c>
      <c r="AD64" s="24">
        <v>400</v>
      </c>
      <c r="AE64" s="24">
        <v>47</v>
      </c>
      <c r="AF64" s="24" t="s">
        <v>73</v>
      </c>
      <c r="AG64" s="24" t="s">
        <v>73</v>
      </c>
      <c r="AH64" s="24" t="s">
        <v>73</v>
      </c>
      <c r="AI64" s="24" t="s">
        <v>74</v>
      </c>
      <c r="AJ64" s="24" t="s">
        <v>73</v>
      </c>
      <c r="AK64" s="24" t="s">
        <v>73</v>
      </c>
      <c r="AL64" s="24"/>
      <c r="AM64" s="24" t="s">
        <v>73</v>
      </c>
      <c r="AN64" s="24"/>
      <c r="AO64" s="31" t="s">
        <v>655</v>
      </c>
      <c r="AP64" s="24">
        <v>18223655920</v>
      </c>
      <c r="AQ64" s="24"/>
    </row>
    <row r="65" s="3" customFormat="1" ht="19" customHeight="1" spans="1:43">
      <c r="A65" s="21">
        <v>60</v>
      </c>
      <c r="B65" s="22" t="s">
        <v>5110</v>
      </c>
      <c r="C65" s="23" t="s">
        <v>54</v>
      </c>
      <c r="D65" s="23" t="s">
        <v>91</v>
      </c>
      <c r="E65" s="23" t="s">
        <v>92</v>
      </c>
      <c r="F65" s="23" t="s">
        <v>5111</v>
      </c>
      <c r="G65" s="24" t="s">
        <v>124</v>
      </c>
      <c r="H65" s="24" t="s">
        <v>710</v>
      </c>
      <c r="I65" s="24" t="s">
        <v>5112</v>
      </c>
      <c r="J65" s="24" t="s">
        <v>5113</v>
      </c>
      <c r="K65" s="24" t="s">
        <v>5114</v>
      </c>
      <c r="L65" s="24" t="s">
        <v>5115</v>
      </c>
      <c r="M65" s="24" t="s">
        <v>772</v>
      </c>
      <c r="N65" s="25" t="s">
        <v>64</v>
      </c>
      <c r="O65" s="24" t="s">
        <v>5116</v>
      </c>
      <c r="P65" s="24" t="s">
        <v>3201</v>
      </c>
      <c r="Q65" s="24" t="s">
        <v>5117</v>
      </c>
      <c r="R65" s="24" t="s">
        <v>278</v>
      </c>
      <c r="S65" s="24" t="s">
        <v>1391</v>
      </c>
      <c r="T65" s="26" t="s">
        <v>293</v>
      </c>
      <c r="U65" s="24" t="s">
        <v>717</v>
      </c>
      <c r="V65" s="24">
        <v>2024</v>
      </c>
      <c r="W65" s="27">
        <v>2024.1</v>
      </c>
      <c r="X65" s="27">
        <v>2024.12</v>
      </c>
      <c r="Y65" s="29">
        <f t="shared" si="0"/>
        <v>25.5</v>
      </c>
      <c r="Z65" s="24">
        <v>25.5</v>
      </c>
      <c r="AA65" s="24"/>
      <c r="AB65" s="24"/>
      <c r="AC65" s="30">
        <v>0</v>
      </c>
      <c r="AD65" s="24">
        <v>427</v>
      </c>
      <c r="AE65" s="24">
        <v>37</v>
      </c>
      <c r="AF65" s="24" t="s">
        <v>73</v>
      </c>
      <c r="AG65" s="24" t="s">
        <v>73</v>
      </c>
      <c r="AH65" s="24" t="s">
        <v>73</v>
      </c>
      <c r="AI65" s="24" t="s">
        <v>74</v>
      </c>
      <c r="AJ65" s="24" t="s">
        <v>73</v>
      </c>
      <c r="AK65" s="24" t="s">
        <v>73</v>
      </c>
      <c r="AL65" s="24"/>
      <c r="AM65" s="24" t="s">
        <v>73</v>
      </c>
      <c r="AN65" s="24"/>
      <c r="AO65" s="31" t="s">
        <v>655</v>
      </c>
      <c r="AP65" s="24">
        <v>18223655920</v>
      </c>
      <c r="AQ65" s="24"/>
    </row>
    <row r="66" s="3" customFormat="1" ht="19" customHeight="1" spans="1:43">
      <c r="A66" s="21">
        <v>61</v>
      </c>
      <c r="B66" s="22" t="s">
        <v>5118</v>
      </c>
      <c r="C66" s="23" t="s">
        <v>54</v>
      </c>
      <c r="D66" s="23" t="s">
        <v>91</v>
      </c>
      <c r="E66" s="23" t="s">
        <v>92</v>
      </c>
      <c r="F66" s="23" t="s">
        <v>5119</v>
      </c>
      <c r="G66" s="24" t="s">
        <v>124</v>
      </c>
      <c r="H66" s="24" t="s">
        <v>710</v>
      </c>
      <c r="I66" s="24" t="s">
        <v>5120</v>
      </c>
      <c r="J66" s="24" t="s">
        <v>5121</v>
      </c>
      <c r="K66" s="24" t="s">
        <v>5114</v>
      </c>
      <c r="L66" s="24" t="s">
        <v>5119</v>
      </c>
      <c r="M66" s="24" t="s">
        <v>772</v>
      </c>
      <c r="N66" s="25" t="s">
        <v>64</v>
      </c>
      <c r="O66" s="24" t="s">
        <v>5122</v>
      </c>
      <c r="P66" s="24" t="s">
        <v>3201</v>
      </c>
      <c r="Q66" s="24" t="s">
        <v>5117</v>
      </c>
      <c r="R66" s="24" t="s">
        <v>278</v>
      </c>
      <c r="S66" s="24" t="s">
        <v>1391</v>
      </c>
      <c r="T66" s="26" t="s">
        <v>293</v>
      </c>
      <c r="U66" s="24" t="s">
        <v>717</v>
      </c>
      <c r="V66" s="24">
        <v>2024</v>
      </c>
      <c r="W66" s="27">
        <v>2024.1</v>
      </c>
      <c r="X66" s="27">
        <v>2024.12</v>
      </c>
      <c r="Y66" s="29">
        <f t="shared" si="0"/>
        <v>30</v>
      </c>
      <c r="Z66" s="24">
        <v>30</v>
      </c>
      <c r="AA66" s="24"/>
      <c r="AB66" s="24"/>
      <c r="AC66" s="30">
        <v>0</v>
      </c>
      <c r="AD66" s="24">
        <v>427</v>
      </c>
      <c r="AE66" s="24">
        <v>37</v>
      </c>
      <c r="AF66" s="24" t="s">
        <v>73</v>
      </c>
      <c r="AG66" s="24" t="s">
        <v>73</v>
      </c>
      <c r="AH66" s="24" t="s">
        <v>73</v>
      </c>
      <c r="AI66" s="24" t="s">
        <v>74</v>
      </c>
      <c r="AJ66" s="24" t="s">
        <v>73</v>
      </c>
      <c r="AK66" s="24" t="s">
        <v>73</v>
      </c>
      <c r="AL66" s="24"/>
      <c r="AM66" s="24" t="s">
        <v>73</v>
      </c>
      <c r="AN66" s="24"/>
      <c r="AO66" s="31" t="s">
        <v>655</v>
      </c>
      <c r="AP66" s="24">
        <v>18223655920</v>
      </c>
      <c r="AQ66" s="24"/>
    </row>
    <row r="67" s="3" customFormat="1" ht="19" customHeight="1" spans="1:43">
      <c r="A67" s="21">
        <v>62</v>
      </c>
      <c r="B67" s="22" t="s">
        <v>5123</v>
      </c>
      <c r="C67" s="23" t="s">
        <v>54</v>
      </c>
      <c r="D67" s="23" t="s">
        <v>91</v>
      </c>
      <c r="E67" s="23" t="s">
        <v>92</v>
      </c>
      <c r="F67" s="23" t="s">
        <v>5124</v>
      </c>
      <c r="G67" s="24" t="s">
        <v>124</v>
      </c>
      <c r="H67" s="24" t="s">
        <v>725</v>
      </c>
      <c r="I67" s="24" t="s">
        <v>5125</v>
      </c>
      <c r="J67" s="24" t="s">
        <v>5126</v>
      </c>
      <c r="K67" s="24" t="s">
        <v>5127</v>
      </c>
      <c r="L67" s="24" t="s">
        <v>5124</v>
      </c>
      <c r="M67" s="24" t="s">
        <v>772</v>
      </c>
      <c r="N67" s="25" t="s">
        <v>64</v>
      </c>
      <c r="O67" s="24" t="s">
        <v>5128</v>
      </c>
      <c r="P67" s="24" t="s">
        <v>3201</v>
      </c>
      <c r="Q67" s="24" t="s">
        <v>5129</v>
      </c>
      <c r="R67" s="24" t="s">
        <v>278</v>
      </c>
      <c r="S67" s="24" t="s">
        <v>1391</v>
      </c>
      <c r="T67" s="26" t="s">
        <v>293</v>
      </c>
      <c r="U67" s="24" t="s">
        <v>731</v>
      </c>
      <c r="V67" s="24">
        <v>2024</v>
      </c>
      <c r="W67" s="27">
        <v>2024.1</v>
      </c>
      <c r="X67" s="27">
        <v>2024.12</v>
      </c>
      <c r="Y67" s="29">
        <f t="shared" si="0"/>
        <v>28.8</v>
      </c>
      <c r="Z67" s="24">
        <v>28.8</v>
      </c>
      <c r="AA67" s="24"/>
      <c r="AB67" s="24"/>
      <c r="AC67" s="30">
        <v>0</v>
      </c>
      <c r="AD67" s="24">
        <v>292</v>
      </c>
      <c r="AE67" s="24">
        <v>58</v>
      </c>
      <c r="AF67" s="24" t="s">
        <v>73</v>
      </c>
      <c r="AG67" s="24" t="s">
        <v>73</v>
      </c>
      <c r="AH67" s="24" t="s">
        <v>73</v>
      </c>
      <c r="AI67" s="24" t="s">
        <v>74</v>
      </c>
      <c r="AJ67" s="24" t="s">
        <v>73</v>
      </c>
      <c r="AK67" s="24" t="s">
        <v>73</v>
      </c>
      <c r="AL67" s="24"/>
      <c r="AM67" s="24" t="s">
        <v>73</v>
      </c>
      <c r="AN67" s="24"/>
      <c r="AO67" s="31" t="s">
        <v>655</v>
      </c>
      <c r="AP67" s="24">
        <v>18223655920</v>
      </c>
      <c r="AQ67" s="24"/>
    </row>
    <row r="68" s="3" customFormat="1" ht="19" customHeight="1" spans="1:43">
      <c r="A68" s="21">
        <v>63</v>
      </c>
      <c r="B68" s="22" t="s">
        <v>5130</v>
      </c>
      <c r="C68" s="23" t="s">
        <v>54</v>
      </c>
      <c r="D68" s="23" t="s">
        <v>91</v>
      </c>
      <c r="E68" s="23" t="s">
        <v>92</v>
      </c>
      <c r="F68" s="23" t="s">
        <v>5131</v>
      </c>
      <c r="G68" s="24" t="s">
        <v>124</v>
      </c>
      <c r="H68" s="24" t="s">
        <v>734</v>
      </c>
      <c r="I68" s="24" t="s">
        <v>5132</v>
      </c>
      <c r="J68" s="24" t="s">
        <v>5133</v>
      </c>
      <c r="K68" s="24" t="s">
        <v>5134</v>
      </c>
      <c r="L68" s="24" t="s">
        <v>5131</v>
      </c>
      <c r="M68" s="24" t="s">
        <v>772</v>
      </c>
      <c r="N68" s="25" t="s">
        <v>64</v>
      </c>
      <c r="O68" s="24" t="s">
        <v>5135</v>
      </c>
      <c r="P68" s="24" t="s">
        <v>3201</v>
      </c>
      <c r="Q68" s="24" t="s">
        <v>5136</v>
      </c>
      <c r="R68" s="24" t="s">
        <v>278</v>
      </c>
      <c r="S68" s="24" t="s">
        <v>1391</v>
      </c>
      <c r="T68" s="26" t="s">
        <v>293</v>
      </c>
      <c r="U68" s="24" t="s">
        <v>740</v>
      </c>
      <c r="V68" s="24">
        <v>2024</v>
      </c>
      <c r="W68" s="27">
        <v>2024.1</v>
      </c>
      <c r="X68" s="27">
        <v>2024.12</v>
      </c>
      <c r="Y68" s="29">
        <f t="shared" si="0"/>
        <v>40</v>
      </c>
      <c r="Z68" s="24">
        <v>40</v>
      </c>
      <c r="AA68" s="24"/>
      <c r="AB68" s="24"/>
      <c r="AC68" s="30">
        <v>0</v>
      </c>
      <c r="AD68" s="24">
        <v>52</v>
      </c>
      <c r="AE68" s="24">
        <v>12</v>
      </c>
      <c r="AF68" s="24" t="s">
        <v>73</v>
      </c>
      <c r="AG68" s="24" t="s">
        <v>73</v>
      </c>
      <c r="AH68" s="24" t="s">
        <v>73</v>
      </c>
      <c r="AI68" s="24" t="s">
        <v>74</v>
      </c>
      <c r="AJ68" s="24" t="s">
        <v>73</v>
      </c>
      <c r="AK68" s="24" t="s">
        <v>73</v>
      </c>
      <c r="AL68" s="24"/>
      <c r="AM68" s="24" t="s">
        <v>73</v>
      </c>
      <c r="AN68" s="24"/>
      <c r="AO68" s="31" t="s">
        <v>655</v>
      </c>
      <c r="AP68" s="24">
        <v>18223655920</v>
      </c>
      <c r="AQ68" s="24"/>
    </row>
    <row r="69" s="3" customFormat="1" ht="19" customHeight="1" spans="1:43">
      <c r="A69" s="21">
        <v>64</v>
      </c>
      <c r="B69" s="22" t="s">
        <v>5137</v>
      </c>
      <c r="C69" s="23" t="s">
        <v>54</v>
      </c>
      <c r="D69" s="23" t="s">
        <v>91</v>
      </c>
      <c r="E69" s="23" t="s">
        <v>92</v>
      </c>
      <c r="F69" s="23" t="s">
        <v>5138</v>
      </c>
      <c r="G69" s="24" t="s">
        <v>124</v>
      </c>
      <c r="H69" s="24" t="s">
        <v>752</v>
      </c>
      <c r="I69" s="24" t="s">
        <v>5139</v>
      </c>
      <c r="J69" s="24" t="s">
        <v>5140</v>
      </c>
      <c r="K69" s="24" t="s">
        <v>5141</v>
      </c>
      <c r="L69" s="24" t="s">
        <v>5138</v>
      </c>
      <c r="M69" s="24" t="s">
        <v>772</v>
      </c>
      <c r="N69" s="25" t="s">
        <v>64</v>
      </c>
      <c r="O69" s="24" t="s">
        <v>5142</v>
      </c>
      <c r="P69" s="24" t="s">
        <v>3201</v>
      </c>
      <c r="Q69" s="24" t="s">
        <v>5143</v>
      </c>
      <c r="R69" s="24" t="s">
        <v>278</v>
      </c>
      <c r="S69" s="24" t="s">
        <v>1391</v>
      </c>
      <c r="T69" s="26" t="s">
        <v>293</v>
      </c>
      <c r="U69" s="24" t="s">
        <v>758</v>
      </c>
      <c r="V69" s="24">
        <v>2024</v>
      </c>
      <c r="W69" s="27">
        <v>2024.1</v>
      </c>
      <c r="X69" s="27">
        <v>2024.12</v>
      </c>
      <c r="Y69" s="29">
        <f t="shared" si="0"/>
        <v>12</v>
      </c>
      <c r="Z69" s="24">
        <v>12</v>
      </c>
      <c r="AA69" s="24"/>
      <c r="AB69" s="24"/>
      <c r="AC69" s="30">
        <v>0</v>
      </c>
      <c r="AD69" s="24">
        <v>42</v>
      </c>
      <c r="AE69" s="24">
        <v>8</v>
      </c>
      <c r="AF69" s="24" t="s">
        <v>73</v>
      </c>
      <c r="AG69" s="24" t="s">
        <v>73</v>
      </c>
      <c r="AH69" s="24" t="s">
        <v>73</v>
      </c>
      <c r="AI69" s="24" t="s">
        <v>74</v>
      </c>
      <c r="AJ69" s="24" t="s">
        <v>73</v>
      </c>
      <c r="AK69" s="24" t="s">
        <v>73</v>
      </c>
      <c r="AL69" s="24"/>
      <c r="AM69" s="24" t="s">
        <v>73</v>
      </c>
      <c r="AN69" s="24"/>
      <c r="AO69" s="31" t="s">
        <v>655</v>
      </c>
      <c r="AP69" s="24">
        <v>18223655920</v>
      </c>
      <c r="AQ69" s="24"/>
    </row>
    <row r="70" s="3" customFormat="1" ht="19" customHeight="1" spans="1:43">
      <c r="A70" s="21">
        <v>65</v>
      </c>
      <c r="B70" s="22" t="s">
        <v>5144</v>
      </c>
      <c r="C70" s="23" t="s">
        <v>54</v>
      </c>
      <c r="D70" s="23" t="s">
        <v>91</v>
      </c>
      <c r="E70" s="23" t="s">
        <v>92</v>
      </c>
      <c r="F70" s="23" t="s">
        <v>5145</v>
      </c>
      <c r="G70" s="24" t="s">
        <v>124</v>
      </c>
      <c r="H70" s="24" t="s">
        <v>752</v>
      </c>
      <c r="I70" s="24" t="s">
        <v>5146</v>
      </c>
      <c r="J70" s="24" t="s">
        <v>5147</v>
      </c>
      <c r="K70" s="24" t="s">
        <v>5148</v>
      </c>
      <c r="L70" s="24" t="s">
        <v>5145</v>
      </c>
      <c r="M70" s="24" t="s">
        <v>772</v>
      </c>
      <c r="N70" s="25" t="s">
        <v>64</v>
      </c>
      <c r="O70" s="24" t="s">
        <v>5149</v>
      </c>
      <c r="P70" s="24" t="s">
        <v>3201</v>
      </c>
      <c r="Q70" s="24" t="s">
        <v>5150</v>
      </c>
      <c r="R70" s="24" t="s">
        <v>278</v>
      </c>
      <c r="S70" s="24" t="s">
        <v>1391</v>
      </c>
      <c r="T70" s="26" t="s">
        <v>293</v>
      </c>
      <c r="U70" s="24" t="s">
        <v>758</v>
      </c>
      <c r="V70" s="24">
        <v>2024</v>
      </c>
      <c r="W70" s="27">
        <v>2024.1</v>
      </c>
      <c r="X70" s="27">
        <v>2024.12</v>
      </c>
      <c r="Y70" s="29">
        <f t="shared" ref="Y70:Y133" si="1">Z70+AA70+AB70+AC70</f>
        <v>10.2</v>
      </c>
      <c r="Z70" s="24">
        <v>10.2</v>
      </c>
      <c r="AA70" s="24"/>
      <c r="AB70" s="24"/>
      <c r="AC70" s="30">
        <v>0</v>
      </c>
      <c r="AD70" s="24">
        <v>36</v>
      </c>
      <c r="AE70" s="24">
        <v>7</v>
      </c>
      <c r="AF70" s="24" t="s">
        <v>73</v>
      </c>
      <c r="AG70" s="24" t="s">
        <v>73</v>
      </c>
      <c r="AH70" s="24" t="s">
        <v>73</v>
      </c>
      <c r="AI70" s="24" t="s">
        <v>74</v>
      </c>
      <c r="AJ70" s="24" t="s">
        <v>73</v>
      </c>
      <c r="AK70" s="24" t="s">
        <v>73</v>
      </c>
      <c r="AL70" s="24"/>
      <c r="AM70" s="24" t="s">
        <v>73</v>
      </c>
      <c r="AN70" s="24"/>
      <c r="AO70" s="31" t="s">
        <v>655</v>
      </c>
      <c r="AP70" s="24">
        <v>18223655920</v>
      </c>
      <c r="AQ70" s="24"/>
    </row>
    <row r="71" s="3" customFormat="1" ht="19" customHeight="1" spans="1:43">
      <c r="A71" s="21">
        <v>66</v>
      </c>
      <c r="B71" s="22" t="s">
        <v>766</v>
      </c>
      <c r="C71" s="23" t="s">
        <v>78</v>
      </c>
      <c r="D71" s="23" t="s">
        <v>121</v>
      </c>
      <c r="E71" s="23" t="s">
        <v>122</v>
      </c>
      <c r="F71" s="23" t="s">
        <v>767</v>
      </c>
      <c r="G71" s="24" t="s">
        <v>124</v>
      </c>
      <c r="H71" s="24" t="s">
        <v>768</v>
      </c>
      <c r="I71" s="24" t="s">
        <v>769</v>
      </c>
      <c r="J71" s="24" t="s">
        <v>770</v>
      </c>
      <c r="K71" s="24" t="s">
        <v>769</v>
      </c>
      <c r="L71" s="24" t="s">
        <v>771</v>
      </c>
      <c r="M71" s="24" t="s">
        <v>772</v>
      </c>
      <c r="N71" s="25" t="s">
        <v>64</v>
      </c>
      <c r="O71" s="24" t="s">
        <v>785</v>
      </c>
      <c r="P71" s="24" t="s">
        <v>774</v>
      </c>
      <c r="Q71" s="24" t="s">
        <v>775</v>
      </c>
      <c r="R71" s="24" t="s">
        <v>112</v>
      </c>
      <c r="S71" s="24" t="s">
        <v>776</v>
      </c>
      <c r="T71" s="26" t="s">
        <v>70</v>
      </c>
      <c r="U71" s="24" t="s">
        <v>777</v>
      </c>
      <c r="V71" s="24">
        <v>2024</v>
      </c>
      <c r="W71" s="27">
        <v>2024.01</v>
      </c>
      <c r="X71" s="27">
        <v>2024.12</v>
      </c>
      <c r="Y71" s="29">
        <f t="shared" si="1"/>
        <v>45</v>
      </c>
      <c r="Z71" s="24">
        <v>45</v>
      </c>
      <c r="AA71" s="24"/>
      <c r="AB71" s="24">
        <v>0</v>
      </c>
      <c r="AC71" s="30">
        <v>0</v>
      </c>
      <c r="AD71" s="24">
        <v>200</v>
      </c>
      <c r="AE71" s="24">
        <v>20</v>
      </c>
      <c r="AF71" s="24" t="s">
        <v>73</v>
      </c>
      <c r="AG71" s="24" t="s">
        <v>73</v>
      </c>
      <c r="AH71" s="24" t="s">
        <v>73</v>
      </c>
      <c r="AI71" s="24" t="s">
        <v>74</v>
      </c>
      <c r="AJ71" s="24" t="s">
        <v>73</v>
      </c>
      <c r="AK71" s="24" t="s">
        <v>73</v>
      </c>
      <c r="AL71" s="24" t="s">
        <v>75</v>
      </c>
      <c r="AM71" s="24" t="s">
        <v>73</v>
      </c>
      <c r="AN71" s="24" t="s">
        <v>75</v>
      </c>
      <c r="AO71" s="31" t="s">
        <v>778</v>
      </c>
      <c r="AP71" s="24">
        <v>13594476701</v>
      </c>
      <c r="AQ71" s="24"/>
    </row>
    <row r="72" s="3" customFormat="1" ht="19" customHeight="1" spans="1:43">
      <c r="A72" s="21">
        <v>67</v>
      </c>
      <c r="B72" s="22" t="s">
        <v>779</v>
      </c>
      <c r="C72" s="23" t="s">
        <v>78</v>
      </c>
      <c r="D72" s="23" t="s">
        <v>121</v>
      </c>
      <c r="E72" s="23" t="s">
        <v>122</v>
      </c>
      <c r="F72" s="23" t="s">
        <v>780</v>
      </c>
      <c r="G72" s="24" t="s">
        <v>124</v>
      </c>
      <c r="H72" s="24" t="s">
        <v>781</v>
      </c>
      <c r="I72" s="24" t="s">
        <v>782</v>
      </c>
      <c r="J72" s="24" t="s">
        <v>783</v>
      </c>
      <c r="K72" s="24" t="s">
        <v>782</v>
      </c>
      <c r="L72" s="24" t="s">
        <v>784</v>
      </c>
      <c r="M72" s="24" t="s">
        <v>772</v>
      </c>
      <c r="N72" s="25" t="s">
        <v>64</v>
      </c>
      <c r="O72" s="24" t="s">
        <v>785</v>
      </c>
      <c r="P72" s="24" t="s">
        <v>786</v>
      </c>
      <c r="Q72" s="24" t="s">
        <v>787</v>
      </c>
      <c r="R72" s="24" t="s">
        <v>112</v>
      </c>
      <c r="S72" s="24" t="s">
        <v>776</v>
      </c>
      <c r="T72" s="26" t="s">
        <v>70</v>
      </c>
      <c r="U72" s="24" t="s">
        <v>777</v>
      </c>
      <c r="V72" s="24">
        <v>2024</v>
      </c>
      <c r="W72" s="27">
        <v>2024.01</v>
      </c>
      <c r="X72" s="27">
        <v>2024.12</v>
      </c>
      <c r="Y72" s="29">
        <f t="shared" si="1"/>
        <v>90</v>
      </c>
      <c r="Z72" s="24">
        <v>90</v>
      </c>
      <c r="AA72" s="24"/>
      <c r="AB72" s="24">
        <v>0</v>
      </c>
      <c r="AC72" s="30">
        <v>0</v>
      </c>
      <c r="AD72" s="24">
        <v>350</v>
      </c>
      <c r="AE72" s="24">
        <v>35</v>
      </c>
      <c r="AF72" s="24" t="s">
        <v>73</v>
      </c>
      <c r="AG72" s="24" t="s">
        <v>73</v>
      </c>
      <c r="AH72" s="24" t="s">
        <v>73</v>
      </c>
      <c r="AI72" s="24" t="s">
        <v>74</v>
      </c>
      <c r="AJ72" s="24" t="s">
        <v>73</v>
      </c>
      <c r="AK72" s="24" t="s">
        <v>73</v>
      </c>
      <c r="AL72" s="24" t="s">
        <v>75</v>
      </c>
      <c r="AM72" s="24" t="s">
        <v>73</v>
      </c>
      <c r="AN72" s="24" t="s">
        <v>75</v>
      </c>
      <c r="AO72" s="31" t="s">
        <v>778</v>
      </c>
      <c r="AP72" s="24">
        <v>13594476701</v>
      </c>
      <c r="AQ72" s="24"/>
    </row>
    <row r="73" s="3" customFormat="1" ht="19" customHeight="1" spans="1:43">
      <c r="A73" s="21">
        <v>68</v>
      </c>
      <c r="B73" s="22" t="s">
        <v>788</v>
      </c>
      <c r="C73" s="23" t="s">
        <v>78</v>
      </c>
      <c r="D73" s="23" t="s">
        <v>121</v>
      </c>
      <c r="E73" s="23" t="s">
        <v>122</v>
      </c>
      <c r="F73" s="23" t="s">
        <v>789</v>
      </c>
      <c r="G73" s="24" t="s">
        <v>124</v>
      </c>
      <c r="H73" s="24" t="s">
        <v>781</v>
      </c>
      <c r="I73" s="24" t="s">
        <v>790</v>
      </c>
      <c r="J73" s="24" t="s">
        <v>791</v>
      </c>
      <c r="K73" s="24" t="s">
        <v>790</v>
      </c>
      <c r="L73" s="24" t="s">
        <v>792</v>
      </c>
      <c r="M73" s="24" t="s">
        <v>772</v>
      </c>
      <c r="N73" s="25" t="s">
        <v>64</v>
      </c>
      <c r="O73" s="24" t="s">
        <v>785</v>
      </c>
      <c r="P73" s="24" t="s">
        <v>774</v>
      </c>
      <c r="Q73" s="24" t="s">
        <v>793</v>
      </c>
      <c r="R73" s="24" t="s">
        <v>112</v>
      </c>
      <c r="S73" s="24" t="s">
        <v>776</v>
      </c>
      <c r="T73" s="26" t="s">
        <v>70</v>
      </c>
      <c r="U73" s="24" t="s">
        <v>777</v>
      </c>
      <c r="V73" s="24">
        <v>2024</v>
      </c>
      <c r="W73" s="27">
        <v>2024.01</v>
      </c>
      <c r="X73" s="27">
        <v>2024.12</v>
      </c>
      <c r="Y73" s="29">
        <f t="shared" si="1"/>
        <v>49.5</v>
      </c>
      <c r="Z73" s="24">
        <v>49.5</v>
      </c>
      <c r="AA73" s="24"/>
      <c r="AB73" s="24">
        <v>0</v>
      </c>
      <c r="AC73" s="30">
        <v>0</v>
      </c>
      <c r="AD73" s="24">
        <v>240</v>
      </c>
      <c r="AE73" s="24">
        <v>25</v>
      </c>
      <c r="AF73" s="24" t="s">
        <v>73</v>
      </c>
      <c r="AG73" s="24" t="s">
        <v>73</v>
      </c>
      <c r="AH73" s="24" t="s">
        <v>73</v>
      </c>
      <c r="AI73" s="24" t="s">
        <v>74</v>
      </c>
      <c r="AJ73" s="24" t="s">
        <v>73</v>
      </c>
      <c r="AK73" s="24" t="s">
        <v>73</v>
      </c>
      <c r="AL73" s="24" t="s">
        <v>75</v>
      </c>
      <c r="AM73" s="24" t="s">
        <v>73</v>
      </c>
      <c r="AN73" s="24" t="s">
        <v>75</v>
      </c>
      <c r="AO73" s="31" t="s">
        <v>778</v>
      </c>
      <c r="AP73" s="24">
        <v>13594476701</v>
      </c>
      <c r="AQ73" s="24"/>
    </row>
    <row r="74" s="3" customFormat="1" ht="19" customHeight="1" spans="1:43">
      <c r="A74" s="21">
        <v>69</v>
      </c>
      <c r="B74" s="22" t="s">
        <v>794</v>
      </c>
      <c r="C74" s="23" t="s">
        <v>54</v>
      </c>
      <c r="D74" s="23" t="s">
        <v>308</v>
      </c>
      <c r="E74" s="23" t="s">
        <v>309</v>
      </c>
      <c r="F74" s="23" t="s">
        <v>795</v>
      </c>
      <c r="G74" s="24" t="s">
        <v>124</v>
      </c>
      <c r="H74" s="24" t="s">
        <v>796</v>
      </c>
      <c r="I74" s="24" t="s">
        <v>797</v>
      </c>
      <c r="J74" s="24" t="s">
        <v>798</v>
      </c>
      <c r="K74" s="24" t="s">
        <v>797</v>
      </c>
      <c r="L74" s="24" t="s">
        <v>5151</v>
      </c>
      <c r="M74" s="24" t="s">
        <v>772</v>
      </c>
      <c r="N74" s="25" t="s">
        <v>64</v>
      </c>
      <c r="O74" s="24" t="s">
        <v>800</v>
      </c>
      <c r="P74" s="24" t="s">
        <v>801</v>
      </c>
      <c r="Q74" s="24" t="s">
        <v>802</v>
      </c>
      <c r="R74" s="24" t="s">
        <v>803</v>
      </c>
      <c r="S74" s="24" t="s">
        <v>776</v>
      </c>
      <c r="T74" s="26" t="s">
        <v>70</v>
      </c>
      <c r="U74" s="24" t="s">
        <v>777</v>
      </c>
      <c r="V74" s="24">
        <v>2024</v>
      </c>
      <c r="W74" s="27">
        <v>2024.01</v>
      </c>
      <c r="X74" s="27">
        <v>2024.12</v>
      </c>
      <c r="Y74" s="29">
        <f t="shared" si="1"/>
        <v>96</v>
      </c>
      <c r="Z74" s="24">
        <v>64</v>
      </c>
      <c r="AA74" s="24"/>
      <c r="AB74" s="24">
        <v>0</v>
      </c>
      <c r="AC74" s="30">
        <v>32</v>
      </c>
      <c r="AD74" s="24">
        <v>10</v>
      </c>
      <c r="AE74" s="24">
        <v>5</v>
      </c>
      <c r="AF74" s="24" t="s">
        <v>73</v>
      </c>
      <c r="AG74" s="24" t="s">
        <v>73</v>
      </c>
      <c r="AH74" s="24" t="s">
        <v>73</v>
      </c>
      <c r="AI74" s="24" t="s">
        <v>74</v>
      </c>
      <c r="AJ74" s="24" t="s">
        <v>73</v>
      </c>
      <c r="AK74" s="24" t="s">
        <v>73</v>
      </c>
      <c r="AL74" s="24" t="s">
        <v>75</v>
      </c>
      <c r="AM74" s="24" t="s">
        <v>74</v>
      </c>
      <c r="AN74" s="24" t="s">
        <v>804</v>
      </c>
      <c r="AO74" s="31" t="s">
        <v>778</v>
      </c>
      <c r="AP74" s="24">
        <v>13594476701</v>
      </c>
      <c r="AQ74" s="24"/>
    </row>
    <row r="75" s="3" customFormat="1" ht="19" customHeight="1" spans="1:43">
      <c r="A75" s="21">
        <v>70</v>
      </c>
      <c r="B75" s="22" t="s">
        <v>805</v>
      </c>
      <c r="C75" s="23" t="s">
        <v>54</v>
      </c>
      <c r="D75" s="23" t="s">
        <v>308</v>
      </c>
      <c r="E75" s="23" t="s">
        <v>309</v>
      </c>
      <c r="F75" s="23" t="s">
        <v>806</v>
      </c>
      <c r="G75" s="24" t="s">
        <v>124</v>
      </c>
      <c r="H75" s="24" t="s">
        <v>781</v>
      </c>
      <c r="I75" s="24" t="s">
        <v>807</v>
      </c>
      <c r="J75" s="24" t="s">
        <v>808</v>
      </c>
      <c r="K75" s="24" t="s">
        <v>807</v>
      </c>
      <c r="L75" s="24" t="s">
        <v>5152</v>
      </c>
      <c r="M75" s="24" t="s">
        <v>772</v>
      </c>
      <c r="N75" s="25" t="s">
        <v>64</v>
      </c>
      <c r="O75" s="24" t="s">
        <v>800</v>
      </c>
      <c r="P75" s="24" t="s">
        <v>810</v>
      </c>
      <c r="Q75" s="24" t="s">
        <v>802</v>
      </c>
      <c r="R75" s="24" t="s">
        <v>803</v>
      </c>
      <c r="S75" s="24" t="s">
        <v>776</v>
      </c>
      <c r="T75" s="26" t="s">
        <v>70</v>
      </c>
      <c r="U75" s="24" t="s">
        <v>777</v>
      </c>
      <c r="V75" s="24">
        <v>2024</v>
      </c>
      <c r="W75" s="27">
        <v>2024.01</v>
      </c>
      <c r="X75" s="27">
        <v>2024.12</v>
      </c>
      <c r="Y75" s="29">
        <f t="shared" si="1"/>
        <v>36</v>
      </c>
      <c r="Z75" s="24">
        <v>24</v>
      </c>
      <c r="AA75" s="24"/>
      <c r="AB75" s="24">
        <v>0</v>
      </c>
      <c r="AC75" s="30">
        <v>12</v>
      </c>
      <c r="AD75" s="24">
        <v>5</v>
      </c>
      <c r="AE75" s="24">
        <v>2</v>
      </c>
      <c r="AF75" s="24" t="s">
        <v>73</v>
      </c>
      <c r="AG75" s="24" t="s">
        <v>73</v>
      </c>
      <c r="AH75" s="24" t="s">
        <v>73</v>
      </c>
      <c r="AI75" s="24" t="s">
        <v>74</v>
      </c>
      <c r="AJ75" s="24" t="s">
        <v>73</v>
      </c>
      <c r="AK75" s="24" t="s">
        <v>73</v>
      </c>
      <c r="AL75" s="24" t="s">
        <v>75</v>
      </c>
      <c r="AM75" s="24" t="s">
        <v>74</v>
      </c>
      <c r="AN75" s="24" t="s">
        <v>804</v>
      </c>
      <c r="AO75" s="31" t="s">
        <v>778</v>
      </c>
      <c r="AP75" s="24">
        <v>13594476701</v>
      </c>
      <c r="AQ75" s="24"/>
    </row>
    <row r="76" s="3" customFormat="1" ht="19" customHeight="1" spans="1:43">
      <c r="A76" s="21">
        <v>71</v>
      </c>
      <c r="B76" s="22" t="s">
        <v>811</v>
      </c>
      <c r="C76" s="23" t="s">
        <v>54</v>
      </c>
      <c r="D76" s="23" t="s">
        <v>308</v>
      </c>
      <c r="E76" s="23" t="s">
        <v>812</v>
      </c>
      <c r="F76" s="23" t="s">
        <v>5153</v>
      </c>
      <c r="G76" s="24" t="s">
        <v>124</v>
      </c>
      <c r="H76" s="24" t="s">
        <v>814</v>
      </c>
      <c r="I76" s="24" t="s">
        <v>815</v>
      </c>
      <c r="J76" s="24" t="s">
        <v>816</v>
      </c>
      <c r="K76" s="24" t="s">
        <v>815</v>
      </c>
      <c r="L76" s="24" t="s">
        <v>5153</v>
      </c>
      <c r="M76" s="24" t="s">
        <v>772</v>
      </c>
      <c r="N76" s="25" t="s">
        <v>64</v>
      </c>
      <c r="O76" s="24" t="s">
        <v>5154</v>
      </c>
      <c r="P76" s="24" t="s">
        <v>818</v>
      </c>
      <c r="Q76" s="24" t="s">
        <v>802</v>
      </c>
      <c r="R76" s="24" t="s">
        <v>803</v>
      </c>
      <c r="S76" s="24" t="s">
        <v>819</v>
      </c>
      <c r="T76" s="26" t="s">
        <v>70</v>
      </c>
      <c r="U76" s="24" t="s">
        <v>777</v>
      </c>
      <c r="V76" s="24">
        <v>2024</v>
      </c>
      <c r="W76" s="27">
        <v>2024.01</v>
      </c>
      <c r="X76" s="27">
        <v>2024.12</v>
      </c>
      <c r="Y76" s="29">
        <f t="shared" si="1"/>
        <v>231.8</v>
      </c>
      <c r="Z76" s="24">
        <v>231.8</v>
      </c>
      <c r="AA76" s="24"/>
      <c r="AB76" s="24">
        <v>0</v>
      </c>
      <c r="AC76" s="30">
        <v>0</v>
      </c>
      <c r="AD76" s="24">
        <v>2000</v>
      </c>
      <c r="AE76" s="24">
        <v>300</v>
      </c>
      <c r="AF76" s="24" t="s">
        <v>73</v>
      </c>
      <c r="AG76" s="24" t="s">
        <v>73</v>
      </c>
      <c r="AH76" s="24" t="s">
        <v>73</v>
      </c>
      <c r="AI76" s="24" t="s">
        <v>74</v>
      </c>
      <c r="AJ76" s="24" t="s">
        <v>73</v>
      </c>
      <c r="AK76" s="24" t="s">
        <v>73</v>
      </c>
      <c r="AL76" s="24" t="s">
        <v>75</v>
      </c>
      <c r="AM76" s="24" t="s">
        <v>73</v>
      </c>
      <c r="AN76" s="24" t="s">
        <v>75</v>
      </c>
      <c r="AO76" s="31" t="s">
        <v>778</v>
      </c>
      <c r="AP76" s="24">
        <v>13594476701</v>
      </c>
      <c r="AQ76" s="24"/>
    </row>
    <row r="77" s="3" customFormat="1" ht="19" customHeight="1" spans="1:43">
      <c r="A77" s="21">
        <v>72</v>
      </c>
      <c r="B77" s="22" t="s">
        <v>820</v>
      </c>
      <c r="C77" s="23" t="s">
        <v>78</v>
      </c>
      <c r="D77" s="23" t="s">
        <v>121</v>
      </c>
      <c r="E77" s="23" t="s">
        <v>209</v>
      </c>
      <c r="F77" s="23" t="s">
        <v>821</v>
      </c>
      <c r="G77" s="24" t="s">
        <v>124</v>
      </c>
      <c r="H77" s="24" t="s">
        <v>822</v>
      </c>
      <c r="I77" s="24" t="s">
        <v>823</v>
      </c>
      <c r="J77" s="24" t="s">
        <v>824</v>
      </c>
      <c r="K77" s="24" t="s">
        <v>823</v>
      </c>
      <c r="L77" s="24" t="s">
        <v>825</v>
      </c>
      <c r="M77" s="24" t="s">
        <v>226</v>
      </c>
      <c r="N77" s="25" t="s">
        <v>528</v>
      </c>
      <c r="O77" s="24" t="s">
        <v>375</v>
      </c>
      <c r="P77" s="24" t="s">
        <v>826</v>
      </c>
      <c r="Q77" s="24" t="s">
        <v>827</v>
      </c>
      <c r="R77" s="24" t="s">
        <v>828</v>
      </c>
      <c r="S77" s="24" t="s">
        <v>171</v>
      </c>
      <c r="T77" s="26" t="s">
        <v>342</v>
      </c>
      <c r="U77" s="24" t="s">
        <v>829</v>
      </c>
      <c r="V77" s="24">
        <v>2024</v>
      </c>
      <c r="W77" s="27">
        <v>2024.01</v>
      </c>
      <c r="X77" s="27">
        <v>2024.12</v>
      </c>
      <c r="Y77" s="29">
        <f t="shared" si="1"/>
        <v>73</v>
      </c>
      <c r="Z77" s="24">
        <v>73</v>
      </c>
      <c r="AA77" s="24">
        <v>0</v>
      </c>
      <c r="AB77" s="24">
        <v>0</v>
      </c>
      <c r="AC77" s="30">
        <v>0</v>
      </c>
      <c r="AD77" s="24">
        <v>1264</v>
      </c>
      <c r="AE77" s="24">
        <v>234</v>
      </c>
      <c r="AF77" s="24" t="s">
        <v>73</v>
      </c>
      <c r="AG77" s="24" t="s">
        <v>73</v>
      </c>
      <c r="AH77" s="24" t="s">
        <v>73</v>
      </c>
      <c r="AI77" s="24" t="s">
        <v>74</v>
      </c>
      <c r="AJ77" s="24" t="s">
        <v>73</v>
      </c>
      <c r="AK77" s="24" t="s">
        <v>73</v>
      </c>
      <c r="AL77" s="24" t="s">
        <v>75</v>
      </c>
      <c r="AM77" s="24" t="s">
        <v>73</v>
      </c>
      <c r="AN77" s="24" t="s">
        <v>75</v>
      </c>
      <c r="AO77" s="31" t="s">
        <v>830</v>
      </c>
      <c r="AP77" s="24">
        <v>13635311353</v>
      </c>
      <c r="AQ77" s="24"/>
    </row>
    <row r="78" s="3" customFormat="1" ht="19" customHeight="1" spans="1:43">
      <c r="A78" s="21">
        <v>73</v>
      </c>
      <c r="B78" s="22" t="s">
        <v>831</v>
      </c>
      <c r="C78" s="23" t="s">
        <v>78</v>
      </c>
      <c r="D78" s="23" t="s">
        <v>121</v>
      </c>
      <c r="E78" s="23" t="s">
        <v>209</v>
      </c>
      <c r="F78" s="23" t="s">
        <v>832</v>
      </c>
      <c r="G78" s="24" t="s">
        <v>124</v>
      </c>
      <c r="H78" s="24" t="s">
        <v>833</v>
      </c>
      <c r="I78" s="24" t="s">
        <v>834</v>
      </c>
      <c r="J78" s="24" t="s">
        <v>824</v>
      </c>
      <c r="K78" s="24" t="s">
        <v>834</v>
      </c>
      <c r="L78" s="24" t="s">
        <v>835</v>
      </c>
      <c r="M78" s="24" t="s">
        <v>226</v>
      </c>
      <c r="N78" s="25" t="s">
        <v>528</v>
      </c>
      <c r="O78" s="24" t="s">
        <v>375</v>
      </c>
      <c r="P78" s="24" t="s">
        <v>836</v>
      </c>
      <c r="Q78" s="24" t="s">
        <v>837</v>
      </c>
      <c r="R78" s="24" t="s">
        <v>828</v>
      </c>
      <c r="S78" s="24" t="s">
        <v>171</v>
      </c>
      <c r="T78" s="26" t="s">
        <v>342</v>
      </c>
      <c r="U78" s="24" t="s">
        <v>829</v>
      </c>
      <c r="V78" s="24">
        <v>2024</v>
      </c>
      <c r="W78" s="27">
        <v>2024.01</v>
      </c>
      <c r="X78" s="27">
        <v>2024.12</v>
      </c>
      <c r="Y78" s="29">
        <f t="shared" si="1"/>
        <v>66</v>
      </c>
      <c r="Z78" s="24">
        <v>66</v>
      </c>
      <c r="AA78" s="24">
        <v>0</v>
      </c>
      <c r="AB78" s="24">
        <v>0</v>
      </c>
      <c r="AC78" s="30">
        <v>0</v>
      </c>
      <c r="AD78" s="24">
        <v>1154</v>
      </c>
      <c r="AE78" s="24">
        <v>231</v>
      </c>
      <c r="AF78" s="24" t="s">
        <v>73</v>
      </c>
      <c r="AG78" s="24" t="s">
        <v>73</v>
      </c>
      <c r="AH78" s="24" t="s">
        <v>73</v>
      </c>
      <c r="AI78" s="24" t="s">
        <v>74</v>
      </c>
      <c r="AJ78" s="24" t="s">
        <v>73</v>
      </c>
      <c r="AK78" s="24" t="s">
        <v>73</v>
      </c>
      <c r="AL78" s="24" t="s">
        <v>75</v>
      </c>
      <c r="AM78" s="24" t="s">
        <v>73</v>
      </c>
      <c r="AN78" s="24" t="s">
        <v>75</v>
      </c>
      <c r="AO78" s="31" t="s">
        <v>830</v>
      </c>
      <c r="AP78" s="24">
        <v>13635311353</v>
      </c>
      <c r="AQ78" s="24"/>
    </row>
    <row r="79" s="3" customFormat="1" ht="19" customHeight="1" spans="1:43">
      <c r="A79" s="21">
        <v>74</v>
      </c>
      <c r="B79" s="22" t="s">
        <v>838</v>
      </c>
      <c r="C79" s="23" t="s">
        <v>54</v>
      </c>
      <c r="D79" s="23" t="s">
        <v>91</v>
      </c>
      <c r="E79" s="23" t="s">
        <v>357</v>
      </c>
      <c r="F79" s="23" t="s">
        <v>839</v>
      </c>
      <c r="G79" s="24" t="s">
        <v>124</v>
      </c>
      <c r="H79" s="24" t="s">
        <v>840</v>
      </c>
      <c r="I79" s="24" t="s">
        <v>841</v>
      </c>
      <c r="J79" s="24" t="s">
        <v>842</v>
      </c>
      <c r="K79" s="24" t="s">
        <v>841</v>
      </c>
      <c r="L79" s="24" t="s">
        <v>5155</v>
      </c>
      <c r="M79" s="24" t="s">
        <v>226</v>
      </c>
      <c r="N79" s="25" t="s">
        <v>528</v>
      </c>
      <c r="O79" s="24" t="s">
        <v>5156</v>
      </c>
      <c r="P79" s="24" t="s">
        <v>845</v>
      </c>
      <c r="Q79" s="24" t="s">
        <v>846</v>
      </c>
      <c r="R79" s="24" t="s">
        <v>847</v>
      </c>
      <c r="S79" s="24" t="s">
        <v>171</v>
      </c>
      <c r="T79" s="26" t="s">
        <v>293</v>
      </c>
      <c r="U79" s="24" t="s">
        <v>829</v>
      </c>
      <c r="V79" s="24">
        <v>2024</v>
      </c>
      <c r="W79" s="27">
        <v>2024.01</v>
      </c>
      <c r="X79" s="27">
        <v>2024.12</v>
      </c>
      <c r="Y79" s="29">
        <f t="shared" si="1"/>
        <v>50</v>
      </c>
      <c r="Z79" s="24">
        <v>50</v>
      </c>
      <c r="AA79" s="24"/>
      <c r="AB79" s="24"/>
      <c r="AC79" s="30">
        <v>0</v>
      </c>
      <c r="AD79" s="24">
        <v>10</v>
      </c>
      <c r="AE79" s="24">
        <v>2</v>
      </c>
      <c r="AF79" s="24" t="s">
        <v>73</v>
      </c>
      <c r="AG79" s="24" t="s">
        <v>73</v>
      </c>
      <c r="AH79" s="24"/>
      <c r="AI79" s="24" t="s">
        <v>74</v>
      </c>
      <c r="AJ79" s="24" t="s">
        <v>73</v>
      </c>
      <c r="AK79" s="24" t="s">
        <v>73</v>
      </c>
      <c r="AL79" s="24"/>
      <c r="AM79" s="24" t="s">
        <v>74</v>
      </c>
      <c r="AN79" s="24" t="s">
        <v>848</v>
      </c>
      <c r="AO79" s="31" t="s">
        <v>830</v>
      </c>
      <c r="AP79" s="24">
        <v>13635311353</v>
      </c>
      <c r="AQ79" s="24"/>
    </row>
    <row r="80" s="3" customFormat="1" ht="19" customHeight="1" spans="1:43">
      <c r="A80" s="21">
        <v>75</v>
      </c>
      <c r="B80" s="22" t="s">
        <v>849</v>
      </c>
      <c r="C80" s="23" t="s">
        <v>54</v>
      </c>
      <c r="D80" s="23" t="s">
        <v>308</v>
      </c>
      <c r="E80" s="23" t="s">
        <v>812</v>
      </c>
      <c r="F80" s="23" t="s">
        <v>850</v>
      </c>
      <c r="G80" s="24" t="s">
        <v>124</v>
      </c>
      <c r="H80" s="24" t="s">
        <v>840</v>
      </c>
      <c r="I80" s="24" t="s">
        <v>851</v>
      </c>
      <c r="J80" s="24" t="s">
        <v>852</v>
      </c>
      <c r="K80" s="24" t="s">
        <v>853</v>
      </c>
      <c r="L80" s="24" t="s">
        <v>854</v>
      </c>
      <c r="M80" s="24" t="s">
        <v>226</v>
      </c>
      <c r="N80" s="25" t="s">
        <v>528</v>
      </c>
      <c r="O80" s="24" t="s">
        <v>855</v>
      </c>
      <c r="P80" s="24" t="s">
        <v>856</v>
      </c>
      <c r="Q80" s="24" t="s">
        <v>857</v>
      </c>
      <c r="R80" s="24" t="s">
        <v>847</v>
      </c>
      <c r="S80" s="24" t="s">
        <v>171</v>
      </c>
      <c r="T80" s="26" t="s">
        <v>293</v>
      </c>
      <c r="U80" s="24" t="s">
        <v>829</v>
      </c>
      <c r="V80" s="24">
        <v>2024</v>
      </c>
      <c r="W80" s="27">
        <v>2024.01</v>
      </c>
      <c r="X80" s="27">
        <v>2024.12</v>
      </c>
      <c r="Y80" s="29">
        <f t="shared" si="1"/>
        <v>57.6</v>
      </c>
      <c r="Z80" s="24">
        <v>28.8</v>
      </c>
      <c r="AA80" s="24"/>
      <c r="AB80" s="24"/>
      <c r="AC80" s="30">
        <v>28.8</v>
      </c>
      <c r="AD80" s="24">
        <v>15</v>
      </c>
      <c r="AE80" s="24">
        <v>4</v>
      </c>
      <c r="AF80" s="24" t="s">
        <v>73</v>
      </c>
      <c r="AG80" s="24" t="s">
        <v>73</v>
      </c>
      <c r="AH80" s="24"/>
      <c r="AI80" s="24" t="s">
        <v>74</v>
      </c>
      <c r="AJ80" s="24" t="s">
        <v>73</v>
      </c>
      <c r="AK80" s="24" t="s">
        <v>73</v>
      </c>
      <c r="AL80" s="24"/>
      <c r="AM80" s="24" t="s">
        <v>73</v>
      </c>
      <c r="AN80" s="24"/>
      <c r="AO80" s="31" t="s">
        <v>830</v>
      </c>
      <c r="AP80" s="24">
        <v>13635311353</v>
      </c>
      <c r="AQ80" s="24"/>
    </row>
    <row r="81" s="3" customFormat="1" ht="19" customHeight="1" spans="1:43">
      <c r="A81" s="21">
        <v>76</v>
      </c>
      <c r="B81" s="22" t="s">
        <v>858</v>
      </c>
      <c r="C81" s="23" t="s">
        <v>54</v>
      </c>
      <c r="D81" s="23" t="s">
        <v>91</v>
      </c>
      <c r="E81" s="23" t="s">
        <v>92</v>
      </c>
      <c r="F81" s="23" t="s">
        <v>859</v>
      </c>
      <c r="G81" s="24" t="s">
        <v>299</v>
      </c>
      <c r="H81" s="24" t="s">
        <v>860</v>
      </c>
      <c r="I81" s="24" t="s">
        <v>861</v>
      </c>
      <c r="J81" s="24" t="s">
        <v>862</v>
      </c>
      <c r="K81" s="24" t="s">
        <v>861</v>
      </c>
      <c r="L81" s="24" t="s">
        <v>863</v>
      </c>
      <c r="M81" s="24" t="s">
        <v>226</v>
      </c>
      <c r="N81" s="25" t="s">
        <v>528</v>
      </c>
      <c r="O81" s="24" t="s">
        <v>864</v>
      </c>
      <c r="P81" s="24" t="s">
        <v>865</v>
      </c>
      <c r="Q81" s="24" t="s">
        <v>866</v>
      </c>
      <c r="R81" s="24" t="s">
        <v>867</v>
      </c>
      <c r="S81" s="24" t="s">
        <v>171</v>
      </c>
      <c r="T81" s="26" t="s">
        <v>293</v>
      </c>
      <c r="U81" s="24" t="s">
        <v>829</v>
      </c>
      <c r="V81" s="24">
        <v>2024</v>
      </c>
      <c r="W81" s="27">
        <v>2024.01</v>
      </c>
      <c r="X81" s="27">
        <v>2024.12</v>
      </c>
      <c r="Y81" s="29">
        <f t="shared" si="1"/>
        <v>60</v>
      </c>
      <c r="Z81" s="24">
        <v>20</v>
      </c>
      <c r="AA81" s="24"/>
      <c r="AB81" s="24"/>
      <c r="AC81" s="30">
        <v>40</v>
      </c>
      <c r="AD81" s="24">
        <v>25</v>
      </c>
      <c r="AE81" s="24">
        <v>8</v>
      </c>
      <c r="AF81" s="24" t="s">
        <v>73</v>
      </c>
      <c r="AG81" s="24" t="s">
        <v>73</v>
      </c>
      <c r="AH81" s="24"/>
      <c r="AI81" s="24" t="s">
        <v>74</v>
      </c>
      <c r="AJ81" s="24" t="s">
        <v>74</v>
      </c>
      <c r="AK81" s="24" t="s">
        <v>73</v>
      </c>
      <c r="AL81" s="24"/>
      <c r="AM81" s="24" t="s">
        <v>73</v>
      </c>
      <c r="AN81" s="24"/>
      <c r="AO81" s="31" t="s">
        <v>830</v>
      </c>
      <c r="AP81" s="24">
        <v>13635311353</v>
      </c>
      <c r="AQ81" s="24"/>
    </row>
    <row r="82" s="3" customFormat="1" ht="19" customHeight="1" spans="1:43">
      <c r="A82" s="21">
        <v>77</v>
      </c>
      <c r="B82" s="22" t="s">
        <v>868</v>
      </c>
      <c r="C82" s="23" t="s">
        <v>54</v>
      </c>
      <c r="D82" s="23" t="s">
        <v>5021</v>
      </c>
      <c r="E82" s="23" t="s">
        <v>145</v>
      </c>
      <c r="F82" s="23" t="s">
        <v>5157</v>
      </c>
      <c r="G82" s="24" t="s">
        <v>124</v>
      </c>
      <c r="H82" s="24" t="s">
        <v>870</v>
      </c>
      <c r="I82" s="24" t="s">
        <v>5158</v>
      </c>
      <c r="J82" s="24" t="s">
        <v>872</v>
      </c>
      <c r="K82" s="24" t="s">
        <v>5159</v>
      </c>
      <c r="L82" s="24" t="s">
        <v>874</v>
      </c>
      <c r="M82" s="24" t="s">
        <v>226</v>
      </c>
      <c r="N82" s="25" t="s">
        <v>528</v>
      </c>
      <c r="O82" s="24" t="s">
        <v>875</v>
      </c>
      <c r="P82" s="24" t="s">
        <v>876</v>
      </c>
      <c r="Q82" s="24" t="s">
        <v>877</v>
      </c>
      <c r="R82" s="24" t="s">
        <v>847</v>
      </c>
      <c r="S82" s="24" t="s">
        <v>171</v>
      </c>
      <c r="T82" s="26" t="s">
        <v>293</v>
      </c>
      <c r="U82" s="24" t="s">
        <v>829</v>
      </c>
      <c r="V82" s="24">
        <v>2024</v>
      </c>
      <c r="W82" s="27">
        <v>2024.01</v>
      </c>
      <c r="X82" s="27">
        <v>2024.12</v>
      </c>
      <c r="Y82" s="29">
        <f t="shared" si="1"/>
        <v>30</v>
      </c>
      <c r="Z82" s="24">
        <v>15</v>
      </c>
      <c r="AA82" s="24"/>
      <c r="AB82" s="24"/>
      <c r="AC82" s="30">
        <v>15</v>
      </c>
      <c r="AD82" s="24">
        <v>8</v>
      </c>
      <c r="AE82" s="24">
        <v>2</v>
      </c>
      <c r="AF82" s="24" t="s">
        <v>73</v>
      </c>
      <c r="AG82" s="24" t="s">
        <v>73</v>
      </c>
      <c r="AH82" s="24"/>
      <c r="AI82" s="24" t="s">
        <v>74</v>
      </c>
      <c r="AJ82" s="24" t="s">
        <v>73</v>
      </c>
      <c r="AK82" s="24" t="s">
        <v>73</v>
      </c>
      <c r="AL82" s="24"/>
      <c r="AM82" s="24" t="s">
        <v>73</v>
      </c>
      <c r="AN82" s="24"/>
      <c r="AO82" s="31" t="s">
        <v>830</v>
      </c>
      <c r="AP82" s="24">
        <v>13635311353</v>
      </c>
      <c r="AQ82" s="24"/>
    </row>
    <row r="83" s="3" customFormat="1" ht="19" customHeight="1" spans="1:43">
      <c r="A83" s="21">
        <v>78</v>
      </c>
      <c r="B83" s="22" t="s">
        <v>878</v>
      </c>
      <c r="C83" s="23" t="s">
        <v>54</v>
      </c>
      <c r="D83" s="23" t="s">
        <v>91</v>
      </c>
      <c r="E83" s="23" t="s">
        <v>92</v>
      </c>
      <c r="F83" s="23" t="s">
        <v>5160</v>
      </c>
      <c r="G83" s="24" t="s">
        <v>124</v>
      </c>
      <c r="H83" s="24" t="s">
        <v>870</v>
      </c>
      <c r="I83" s="24" t="s">
        <v>5161</v>
      </c>
      <c r="J83" s="24" t="s">
        <v>881</v>
      </c>
      <c r="K83" s="24" t="s">
        <v>5162</v>
      </c>
      <c r="L83" s="24" t="s">
        <v>5163</v>
      </c>
      <c r="M83" s="24" t="s">
        <v>226</v>
      </c>
      <c r="N83" s="25" t="s">
        <v>528</v>
      </c>
      <c r="O83" s="24" t="s">
        <v>5164</v>
      </c>
      <c r="P83" s="24" t="s">
        <v>885</v>
      </c>
      <c r="Q83" s="24" t="s">
        <v>886</v>
      </c>
      <c r="R83" s="24" t="s">
        <v>847</v>
      </c>
      <c r="S83" s="24" t="s">
        <v>171</v>
      </c>
      <c r="T83" s="26" t="s">
        <v>293</v>
      </c>
      <c r="U83" s="24" t="s">
        <v>829</v>
      </c>
      <c r="V83" s="24">
        <v>2024</v>
      </c>
      <c r="W83" s="27">
        <v>2024.01</v>
      </c>
      <c r="X83" s="27">
        <v>2024.12</v>
      </c>
      <c r="Y83" s="29">
        <f t="shared" si="1"/>
        <v>50</v>
      </c>
      <c r="Z83" s="24">
        <v>15</v>
      </c>
      <c r="AA83" s="24"/>
      <c r="AB83" s="24"/>
      <c r="AC83" s="30">
        <v>35</v>
      </c>
      <c r="AD83" s="24">
        <v>16</v>
      </c>
      <c r="AE83" s="24">
        <v>6</v>
      </c>
      <c r="AF83" s="24" t="s">
        <v>73</v>
      </c>
      <c r="AG83" s="24" t="s">
        <v>73</v>
      </c>
      <c r="AH83" s="24"/>
      <c r="AI83" s="24" t="s">
        <v>74</v>
      </c>
      <c r="AJ83" s="24" t="s">
        <v>73</v>
      </c>
      <c r="AK83" s="24" t="s">
        <v>73</v>
      </c>
      <c r="AL83" s="24"/>
      <c r="AM83" s="24" t="s">
        <v>73</v>
      </c>
      <c r="AN83" s="24"/>
      <c r="AO83" s="31" t="s">
        <v>830</v>
      </c>
      <c r="AP83" s="24">
        <v>13635311353</v>
      </c>
      <c r="AQ83" s="24"/>
    </row>
    <row r="84" s="3" customFormat="1" ht="19" customHeight="1" spans="1:43">
      <c r="A84" s="21">
        <v>79</v>
      </c>
      <c r="B84" s="22" t="s">
        <v>887</v>
      </c>
      <c r="C84" s="23" t="s">
        <v>54</v>
      </c>
      <c r="D84" s="23" t="s">
        <v>55</v>
      </c>
      <c r="E84" s="23" t="s">
        <v>56</v>
      </c>
      <c r="F84" s="23" t="s">
        <v>888</v>
      </c>
      <c r="G84" s="24" t="s">
        <v>124</v>
      </c>
      <c r="H84" s="24" t="s">
        <v>889</v>
      </c>
      <c r="I84" s="24" t="s">
        <v>890</v>
      </c>
      <c r="J84" s="24" t="s">
        <v>891</v>
      </c>
      <c r="K84" s="24" t="s">
        <v>5165</v>
      </c>
      <c r="L84" s="24" t="s">
        <v>893</v>
      </c>
      <c r="M84" s="24" t="s">
        <v>772</v>
      </c>
      <c r="N84" s="25" t="s">
        <v>64</v>
      </c>
      <c r="O84" s="24" t="s">
        <v>894</v>
      </c>
      <c r="P84" s="24" t="s">
        <v>895</v>
      </c>
      <c r="Q84" s="24" t="s">
        <v>896</v>
      </c>
      <c r="R84" s="24" t="s">
        <v>231</v>
      </c>
      <c r="S84" s="24" t="s">
        <v>279</v>
      </c>
      <c r="T84" s="26" t="s">
        <v>70</v>
      </c>
      <c r="U84" s="24" t="s">
        <v>897</v>
      </c>
      <c r="V84" s="24">
        <v>2024</v>
      </c>
      <c r="W84" s="27" t="s">
        <v>898</v>
      </c>
      <c r="X84" s="27">
        <v>2024.12</v>
      </c>
      <c r="Y84" s="29">
        <f t="shared" si="1"/>
        <v>48</v>
      </c>
      <c r="Z84" s="24">
        <v>48</v>
      </c>
      <c r="AA84" s="24"/>
      <c r="AB84" s="24"/>
      <c r="AC84" s="30">
        <v>0</v>
      </c>
      <c r="AD84" s="24">
        <v>1100</v>
      </c>
      <c r="AE84" s="24">
        <v>100</v>
      </c>
      <c r="AF84" s="24" t="s">
        <v>73</v>
      </c>
      <c r="AG84" s="24" t="s">
        <v>73</v>
      </c>
      <c r="AH84" s="24" t="s">
        <v>73</v>
      </c>
      <c r="AI84" s="24" t="s">
        <v>74</v>
      </c>
      <c r="AJ84" s="24" t="s">
        <v>73</v>
      </c>
      <c r="AK84" s="24" t="s">
        <v>73</v>
      </c>
      <c r="AL84" s="24" t="s">
        <v>75</v>
      </c>
      <c r="AM84" s="24" t="s">
        <v>73</v>
      </c>
      <c r="AN84" s="24" t="s">
        <v>75</v>
      </c>
      <c r="AO84" s="31" t="s">
        <v>899</v>
      </c>
      <c r="AP84" s="24" t="s">
        <v>900</v>
      </c>
      <c r="AQ84" s="24"/>
    </row>
    <row r="85" s="3" customFormat="1" ht="19" customHeight="1" spans="1:43">
      <c r="A85" s="21">
        <v>80</v>
      </c>
      <c r="B85" s="22" t="s">
        <v>901</v>
      </c>
      <c r="C85" s="23" t="s">
        <v>54</v>
      </c>
      <c r="D85" s="23" t="s">
        <v>5021</v>
      </c>
      <c r="E85" s="23" t="s">
        <v>145</v>
      </c>
      <c r="F85" s="23" t="s">
        <v>5166</v>
      </c>
      <c r="G85" s="24" t="s">
        <v>124</v>
      </c>
      <c r="H85" s="24" t="s">
        <v>903</v>
      </c>
      <c r="I85" s="24" t="s">
        <v>904</v>
      </c>
      <c r="J85" s="24" t="s">
        <v>891</v>
      </c>
      <c r="K85" s="24" t="s">
        <v>905</v>
      </c>
      <c r="L85" s="24" t="s">
        <v>5167</v>
      </c>
      <c r="M85" s="24" t="s">
        <v>772</v>
      </c>
      <c r="N85" s="25" t="s">
        <v>64</v>
      </c>
      <c r="O85" s="24" t="s">
        <v>5168</v>
      </c>
      <c r="P85" s="24" t="s">
        <v>908</v>
      </c>
      <c r="Q85" s="24" t="s">
        <v>909</v>
      </c>
      <c r="R85" s="24" t="s">
        <v>68</v>
      </c>
      <c r="S85" s="24" t="s">
        <v>279</v>
      </c>
      <c r="T85" s="26" t="s">
        <v>70</v>
      </c>
      <c r="U85" s="24" t="s">
        <v>897</v>
      </c>
      <c r="V85" s="24">
        <v>2024</v>
      </c>
      <c r="W85" s="27" t="s">
        <v>898</v>
      </c>
      <c r="X85" s="27">
        <v>2024.12</v>
      </c>
      <c r="Y85" s="29">
        <f t="shared" si="1"/>
        <v>29.5</v>
      </c>
      <c r="Z85" s="24">
        <v>29.5</v>
      </c>
      <c r="AA85" s="24"/>
      <c r="AB85" s="24"/>
      <c r="AC85" s="30">
        <v>0</v>
      </c>
      <c r="AD85" s="24">
        <v>5</v>
      </c>
      <c r="AE85" s="24">
        <v>0</v>
      </c>
      <c r="AF85" s="24" t="s">
        <v>73</v>
      </c>
      <c r="AG85" s="24" t="s">
        <v>73</v>
      </c>
      <c r="AH85" s="24" t="s">
        <v>73</v>
      </c>
      <c r="AI85" s="24" t="s">
        <v>74</v>
      </c>
      <c r="AJ85" s="24" t="s">
        <v>73</v>
      </c>
      <c r="AK85" s="24" t="s">
        <v>73</v>
      </c>
      <c r="AL85" s="24" t="s">
        <v>75</v>
      </c>
      <c r="AM85" s="24" t="s">
        <v>73</v>
      </c>
      <c r="AN85" s="24" t="s">
        <v>75</v>
      </c>
      <c r="AO85" s="31" t="s">
        <v>899</v>
      </c>
      <c r="AP85" s="24" t="s">
        <v>900</v>
      </c>
      <c r="AQ85" s="24"/>
    </row>
    <row r="86" s="3" customFormat="1" ht="19" customHeight="1" spans="1:43">
      <c r="A86" s="21">
        <v>81</v>
      </c>
      <c r="B86" s="22" t="s">
        <v>910</v>
      </c>
      <c r="C86" s="23" t="s">
        <v>54</v>
      </c>
      <c r="D86" s="23" t="s">
        <v>91</v>
      </c>
      <c r="E86" s="23" t="s">
        <v>92</v>
      </c>
      <c r="F86" s="23" t="s">
        <v>911</v>
      </c>
      <c r="G86" s="24" t="s">
        <v>124</v>
      </c>
      <c r="H86" s="24" t="s">
        <v>889</v>
      </c>
      <c r="I86" s="24" t="s">
        <v>912</v>
      </c>
      <c r="J86" s="24" t="s">
        <v>891</v>
      </c>
      <c r="K86" s="24" t="s">
        <v>913</v>
      </c>
      <c r="L86" s="24" t="s">
        <v>914</v>
      </c>
      <c r="M86" s="24" t="s">
        <v>772</v>
      </c>
      <c r="N86" s="25" t="s">
        <v>64</v>
      </c>
      <c r="O86" s="24" t="s">
        <v>915</v>
      </c>
      <c r="P86" s="24" t="s">
        <v>916</v>
      </c>
      <c r="Q86" s="24" t="s">
        <v>913</v>
      </c>
      <c r="R86" s="24" t="s">
        <v>256</v>
      </c>
      <c r="S86" s="24" t="s">
        <v>279</v>
      </c>
      <c r="T86" s="26" t="s">
        <v>70</v>
      </c>
      <c r="U86" s="24" t="s">
        <v>897</v>
      </c>
      <c r="V86" s="24">
        <v>2024</v>
      </c>
      <c r="W86" s="27" t="s">
        <v>898</v>
      </c>
      <c r="X86" s="27">
        <v>2024.12</v>
      </c>
      <c r="Y86" s="29">
        <f t="shared" si="1"/>
        <v>8</v>
      </c>
      <c r="Z86" s="24">
        <v>8</v>
      </c>
      <c r="AA86" s="24"/>
      <c r="AB86" s="24"/>
      <c r="AC86" s="30">
        <v>0</v>
      </c>
      <c r="AD86" s="24">
        <v>2</v>
      </c>
      <c r="AE86" s="24"/>
      <c r="AF86" s="24" t="s">
        <v>73</v>
      </c>
      <c r="AG86" s="24" t="s">
        <v>73</v>
      </c>
      <c r="AH86" s="24" t="s">
        <v>73</v>
      </c>
      <c r="AI86" s="24" t="s">
        <v>74</v>
      </c>
      <c r="AJ86" s="24" t="s">
        <v>73</v>
      </c>
      <c r="AK86" s="24" t="s">
        <v>73</v>
      </c>
      <c r="AL86" s="24" t="s">
        <v>75</v>
      </c>
      <c r="AM86" s="24" t="s">
        <v>73</v>
      </c>
      <c r="AN86" s="24" t="s">
        <v>75</v>
      </c>
      <c r="AO86" s="31" t="s">
        <v>899</v>
      </c>
      <c r="AP86" s="24" t="s">
        <v>900</v>
      </c>
      <c r="AQ86" s="24"/>
    </row>
    <row r="87" s="3" customFormat="1" ht="19" customHeight="1" spans="1:43">
      <c r="A87" s="21">
        <v>82</v>
      </c>
      <c r="B87" s="22" t="s">
        <v>917</v>
      </c>
      <c r="C87" s="23" t="s">
        <v>78</v>
      </c>
      <c r="D87" s="23" t="s">
        <v>79</v>
      </c>
      <c r="E87" s="23" t="s">
        <v>80</v>
      </c>
      <c r="F87" s="23" t="s">
        <v>918</v>
      </c>
      <c r="G87" s="24" t="s">
        <v>58</v>
      </c>
      <c r="H87" s="24" t="s">
        <v>919</v>
      </c>
      <c r="I87" s="24" t="s">
        <v>920</v>
      </c>
      <c r="J87" s="24" t="s">
        <v>891</v>
      </c>
      <c r="K87" s="24" t="s">
        <v>920</v>
      </c>
      <c r="L87" s="24" t="s">
        <v>921</v>
      </c>
      <c r="M87" s="24" t="s">
        <v>772</v>
      </c>
      <c r="N87" s="25" t="s">
        <v>64</v>
      </c>
      <c r="O87" s="24" t="s">
        <v>922</v>
      </c>
      <c r="P87" s="24" t="s">
        <v>923</v>
      </c>
      <c r="Q87" s="24" t="s">
        <v>924</v>
      </c>
      <c r="R87" s="24" t="s">
        <v>68</v>
      </c>
      <c r="S87" s="24" t="s">
        <v>279</v>
      </c>
      <c r="T87" s="26" t="s">
        <v>70</v>
      </c>
      <c r="U87" s="24" t="s">
        <v>925</v>
      </c>
      <c r="V87" s="24">
        <v>2024</v>
      </c>
      <c r="W87" s="27" t="s">
        <v>898</v>
      </c>
      <c r="X87" s="27">
        <v>2024.12</v>
      </c>
      <c r="Y87" s="29">
        <f t="shared" si="1"/>
        <v>398</v>
      </c>
      <c r="Z87" s="24">
        <v>398</v>
      </c>
      <c r="AA87" s="24"/>
      <c r="AB87" s="24"/>
      <c r="AC87" s="30">
        <v>0</v>
      </c>
      <c r="AD87" s="24">
        <v>80</v>
      </c>
      <c r="AE87" s="24"/>
      <c r="AF87" s="24" t="s">
        <v>73</v>
      </c>
      <c r="AG87" s="24" t="s">
        <v>73</v>
      </c>
      <c r="AH87" s="24" t="s">
        <v>73</v>
      </c>
      <c r="AI87" s="24" t="s">
        <v>74</v>
      </c>
      <c r="AJ87" s="24" t="s">
        <v>73</v>
      </c>
      <c r="AK87" s="24" t="s">
        <v>73</v>
      </c>
      <c r="AL87" s="24" t="s">
        <v>75</v>
      </c>
      <c r="AM87" s="24" t="s">
        <v>73</v>
      </c>
      <c r="AN87" s="24" t="s">
        <v>75</v>
      </c>
      <c r="AO87" s="31" t="s">
        <v>899</v>
      </c>
      <c r="AP87" s="24" t="s">
        <v>900</v>
      </c>
      <c r="AQ87" s="24"/>
    </row>
    <row r="88" s="3" customFormat="1" ht="19" customHeight="1" spans="1:43">
      <c r="A88" s="21">
        <v>83</v>
      </c>
      <c r="B88" s="22" t="s">
        <v>926</v>
      </c>
      <c r="C88" s="23" t="s">
        <v>78</v>
      </c>
      <c r="D88" s="23" t="s">
        <v>79</v>
      </c>
      <c r="E88" s="23" t="s">
        <v>80</v>
      </c>
      <c r="F88" s="23" t="s">
        <v>927</v>
      </c>
      <c r="G88" s="24" t="s">
        <v>58</v>
      </c>
      <c r="H88" s="24" t="s">
        <v>889</v>
      </c>
      <c r="I88" s="24" t="s">
        <v>928</v>
      </c>
      <c r="J88" s="24" t="s">
        <v>891</v>
      </c>
      <c r="K88" s="24" t="s">
        <v>928</v>
      </c>
      <c r="L88" s="24" t="s">
        <v>929</v>
      </c>
      <c r="M88" s="24" t="s">
        <v>772</v>
      </c>
      <c r="N88" s="25" t="s">
        <v>64</v>
      </c>
      <c r="O88" s="24" t="s">
        <v>930</v>
      </c>
      <c r="P88" s="24" t="s">
        <v>931</v>
      </c>
      <c r="Q88" s="24" t="s">
        <v>932</v>
      </c>
      <c r="R88" s="24" t="s">
        <v>68</v>
      </c>
      <c r="S88" s="24" t="s">
        <v>279</v>
      </c>
      <c r="T88" s="26" t="s">
        <v>70</v>
      </c>
      <c r="U88" s="24" t="s">
        <v>925</v>
      </c>
      <c r="V88" s="24">
        <v>2024</v>
      </c>
      <c r="W88" s="27" t="s">
        <v>898</v>
      </c>
      <c r="X88" s="27">
        <v>2024.12</v>
      </c>
      <c r="Y88" s="29">
        <f t="shared" si="1"/>
        <v>200</v>
      </c>
      <c r="Z88" s="24">
        <v>200</v>
      </c>
      <c r="AA88" s="24"/>
      <c r="AB88" s="24"/>
      <c r="AC88" s="30">
        <v>0</v>
      </c>
      <c r="AD88" s="24">
        <v>40</v>
      </c>
      <c r="AE88" s="24"/>
      <c r="AF88" s="24" t="s">
        <v>73</v>
      </c>
      <c r="AG88" s="24" t="s">
        <v>73</v>
      </c>
      <c r="AH88" s="24" t="s">
        <v>73</v>
      </c>
      <c r="AI88" s="24" t="s">
        <v>74</v>
      </c>
      <c r="AJ88" s="24" t="s">
        <v>73</v>
      </c>
      <c r="AK88" s="24" t="s">
        <v>73</v>
      </c>
      <c r="AL88" s="24" t="s">
        <v>75</v>
      </c>
      <c r="AM88" s="24" t="s">
        <v>73</v>
      </c>
      <c r="AN88" s="24" t="s">
        <v>75</v>
      </c>
      <c r="AO88" s="31" t="s">
        <v>899</v>
      </c>
      <c r="AP88" s="24" t="s">
        <v>900</v>
      </c>
      <c r="AQ88" s="24"/>
    </row>
    <row r="89" s="3" customFormat="1" ht="19" customHeight="1" spans="1:43">
      <c r="A89" s="21">
        <v>84</v>
      </c>
      <c r="B89" s="22" t="s">
        <v>933</v>
      </c>
      <c r="C89" s="23" t="s">
        <v>78</v>
      </c>
      <c r="D89" s="23" t="s">
        <v>79</v>
      </c>
      <c r="E89" s="23" t="s">
        <v>80</v>
      </c>
      <c r="F89" s="23" t="s">
        <v>934</v>
      </c>
      <c r="G89" s="24" t="s">
        <v>58</v>
      </c>
      <c r="H89" s="24" t="s">
        <v>889</v>
      </c>
      <c r="I89" s="24" t="s">
        <v>935</v>
      </c>
      <c r="J89" s="24" t="s">
        <v>891</v>
      </c>
      <c r="K89" s="24" t="s">
        <v>936</v>
      </c>
      <c r="L89" s="24" t="s">
        <v>921</v>
      </c>
      <c r="M89" s="24" t="s">
        <v>772</v>
      </c>
      <c r="N89" s="25" t="s">
        <v>64</v>
      </c>
      <c r="O89" s="24" t="s">
        <v>937</v>
      </c>
      <c r="P89" s="24" t="s">
        <v>938</v>
      </c>
      <c r="Q89" s="24" t="s">
        <v>939</v>
      </c>
      <c r="R89" s="24" t="s">
        <v>68</v>
      </c>
      <c r="S89" s="24" t="s">
        <v>279</v>
      </c>
      <c r="T89" s="26" t="s">
        <v>70</v>
      </c>
      <c r="U89" s="24" t="s">
        <v>925</v>
      </c>
      <c r="V89" s="24">
        <v>2024</v>
      </c>
      <c r="W89" s="27" t="s">
        <v>898</v>
      </c>
      <c r="X89" s="27">
        <v>2024.12</v>
      </c>
      <c r="Y89" s="29">
        <f t="shared" si="1"/>
        <v>398</v>
      </c>
      <c r="Z89" s="24">
        <v>398</v>
      </c>
      <c r="AA89" s="24"/>
      <c r="AB89" s="24"/>
      <c r="AC89" s="30">
        <v>0</v>
      </c>
      <c r="AD89" s="24">
        <v>80</v>
      </c>
      <c r="AE89" s="24"/>
      <c r="AF89" s="24" t="s">
        <v>73</v>
      </c>
      <c r="AG89" s="24" t="s">
        <v>73</v>
      </c>
      <c r="AH89" s="24" t="s">
        <v>73</v>
      </c>
      <c r="AI89" s="24" t="s">
        <v>74</v>
      </c>
      <c r="AJ89" s="24" t="s">
        <v>73</v>
      </c>
      <c r="AK89" s="24" t="s">
        <v>73</v>
      </c>
      <c r="AL89" s="24" t="s">
        <v>75</v>
      </c>
      <c r="AM89" s="24" t="s">
        <v>73</v>
      </c>
      <c r="AN89" s="24" t="s">
        <v>75</v>
      </c>
      <c r="AO89" s="31" t="s">
        <v>899</v>
      </c>
      <c r="AP89" s="24" t="s">
        <v>900</v>
      </c>
      <c r="AQ89" s="24"/>
    </row>
    <row r="90" s="3" customFormat="1" ht="19" customHeight="1" spans="1:43">
      <c r="A90" s="21">
        <v>85</v>
      </c>
      <c r="B90" s="22" t="s">
        <v>940</v>
      </c>
      <c r="C90" s="23" t="s">
        <v>78</v>
      </c>
      <c r="D90" s="23" t="s">
        <v>121</v>
      </c>
      <c r="E90" s="23" t="s">
        <v>209</v>
      </c>
      <c r="F90" s="23" t="s">
        <v>941</v>
      </c>
      <c r="G90" s="24" t="s">
        <v>124</v>
      </c>
      <c r="H90" s="24" t="s">
        <v>889</v>
      </c>
      <c r="I90" s="24" t="s">
        <v>942</v>
      </c>
      <c r="J90" s="24" t="s">
        <v>891</v>
      </c>
      <c r="K90" s="24" t="s">
        <v>942</v>
      </c>
      <c r="L90" s="24" t="s">
        <v>943</v>
      </c>
      <c r="M90" s="24" t="s">
        <v>772</v>
      </c>
      <c r="N90" s="25" t="s">
        <v>64</v>
      </c>
      <c r="O90" s="24" t="s">
        <v>944</v>
      </c>
      <c r="P90" s="24" t="s">
        <v>5169</v>
      </c>
      <c r="Q90" s="24" t="s">
        <v>946</v>
      </c>
      <c r="R90" s="24" t="s">
        <v>68</v>
      </c>
      <c r="S90" s="24" t="s">
        <v>279</v>
      </c>
      <c r="T90" s="26" t="s">
        <v>218</v>
      </c>
      <c r="U90" s="24" t="s">
        <v>925</v>
      </c>
      <c r="V90" s="24">
        <v>2024</v>
      </c>
      <c r="W90" s="27" t="s">
        <v>898</v>
      </c>
      <c r="X90" s="27">
        <v>2024.12</v>
      </c>
      <c r="Y90" s="29">
        <f t="shared" si="1"/>
        <v>120</v>
      </c>
      <c r="Z90" s="24">
        <v>120</v>
      </c>
      <c r="AA90" s="24"/>
      <c r="AB90" s="24"/>
      <c r="AC90" s="30">
        <v>0</v>
      </c>
      <c r="AD90" s="24">
        <v>923</v>
      </c>
      <c r="AE90" s="24">
        <v>120</v>
      </c>
      <c r="AF90" s="24" t="s">
        <v>73</v>
      </c>
      <c r="AG90" s="24" t="s">
        <v>73</v>
      </c>
      <c r="AH90" s="24" t="s">
        <v>73</v>
      </c>
      <c r="AI90" s="24" t="s">
        <v>74</v>
      </c>
      <c r="AJ90" s="24" t="s">
        <v>73</v>
      </c>
      <c r="AK90" s="24" t="s">
        <v>73</v>
      </c>
      <c r="AL90" s="24" t="s">
        <v>75</v>
      </c>
      <c r="AM90" s="24" t="s">
        <v>73</v>
      </c>
      <c r="AN90" s="24" t="s">
        <v>75</v>
      </c>
      <c r="AO90" s="31" t="s">
        <v>899</v>
      </c>
      <c r="AP90" s="24" t="s">
        <v>900</v>
      </c>
      <c r="AQ90" s="24"/>
    </row>
    <row r="91" s="3" customFormat="1" ht="19" customHeight="1" spans="1:43">
      <c r="A91" s="21">
        <v>86</v>
      </c>
      <c r="B91" s="22" t="s">
        <v>947</v>
      </c>
      <c r="C91" s="23" t="s">
        <v>78</v>
      </c>
      <c r="D91" s="23" t="s">
        <v>121</v>
      </c>
      <c r="E91" s="23" t="s">
        <v>122</v>
      </c>
      <c r="F91" s="23" t="s">
        <v>948</v>
      </c>
      <c r="G91" s="24" t="s">
        <v>124</v>
      </c>
      <c r="H91" s="24" t="s">
        <v>889</v>
      </c>
      <c r="I91" s="24" t="s">
        <v>949</v>
      </c>
      <c r="J91" s="24" t="s">
        <v>891</v>
      </c>
      <c r="K91" s="24" t="s">
        <v>949</v>
      </c>
      <c r="L91" s="24" t="s">
        <v>950</v>
      </c>
      <c r="M91" s="24" t="s">
        <v>772</v>
      </c>
      <c r="N91" s="25" t="s">
        <v>64</v>
      </c>
      <c r="O91" s="24" t="s">
        <v>951</v>
      </c>
      <c r="P91" s="24" t="s">
        <v>952</v>
      </c>
      <c r="Q91" s="24" t="s">
        <v>953</v>
      </c>
      <c r="R91" s="24" t="s">
        <v>68</v>
      </c>
      <c r="S91" s="24" t="s">
        <v>279</v>
      </c>
      <c r="T91" s="26" t="s">
        <v>70</v>
      </c>
      <c r="U91" s="24" t="s">
        <v>925</v>
      </c>
      <c r="V91" s="24">
        <v>2024</v>
      </c>
      <c r="W91" s="27" t="s">
        <v>898</v>
      </c>
      <c r="X91" s="27">
        <v>2024.12</v>
      </c>
      <c r="Y91" s="29">
        <f t="shared" si="1"/>
        <v>90</v>
      </c>
      <c r="Z91" s="24">
        <v>90</v>
      </c>
      <c r="AA91" s="24"/>
      <c r="AB91" s="24"/>
      <c r="AC91" s="30">
        <v>0</v>
      </c>
      <c r="AD91" s="24">
        <v>200</v>
      </c>
      <c r="AE91" s="24">
        <v>2</v>
      </c>
      <c r="AF91" s="24" t="s">
        <v>73</v>
      </c>
      <c r="AG91" s="24" t="s">
        <v>73</v>
      </c>
      <c r="AH91" s="24" t="s">
        <v>73</v>
      </c>
      <c r="AI91" s="24" t="s">
        <v>74</v>
      </c>
      <c r="AJ91" s="24" t="s">
        <v>73</v>
      </c>
      <c r="AK91" s="24" t="s">
        <v>73</v>
      </c>
      <c r="AL91" s="24" t="s">
        <v>75</v>
      </c>
      <c r="AM91" s="24" t="s">
        <v>73</v>
      </c>
      <c r="AN91" s="24" t="s">
        <v>75</v>
      </c>
      <c r="AO91" s="31" t="s">
        <v>899</v>
      </c>
      <c r="AP91" s="24" t="s">
        <v>900</v>
      </c>
      <c r="AQ91" s="24"/>
    </row>
    <row r="92" s="3" customFormat="1" ht="19" customHeight="1" spans="1:43">
      <c r="A92" s="21">
        <v>87</v>
      </c>
      <c r="B92" s="22" t="s">
        <v>954</v>
      </c>
      <c r="C92" s="23" t="s">
        <v>78</v>
      </c>
      <c r="D92" s="23" t="s">
        <v>121</v>
      </c>
      <c r="E92" s="23" t="s">
        <v>209</v>
      </c>
      <c r="F92" s="23" t="s">
        <v>955</v>
      </c>
      <c r="G92" s="24" t="s">
        <v>58</v>
      </c>
      <c r="H92" s="24" t="s">
        <v>889</v>
      </c>
      <c r="I92" s="24" t="s">
        <v>956</v>
      </c>
      <c r="J92" s="24" t="s">
        <v>891</v>
      </c>
      <c r="K92" s="24" t="s">
        <v>956</v>
      </c>
      <c r="L92" s="24" t="s">
        <v>957</v>
      </c>
      <c r="M92" s="24" t="s">
        <v>772</v>
      </c>
      <c r="N92" s="25" t="s">
        <v>64</v>
      </c>
      <c r="O92" s="24" t="s">
        <v>958</v>
      </c>
      <c r="P92" s="24" t="s">
        <v>959</v>
      </c>
      <c r="Q92" s="24" t="s">
        <v>960</v>
      </c>
      <c r="R92" s="24" t="s">
        <v>68</v>
      </c>
      <c r="S92" s="24" t="s">
        <v>279</v>
      </c>
      <c r="T92" s="26" t="s">
        <v>218</v>
      </c>
      <c r="U92" s="24" t="s">
        <v>925</v>
      </c>
      <c r="V92" s="24">
        <v>2024</v>
      </c>
      <c r="W92" s="27" t="s">
        <v>898</v>
      </c>
      <c r="X92" s="27">
        <v>2024.12</v>
      </c>
      <c r="Y92" s="29">
        <f t="shared" si="1"/>
        <v>80</v>
      </c>
      <c r="Z92" s="24">
        <v>80</v>
      </c>
      <c r="AA92" s="24"/>
      <c r="AB92" s="24"/>
      <c r="AC92" s="30">
        <v>0</v>
      </c>
      <c r="AD92" s="24">
        <v>2275</v>
      </c>
      <c r="AE92" s="24">
        <v>263</v>
      </c>
      <c r="AF92" s="24" t="s">
        <v>73</v>
      </c>
      <c r="AG92" s="24" t="s">
        <v>73</v>
      </c>
      <c r="AH92" s="24" t="s">
        <v>73</v>
      </c>
      <c r="AI92" s="24" t="s">
        <v>74</v>
      </c>
      <c r="AJ92" s="24" t="s">
        <v>73</v>
      </c>
      <c r="AK92" s="24" t="s">
        <v>73</v>
      </c>
      <c r="AL92" s="24" t="s">
        <v>75</v>
      </c>
      <c r="AM92" s="24" t="s">
        <v>73</v>
      </c>
      <c r="AN92" s="24" t="s">
        <v>75</v>
      </c>
      <c r="AO92" s="31" t="s">
        <v>961</v>
      </c>
      <c r="AP92" s="24" t="s">
        <v>962</v>
      </c>
      <c r="AQ92" s="24"/>
    </row>
    <row r="93" s="3" customFormat="1" ht="19" customHeight="1" spans="1:43">
      <c r="A93" s="21">
        <v>88</v>
      </c>
      <c r="B93" s="22" t="s">
        <v>963</v>
      </c>
      <c r="C93" s="23" t="s">
        <v>78</v>
      </c>
      <c r="D93" s="23" t="s">
        <v>121</v>
      </c>
      <c r="E93" s="23" t="s">
        <v>122</v>
      </c>
      <c r="F93" s="23" t="s">
        <v>964</v>
      </c>
      <c r="G93" s="24" t="s">
        <v>124</v>
      </c>
      <c r="H93" s="24" t="s">
        <v>889</v>
      </c>
      <c r="I93" s="24" t="s">
        <v>965</v>
      </c>
      <c r="J93" s="24" t="s">
        <v>891</v>
      </c>
      <c r="K93" s="24" t="s">
        <v>965</v>
      </c>
      <c r="L93" s="24" t="s">
        <v>966</v>
      </c>
      <c r="M93" s="24" t="s">
        <v>772</v>
      </c>
      <c r="N93" s="25" t="s">
        <v>64</v>
      </c>
      <c r="O93" s="24" t="s">
        <v>967</v>
      </c>
      <c r="P93" s="24" t="s">
        <v>968</v>
      </c>
      <c r="Q93" s="24" t="s">
        <v>969</v>
      </c>
      <c r="R93" s="24" t="s">
        <v>68</v>
      </c>
      <c r="S93" s="24" t="s">
        <v>279</v>
      </c>
      <c r="T93" s="26" t="s">
        <v>70</v>
      </c>
      <c r="U93" s="24" t="s">
        <v>925</v>
      </c>
      <c r="V93" s="24">
        <v>2024</v>
      </c>
      <c r="W93" s="27" t="s">
        <v>898</v>
      </c>
      <c r="X93" s="27">
        <v>2024.12</v>
      </c>
      <c r="Y93" s="29">
        <f t="shared" si="1"/>
        <v>330</v>
      </c>
      <c r="Z93" s="24">
        <v>330</v>
      </c>
      <c r="AA93" s="24"/>
      <c r="AB93" s="24"/>
      <c r="AC93" s="30">
        <v>0</v>
      </c>
      <c r="AD93" s="24">
        <v>200</v>
      </c>
      <c r="AE93" s="24">
        <v>5</v>
      </c>
      <c r="AF93" s="24" t="s">
        <v>73</v>
      </c>
      <c r="AG93" s="24" t="s">
        <v>73</v>
      </c>
      <c r="AH93" s="24" t="s">
        <v>73</v>
      </c>
      <c r="AI93" s="24" t="s">
        <v>74</v>
      </c>
      <c r="AJ93" s="24" t="s">
        <v>73</v>
      </c>
      <c r="AK93" s="24" t="s">
        <v>73</v>
      </c>
      <c r="AL93" s="24" t="s">
        <v>75</v>
      </c>
      <c r="AM93" s="24" t="s">
        <v>73</v>
      </c>
      <c r="AN93" s="24" t="s">
        <v>75</v>
      </c>
      <c r="AO93" s="31" t="s">
        <v>899</v>
      </c>
      <c r="AP93" s="24" t="s">
        <v>900</v>
      </c>
      <c r="AQ93" s="24"/>
    </row>
    <row r="94" s="3" customFormat="1" ht="19" customHeight="1" spans="1:43">
      <c r="A94" s="21">
        <v>89</v>
      </c>
      <c r="B94" s="22" t="s">
        <v>970</v>
      </c>
      <c r="C94" s="23" t="s">
        <v>78</v>
      </c>
      <c r="D94" s="23" t="s">
        <v>121</v>
      </c>
      <c r="E94" s="23" t="s">
        <v>122</v>
      </c>
      <c r="F94" s="23" t="s">
        <v>971</v>
      </c>
      <c r="G94" s="24" t="s">
        <v>58</v>
      </c>
      <c r="H94" s="24" t="s">
        <v>889</v>
      </c>
      <c r="I94" s="24" t="s">
        <v>972</v>
      </c>
      <c r="J94" s="24" t="s">
        <v>891</v>
      </c>
      <c r="K94" s="24" t="s">
        <v>972</v>
      </c>
      <c r="L94" s="24" t="s">
        <v>973</v>
      </c>
      <c r="M94" s="24" t="s">
        <v>772</v>
      </c>
      <c r="N94" s="25" t="s">
        <v>64</v>
      </c>
      <c r="O94" s="24" t="s">
        <v>974</v>
      </c>
      <c r="P94" s="24" t="s">
        <v>968</v>
      </c>
      <c r="Q94" s="24" t="s">
        <v>969</v>
      </c>
      <c r="R94" s="24" t="s">
        <v>68</v>
      </c>
      <c r="S94" s="24" t="s">
        <v>279</v>
      </c>
      <c r="T94" s="26" t="s">
        <v>70</v>
      </c>
      <c r="U94" s="24" t="s">
        <v>925</v>
      </c>
      <c r="V94" s="24">
        <v>2024</v>
      </c>
      <c r="W94" s="27" t="s">
        <v>898</v>
      </c>
      <c r="X94" s="27">
        <v>2024.12</v>
      </c>
      <c r="Y94" s="29">
        <f t="shared" si="1"/>
        <v>85</v>
      </c>
      <c r="Z94" s="24">
        <v>85</v>
      </c>
      <c r="AA94" s="24"/>
      <c r="AB94" s="24"/>
      <c r="AC94" s="30">
        <v>0</v>
      </c>
      <c r="AD94" s="24">
        <v>50</v>
      </c>
      <c r="AE94" s="24"/>
      <c r="AF94" s="24" t="s">
        <v>73</v>
      </c>
      <c r="AG94" s="24" t="s">
        <v>73</v>
      </c>
      <c r="AH94" s="24" t="s">
        <v>73</v>
      </c>
      <c r="AI94" s="24" t="s">
        <v>74</v>
      </c>
      <c r="AJ94" s="24" t="s">
        <v>73</v>
      </c>
      <c r="AK94" s="24" t="s">
        <v>73</v>
      </c>
      <c r="AL94" s="24" t="s">
        <v>75</v>
      </c>
      <c r="AM94" s="24" t="s">
        <v>73</v>
      </c>
      <c r="AN94" s="24" t="s">
        <v>75</v>
      </c>
      <c r="AO94" s="31" t="s">
        <v>899</v>
      </c>
      <c r="AP94" s="24" t="s">
        <v>900</v>
      </c>
      <c r="AQ94" s="24"/>
    </row>
    <row r="95" s="3" customFormat="1" ht="19" customHeight="1" spans="1:43">
      <c r="A95" s="21">
        <v>90</v>
      </c>
      <c r="B95" s="22" t="s">
        <v>975</v>
      </c>
      <c r="C95" s="23" t="s">
        <v>78</v>
      </c>
      <c r="D95" s="23" t="s">
        <v>121</v>
      </c>
      <c r="E95" s="23" t="s">
        <v>209</v>
      </c>
      <c r="F95" s="23" t="s">
        <v>976</v>
      </c>
      <c r="G95" s="24" t="s">
        <v>58</v>
      </c>
      <c r="H95" s="24" t="s">
        <v>977</v>
      </c>
      <c r="I95" s="24" t="s">
        <v>978</v>
      </c>
      <c r="J95" s="24" t="s">
        <v>891</v>
      </c>
      <c r="K95" s="24" t="s">
        <v>978</v>
      </c>
      <c r="L95" s="24" t="s">
        <v>976</v>
      </c>
      <c r="M95" s="24" t="s">
        <v>772</v>
      </c>
      <c r="N95" s="25" t="s">
        <v>64</v>
      </c>
      <c r="O95" s="24" t="s">
        <v>979</v>
      </c>
      <c r="P95" s="24" t="s">
        <v>980</v>
      </c>
      <c r="Q95" s="24" t="s">
        <v>981</v>
      </c>
      <c r="R95" s="24" t="s">
        <v>68</v>
      </c>
      <c r="S95" s="24" t="s">
        <v>279</v>
      </c>
      <c r="T95" s="26" t="s">
        <v>218</v>
      </c>
      <c r="U95" s="24" t="s">
        <v>897</v>
      </c>
      <c r="V95" s="24">
        <v>2024</v>
      </c>
      <c r="W95" s="27" t="s">
        <v>898</v>
      </c>
      <c r="X95" s="27">
        <v>2024.12</v>
      </c>
      <c r="Y95" s="29">
        <f t="shared" si="1"/>
        <v>50</v>
      </c>
      <c r="Z95" s="24">
        <v>50</v>
      </c>
      <c r="AA95" s="24"/>
      <c r="AB95" s="24"/>
      <c r="AC95" s="30">
        <v>0</v>
      </c>
      <c r="AD95" s="24">
        <v>650</v>
      </c>
      <c r="AE95" s="24">
        <v>10</v>
      </c>
      <c r="AF95" s="24" t="s">
        <v>73</v>
      </c>
      <c r="AG95" s="24" t="s">
        <v>73</v>
      </c>
      <c r="AH95" s="24" t="s">
        <v>73</v>
      </c>
      <c r="AI95" s="24" t="s">
        <v>74</v>
      </c>
      <c r="AJ95" s="24" t="s">
        <v>73</v>
      </c>
      <c r="AK95" s="24" t="s">
        <v>73</v>
      </c>
      <c r="AL95" s="24" t="s">
        <v>75</v>
      </c>
      <c r="AM95" s="24" t="s">
        <v>73</v>
      </c>
      <c r="AN95" s="24" t="s">
        <v>75</v>
      </c>
      <c r="AO95" s="31" t="s">
        <v>899</v>
      </c>
      <c r="AP95" s="24" t="s">
        <v>900</v>
      </c>
      <c r="AQ95" s="24"/>
    </row>
    <row r="96" s="3" customFormat="1" ht="19" customHeight="1" spans="1:43">
      <c r="A96" s="21">
        <v>91</v>
      </c>
      <c r="B96" s="22" t="s">
        <v>982</v>
      </c>
      <c r="C96" s="23" t="s">
        <v>54</v>
      </c>
      <c r="D96" s="23" t="s">
        <v>55</v>
      </c>
      <c r="E96" s="23" t="s">
        <v>56</v>
      </c>
      <c r="F96" s="23" t="s">
        <v>5170</v>
      </c>
      <c r="G96" s="24" t="s">
        <v>58</v>
      </c>
      <c r="H96" s="24" t="s">
        <v>984</v>
      </c>
      <c r="I96" s="24" t="s">
        <v>985</v>
      </c>
      <c r="J96" s="24" t="s">
        <v>891</v>
      </c>
      <c r="K96" s="24" t="s">
        <v>985</v>
      </c>
      <c r="L96" s="24" t="s">
        <v>5170</v>
      </c>
      <c r="M96" s="24" t="s">
        <v>772</v>
      </c>
      <c r="N96" s="25" t="s">
        <v>64</v>
      </c>
      <c r="O96" s="24" t="s">
        <v>986</v>
      </c>
      <c r="P96" s="24" t="s">
        <v>987</v>
      </c>
      <c r="Q96" s="24" t="s">
        <v>988</v>
      </c>
      <c r="R96" s="24" t="s">
        <v>68</v>
      </c>
      <c r="S96" s="24" t="s">
        <v>279</v>
      </c>
      <c r="T96" s="26" t="s">
        <v>70</v>
      </c>
      <c r="U96" s="24" t="s">
        <v>897</v>
      </c>
      <c r="V96" s="24">
        <v>2024</v>
      </c>
      <c r="W96" s="27" t="s">
        <v>898</v>
      </c>
      <c r="X96" s="27">
        <v>2024.12</v>
      </c>
      <c r="Y96" s="29">
        <f t="shared" si="1"/>
        <v>150</v>
      </c>
      <c r="Z96" s="24">
        <v>150</v>
      </c>
      <c r="AA96" s="24"/>
      <c r="AB96" s="24"/>
      <c r="AC96" s="30">
        <v>0</v>
      </c>
      <c r="AD96" s="24">
        <v>20</v>
      </c>
      <c r="AE96" s="24">
        <v>2</v>
      </c>
      <c r="AF96" s="24" t="s">
        <v>73</v>
      </c>
      <c r="AG96" s="24" t="s">
        <v>73</v>
      </c>
      <c r="AH96" s="24" t="s">
        <v>73</v>
      </c>
      <c r="AI96" s="24" t="s">
        <v>74</v>
      </c>
      <c r="AJ96" s="24" t="s">
        <v>73</v>
      </c>
      <c r="AK96" s="24" t="s">
        <v>73</v>
      </c>
      <c r="AL96" s="24" t="s">
        <v>75</v>
      </c>
      <c r="AM96" s="24" t="s">
        <v>73</v>
      </c>
      <c r="AN96" s="24" t="s">
        <v>75</v>
      </c>
      <c r="AO96" s="31" t="s">
        <v>899</v>
      </c>
      <c r="AP96" s="24" t="s">
        <v>900</v>
      </c>
      <c r="AQ96" s="24"/>
    </row>
    <row r="97" s="3" customFormat="1" ht="19" customHeight="1" spans="1:43">
      <c r="A97" s="21">
        <v>92</v>
      </c>
      <c r="B97" s="22" t="s">
        <v>989</v>
      </c>
      <c r="C97" s="23" t="s">
        <v>54</v>
      </c>
      <c r="D97" s="23" t="s">
        <v>91</v>
      </c>
      <c r="E97" s="23" t="s">
        <v>92</v>
      </c>
      <c r="F97" s="23" t="s">
        <v>990</v>
      </c>
      <c r="G97" s="24" t="s">
        <v>58</v>
      </c>
      <c r="H97" s="24" t="s">
        <v>991</v>
      </c>
      <c r="I97" s="24" t="s">
        <v>992</v>
      </c>
      <c r="J97" s="24" t="s">
        <v>891</v>
      </c>
      <c r="K97" s="24" t="s">
        <v>993</v>
      </c>
      <c r="L97" s="24" t="s">
        <v>994</v>
      </c>
      <c r="M97" s="24" t="s">
        <v>772</v>
      </c>
      <c r="N97" s="25" t="s">
        <v>64</v>
      </c>
      <c r="O97" s="24" t="s">
        <v>994</v>
      </c>
      <c r="P97" s="24" t="s">
        <v>993</v>
      </c>
      <c r="Q97" s="24" t="s">
        <v>993</v>
      </c>
      <c r="R97" s="24" t="s">
        <v>231</v>
      </c>
      <c r="S97" s="24" t="s">
        <v>279</v>
      </c>
      <c r="T97" s="26" t="s">
        <v>70</v>
      </c>
      <c r="U97" s="24" t="s">
        <v>995</v>
      </c>
      <c r="V97" s="24">
        <v>2024</v>
      </c>
      <c r="W97" s="27" t="s">
        <v>898</v>
      </c>
      <c r="X97" s="27">
        <v>2024.12</v>
      </c>
      <c r="Y97" s="29">
        <f t="shared" si="1"/>
        <v>8</v>
      </c>
      <c r="Z97" s="24">
        <v>8</v>
      </c>
      <c r="AA97" s="24"/>
      <c r="AB97" s="24"/>
      <c r="AC97" s="30">
        <v>0</v>
      </c>
      <c r="AD97" s="24">
        <v>10</v>
      </c>
      <c r="AE97" s="24">
        <v>0</v>
      </c>
      <c r="AF97" s="24" t="s">
        <v>73</v>
      </c>
      <c r="AG97" s="24" t="s">
        <v>73</v>
      </c>
      <c r="AH97" s="24" t="s">
        <v>73</v>
      </c>
      <c r="AI97" s="24" t="s">
        <v>74</v>
      </c>
      <c r="AJ97" s="24" t="s">
        <v>73</v>
      </c>
      <c r="AK97" s="24" t="s">
        <v>73</v>
      </c>
      <c r="AL97" s="24" t="s">
        <v>75</v>
      </c>
      <c r="AM97" s="24" t="s">
        <v>73</v>
      </c>
      <c r="AN97" s="24" t="s">
        <v>75</v>
      </c>
      <c r="AO97" s="31" t="s">
        <v>899</v>
      </c>
      <c r="AP97" s="24" t="s">
        <v>900</v>
      </c>
      <c r="AQ97" s="24"/>
    </row>
    <row r="98" s="3" customFormat="1" ht="19" customHeight="1" spans="1:43">
      <c r="A98" s="21">
        <v>93</v>
      </c>
      <c r="B98" s="22" t="s">
        <v>996</v>
      </c>
      <c r="C98" s="23" t="s">
        <v>54</v>
      </c>
      <c r="D98" s="23" t="s">
        <v>91</v>
      </c>
      <c r="E98" s="23" t="s">
        <v>92</v>
      </c>
      <c r="F98" s="23" t="s">
        <v>997</v>
      </c>
      <c r="G98" s="24" t="s">
        <v>58</v>
      </c>
      <c r="H98" s="24" t="s">
        <v>998</v>
      </c>
      <c r="I98" s="24" t="s">
        <v>999</v>
      </c>
      <c r="J98" s="24" t="s">
        <v>891</v>
      </c>
      <c r="K98" s="24" t="s">
        <v>999</v>
      </c>
      <c r="L98" s="24" t="s">
        <v>1000</v>
      </c>
      <c r="M98" s="24" t="s">
        <v>772</v>
      </c>
      <c r="N98" s="25" t="s">
        <v>64</v>
      </c>
      <c r="O98" s="24" t="s">
        <v>1001</v>
      </c>
      <c r="P98" s="24" t="s">
        <v>1002</v>
      </c>
      <c r="Q98" s="24" t="s">
        <v>1003</v>
      </c>
      <c r="R98" s="24" t="s">
        <v>68</v>
      </c>
      <c r="S98" s="24" t="s">
        <v>279</v>
      </c>
      <c r="T98" s="26" t="s">
        <v>70</v>
      </c>
      <c r="U98" s="24" t="s">
        <v>925</v>
      </c>
      <c r="V98" s="24">
        <v>2024</v>
      </c>
      <c r="W98" s="27" t="s">
        <v>898</v>
      </c>
      <c r="X98" s="27">
        <v>2024.12</v>
      </c>
      <c r="Y98" s="29">
        <f t="shared" si="1"/>
        <v>66</v>
      </c>
      <c r="Z98" s="24">
        <v>66</v>
      </c>
      <c r="AA98" s="24"/>
      <c r="AB98" s="24"/>
      <c r="AC98" s="30">
        <v>0</v>
      </c>
      <c r="AD98" s="24">
        <v>10</v>
      </c>
      <c r="AE98" s="24"/>
      <c r="AF98" s="24" t="s">
        <v>73</v>
      </c>
      <c r="AG98" s="24" t="s">
        <v>73</v>
      </c>
      <c r="AH98" s="24" t="s">
        <v>73</v>
      </c>
      <c r="AI98" s="24" t="s">
        <v>74</v>
      </c>
      <c r="AJ98" s="24" t="s">
        <v>73</v>
      </c>
      <c r="AK98" s="24" t="s">
        <v>73</v>
      </c>
      <c r="AL98" s="24" t="s">
        <v>75</v>
      </c>
      <c r="AM98" s="24" t="s">
        <v>73</v>
      </c>
      <c r="AN98" s="24" t="s">
        <v>75</v>
      </c>
      <c r="AO98" s="31" t="s">
        <v>899</v>
      </c>
      <c r="AP98" s="24" t="s">
        <v>900</v>
      </c>
      <c r="AQ98" s="24"/>
    </row>
    <row r="99" s="3" customFormat="1" ht="19" customHeight="1" spans="1:43">
      <c r="A99" s="21">
        <v>94</v>
      </c>
      <c r="B99" s="22" t="s">
        <v>1004</v>
      </c>
      <c r="C99" s="23" t="s">
        <v>54</v>
      </c>
      <c r="D99" s="23" t="s">
        <v>55</v>
      </c>
      <c r="E99" s="23" t="s">
        <v>56</v>
      </c>
      <c r="F99" s="23" t="s">
        <v>5171</v>
      </c>
      <c r="G99" s="24" t="s">
        <v>58</v>
      </c>
      <c r="H99" s="24" t="s">
        <v>998</v>
      </c>
      <c r="I99" s="24" t="s">
        <v>1006</v>
      </c>
      <c r="J99" s="24" t="s">
        <v>891</v>
      </c>
      <c r="K99" s="24" t="s">
        <v>1007</v>
      </c>
      <c r="L99" s="24" t="s">
        <v>1008</v>
      </c>
      <c r="M99" s="24" t="s">
        <v>772</v>
      </c>
      <c r="N99" s="25" t="s">
        <v>64</v>
      </c>
      <c r="O99" s="24" t="s">
        <v>1009</v>
      </c>
      <c r="P99" s="24" t="s">
        <v>1007</v>
      </c>
      <c r="Q99" s="24" t="s">
        <v>1010</v>
      </c>
      <c r="R99" s="24" t="s">
        <v>68</v>
      </c>
      <c r="S99" s="24" t="s">
        <v>279</v>
      </c>
      <c r="T99" s="26" t="s">
        <v>70</v>
      </c>
      <c r="U99" s="24" t="s">
        <v>925</v>
      </c>
      <c r="V99" s="24">
        <v>2024</v>
      </c>
      <c r="W99" s="27" t="s">
        <v>898</v>
      </c>
      <c r="X99" s="27">
        <v>2024.12</v>
      </c>
      <c r="Y99" s="29">
        <f t="shared" si="1"/>
        <v>75</v>
      </c>
      <c r="Z99" s="24">
        <v>75</v>
      </c>
      <c r="AA99" s="24"/>
      <c r="AB99" s="24"/>
      <c r="AC99" s="30">
        <v>0</v>
      </c>
      <c r="AD99" s="24">
        <v>1700</v>
      </c>
      <c r="AE99" s="24">
        <v>100</v>
      </c>
      <c r="AF99" s="24" t="s">
        <v>73</v>
      </c>
      <c r="AG99" s="24" t="s">
        <v>73</v>
      </c>
      <c r="AH99" s="24" t="s">
        <v>73</v>
      </c>
      <c r="AI99" s="24" t="s">
        <v>74</v>
      </c>
      <c r="AJ99" s="24" t="s">
        <v>73</v>
      </c>
      <c r="AK99" s="24" t="s">
        <v>73</v>
      </c>
      <c r="AL99" s="24" t="s">
        <v>75</v>
      </c>
      <c r="AM99" s="24" t="s">
        <v>73</v>
      </c>
      <c r="AN99" s="24" t="s">
        <v>75</v>
      </c>
      <c r="AO99" s="31" t="s">
        <v>899</v>
      </c>
      <c r="AP99" s="24" t="s">
        <v>900</v>
      </c>
      <c r="AQ99" s="24"/>
    </row>
    <row r="100" s="3" customFormat="1" ht="19" customHeight="1" spans="1:43">
      <c r="A100" s="21">
        <v>95</v>
      </c>
      <c r="B100" s="22" t="s">
        <v>1011</v>
      </c>
      <c r="C100" s="23" t="s">
        <v>78</v>
      </c>
      <c r="D100" s="23" t="s">
        <v>79</v>
      </c>
      <c r="E100" s="23" t="s">
        <v>80</v>
      </c>
      <c r="F100" s="23" t="s">
        <v>1012</v>
      </c>
      <c r="G100" s="24" t="s">
        <v>58</v>
      </c>
      <c r="H100" s="24" t="s">
        <v>998</v>
      </c>
      <c r="I100" s="24" t="s">
        <v>1013</v>
      </c>
      <c r="J100" s="24" t="s">
        <v>891</v>
      </c>
      <c r="K100" s="24" t="s">
        <v>1013</v>
      </c>
      <c r="L100" s="24" t="s">
        <v>1014</v>
      </c>
      <c r="M100" s="24" t="s">
        <v>772</v>
      </c>
      <c r="N100" s="25" t="s">
        <v>64</v>
      </c>
      <c r="O100" s="24" t="s">
        <v>1015</v>
      </c>
      <c r="P100" s="24" t="s">
        <v>1016</v>
      </c>
      <c r="Q100" s="24" t="s">
        <v>932</v>
      </c>
      <c r="R100" s="24" t="s">
        <v>68</v>
      </c>
      <c r="S100" s="24" t="s">
        <v>279</v>
      </c>
      <c r="T100" s="26" t="s">
        <v>70</v>
      </c>
      <c r="U100" s="24" t="s">
        <v>925</v>
      </c>
      <c r="V100" s="24">
        <v>2024</v>
      </c>
      <c r="W100" s="27" t="s">
        <v>898</v>
      </c>
      <c r="X100" s="27">
        <v>2024.12</v>
      </c>
      <c r="Y100" s="29">
        <f t="shared" si="1"/>
        <v>240</v>
      </c>
      <c r="Z100" s="24">
        <v>240</v>
      </c>
      <c r="AA100" s="24"/>
      <c r="AB100" s="24"/>
      <c r="AC100" s="30">
        <v>0</v>
      </c>
      <c r="AD100" s="24">
        <v>50</v>
      </c>
      <c r="AE100" s="24"/>
      <c r="AF100" s="24" t="s">
        <v>73</v>
      </c>
      <c r="AG100" s="24" t="s">
        <v>73</v>
      </c>
      <c r="AH100" s="24" t="s">
        <v>73</v>
      </c>
      <c r="AI100" s="24" t="s">
        <v>74</v>
      </c>
      <c r="AJ100" s="24" t="s">
        <v>73</v>
      </c>
      <c r="AK100" s="24" t="s">
        <v>73</v>
      </c>
      <c r="AL100" s="24" t="s">
        <v>75</v>
      </c>
      <c r="AM100" s="24" t="s">
        <v>73</v>
      </c>
      <c r="AN100" s="24" t="s">
        <v>75</v>
      </c>
      <c r="AO100" s="31" t="s">
        <v>899</v>
      </c>
      <c r="AP100" s="24" t="s">
        <v>900</v>
      </c>
      <c r="AQ100" s="24"/>
    </row>
    <row r="101" s="3" customFormat="1" ht="19" customHeight="1" spans="1:43">
      <c r="A101" s="21">
        <v>96</v>
      </c>
      <c r="B101" s="22" t="s">
        <v>1017</v>
      </c>
      <c r="C101" s="23" t="s">
        <v>78</v>
      </c>
      <c r="D101" s="23" t="s">
        <v>121</v>
      </c>
      <c r="E101" s="23" t="s">
        <v>209</v>
      </c>
      <c r="F101" s="23" t="s">
        <v>5172</v>
      </c>
      <c r="G101" s="24" t="s">
        <v>124</v>
      </c>
      <c r="H101" s="24" t="s">
        <v>1019</v>
      </c>
      <c r="I101" s="24" t="s">
        <v>5173</v>
      </c>
      <c r="J101" s="24" t="s">
        <v>891</v>
      </c>
      <c r="K101" s="24" t="s">
        <v>5173</v>
      </c>
      <c r="L101" s="24" t="s">
        <v>5174</v>
      </c>
      <c r="M101" s="24" t="s">
        <v>772</v>
      </c>
      <c r="N101" s="25" t="s">
        <v>64</v>
      </c>
      <c r="O101" s="24" t="s">
        <v>5175</v>
      </c>
      <c r="P101" s="24" t="s">
        <v>1023</v>
      </c>
      <c r="Q101" s="24" t="s">
        <v>1024</v>
      </c>
      <c r="R101" s="24" t="s">
        <v>1025</v>
      </c>
      <c r="S101" s="24" t="s">
        <v>279</v>
      </c>
      <c r="T101" s="26" t="s">
        <v>70</v>
      </c>
      <c r="U101" s="24" t="s">
        <v>897</v>
      </c>
      <c r="V101" s="24">
        <v>2024</v>
      </c>
      <c r="W101" s="27" t="s">
        <v>1026</v>
      </c>
      <c r="X101" s="27" t="s">
        <v>1027</v>
      </c>
      <c r="Y101" s="29">
        <f t="shared" si="1"/>
        <v>300</v>
      </c>
      <c r="Z101" s="24">
        <v>300</v>
      </c>
      <c r="AA101" s="24"/>
      <c r="AB101" s="24"/>
      <c r="AC101" s="30">
        <v>0</v>
      </c>
      <c r="AD101" s="24">
        <v>251</v>
      </c>
      <c r="AE101" s="24">
        <v>12</v>
      </c>
      <c r="AF101" s="24" t="s">
        <v>73</v>
      </c>
      <c r="AG101" s="24" t="s">
        <v>73</v>
      </c>
      <c r="AH101" s="24" t="s">
        <v>73</v>
      </c>
      <c r="AI101" s="24" t="s">
        <v>74</v>
      </c>
      <c r="AJ101" s="24" t="s">
        <v>73</v>
      </c>
      <c r="AK101" s="24" t="s">
        <v>73</v>
      </c>
      <c r="AL101" s="24" t="s">
        <v>75</v>
      </c>
      <c r="AM101" s="24" t="s">
        <v>73</v>
      </c>
      <c r="AN101" s="24" t="s">
        <v>75</v>
      </c>
      <c r="AO101" s="31" t="s">
        <v>899</v>
      </c>
      <c r="AP101" s="24" t="s">
        <v>900</v>
      </c>
      <c r="AQ101" s="24"/>
    </row>
    <row r="102" s="3" customFormat="1" ht="19" customHeight="1" spans="1:43">
      <c r="A102" s="21">
        <v>97</v>
      </c>
      <c r="B102" s="22" t="s">
        <v>1028</v>
      </c>
      <c r="C102" s="23" t="s">
        <v>54</v>
      </c>
      <c r="D102" s="23" t="s">
        <v>55</v>
      </c>
      <c r="E102" s="23" t="s">
        <v>56</v>
      </c>
      <c r="F102" s="23" t="s">
        <v>5176</v>
      </c>
      <c r="G102" s="24" t="s">
        <v>124</v>
      </c>
      <c r="H102" s="24" t="s">
        <v>1019</v>
      </c>
      <c r="I102" s="24" t="s">
        <v>1030</v>
      </c>
      <c r="J102" s="24" t="s">
        <v>891</v>
      </c>
      <c r="K102" s="24" t="s">
        <v>1031</v>
      </c>
      <c r="L102" s="24" t="s">
        <v>5177</v>
      </c>
      <c r="M102" s="24" t="s">
        <v>772</v>
      </c>
      <c r="N102" s="25" t="s">
        <v>64</v>
      </c>
      <c r="O102" s="24" t="s">
        <v>5177</v>
      </c>
      <c r="P102" s="24" t="s">
        <v>1033</v>
      </c>
      <c r="Q102" s="24" t="s">
        <v>1010</v>
      </c>
      <c r="R102" s="24" t="s">
        <v>231</v>
      </c>
      <c r="S102" s="24" t="s">
        <v>279</v>
      </c>
      <c r="T102" s="26" t="s">
        <v>70</v>
      </c>
      <c r="U102" s="24" t="s">
        <v>897</v>
      </c>
      <c r="V102" s="24">
        <v>2024</v>
      </c>
      <c r="W102" s="27" t="s">
        <v>898</v>
      </c>
      <c r="X102" s="27">
        <v>2024.12</v>
      </c>
      <c r="Y102" s="29">
        <f t="shared" si="1"/>
        <v>29.4</v>
      </c>
      <c r="Z102" s="24">
        <v>29.4</v>
      </c>
      <c r="AA102" s="24"/>
      <c r="AB102" s="24"/>
      <c r="AC102" s="30">
        <v>0</v>
      </c>
      <c r="AD102" s="24">
        <v>1800</v>
      </c>
      <c r="AE102" s="24">
        <v>65</v>
      </c>
      <c r="AF102" s="24" t="s">
        <v>73</v>
      </c>
      <c r="AG102" s="24" t="s">
        <v>73</v>
      </c>
      <c r="AH102" s="24" t="s">
        <v>73</v>
      </c>
      <c r="AI102" s="24" t="s">
        <v>74</v>
      </c>
      <c r="AJ102" s="24" t="s">
        <v>73</v>
      </c>
      <c r="AK102" s="24" t="s">
        <v>73</v>
      </c>
      <c r="AL102" s="24" t="s">
        <v>75</v>
      </c>
      <c r="AM102" s="24" t="s">
        <v>73</v>
      </c>
      <c r="AN102" s="24" t="s">
        <v>75</v>
      </c>
      <c r="AO102" s="31" t="s">
        <v>899</v>
      </c>
      <c r="AP102" s="24" t="s">
        <v>900</v>
      </c>
      <c r="AQ102" s="24"/>
    </row>
    <row r="103" s="3" customFormat="1" ht="19" customHeight="1" spans="1:43">
      <c r="A103" s="21">
        <v>98</v>
      </c>
      <c r="B103" s="22" t="s">
        <v>1034</v>
      </c>
      <c r="C103" s="23" t="s">
        <v>54</v>
      </c>
      <c r="D103" s="23" t="s">
        <v>91</v>
      </c>
      <c r="E103" s="23" t="s">
        <v>92</v>
      </c>
      <c r="F103" s="23" t="s">
        <v>1035</v>
      </c>
      <c r="G103" s="24" t="s">
        <v>1036</v>
      </c>
      <c r="H103" s="24" t="s">
        <v>1019</v>
      </c>
      <c r="I103" s="24" t="s">
        <v>1037</v>
      </c>
      <c r="J103" s="24" t="s">
        <v>891</v>
      </c>
      <c r="K103" s="24" t="s">
        <v>1038</v>
      </c>
      <c r="L103" s="24" t="s">
        <v>1039</v>
      </c>
      <c r="M103" s="24" t="s">
        <v>772</v>
      </c>
      <c r="N103" s="25" t="s">
        <v>64</v>
      </c>
      <c r="O103" s="24" t="s">
        <v>915</v>
      </c>
      <c r="P103" s="24" t="s">
        <v>1038</v>
      </c>
      <c r="Q103" s="24" t="s">
        <v>1040</v>
      </c>
      <c r="R103" s="24" t="s">
        <v>231</v>
      </c>
      <c r="S103" s="24" t="s">
        <v>279</v>
      </c>
      <c r="T103" s="26" t="s">
        <v>70</v>
      </c>
      <c r="U103" s="24" t="s">
        <v>897</v>
      </c>
      <c r="V103" s="24">
        <v>2024</v>
      </c>
      <c r="W103" s="27" t="s">
        <v>898</v>
      </c>
      <c r="X103" s="27">
        <v>2024.12</v>
      </c>
      <c r="Y103" s="29">
        <f t="shared" si="1"/>
        <v>4.8</v>
      </c>
      <c r="Z103" s="24">
        <v>4.8</v>
      </c>
      <c r="AA103" s="24"/>
      <c r="AB103" s="24"/>
      <c r="AC103" s="30">
        <v>0</v>
      </c>
      <c r="AD103" s="24">
        <v>1800</v>
      </c>
      <c r="AE103" s="24">
        <v>65</v>
      </c>
      <c r="AF103" s="24" t="s">
        <v>73</v>
      </c>
      <c r="AG103" s="24" t="s">
        <v>73</v>
      </c>
      <c r="AH103" s="24" t="s">
        <v>73</v>
      </c>
      <c r="AI103" s="24" t="s">
        <v>74</v>
      </c>
      <c r="AJ103" s="24" t="s">
        <v>73</v>
      </c>
      <c r="AK103" s="24" t="s">
        <v>73</v>
      </c>
      <c r="AL103" s="24" t="s">
        <v>75</v>
      </c>
      <c r="AM103" s="24" t="s">
        <v>73</v>
      </c>
      <c r="AN103" s="24" t="s">
        <v>75</v>
      </c>
      <c r="AO103" s="31" t="s">
        <v>899</v>
      </c>
      <c r="AP103" s="24" t="s">
        <v>900</v>
      </c>
      <c r="AQ103" s="24"/>
    </row>
    <row r="104" s="3" customFormat="1" ht="19" customHeight="1" spans="1:43">
      <c r="A104" s="21">
        <v>99</v>
      </c>
      <c r="B104" s="22" t="s">
        <v>1041</v>
      </c>
      <c r="C104" s="23" t="s">
        <v>54</v>
      </c>
      <c r="D104" s="23" t="s">
        <v>91</v>
      </c>
      <c r="E104" s="23" t="s">
        <v>92</v>
      </c>
      <c r="F104" s="23" t="s">
        <v>1042</v>
      </c>
      <c r="G104" s="24" t="s">
        <v>58</v>
      </c>
      <c r="H104" s="24" t="s">
        <v>1019</v>
      </c>
      <c r="I104" s="24" t="s">
        <v>1043</v>
      </c>
      <c r="J104" s="24" t="s">
        <v>891</v>
      </c>
      <c r="K104" s="24" t="s">
        <v>1044</v>
      </c>
      <c r="L104" s="24" t="s">
        <v>1045</v>
      </c>
      <c r="M104" s="24" t="s">
        <v>772</v>
      </c>
      <c r="N104" s="25" t="s">
        <v>64</v>
      </c>
      <c r="O104" s="24" t="s">
        <v>1045</v>
      </c>
      <c r="P104" s="24" t="s">
        <v>1044</v>
      </c>
      <c r="Q104" s="24" t="s">
        <v>1046</v>
      </c>
      <c r="R104" s="24" t="s">
        <v>231</v>
      </c>
      <c r="S104" s="24" t="s">
        <v>279</v>
      </c>
      <c r="T104" s="26" t="s">
        <v>70</v>
      </c>
      <c r="U104" s="24" t="s">
        <v>897</v>
      </c>
      <c r="V104" s="24">
        <v>2024</v>
      </c>
      <c r="W104" s="27" t="s">
        <v>898</v>
      </c>
      <c r="X104" s="27">
        <v>2024.12</v>
      </c>
      <c r="Y104" s="29">
        <f t="shared" si="1"/>
        <v>280</v>
      </c>
      <c r="Z104" s="24">
        <v>280</v>
      </c>
      <c r="AA104" s="24"/>
      <c r="AB104" s="24"/>
      <c r="AC104" s="30">
        <v>0</v>
      </c>
      <c r="AD104" s="24">
        <v>1800</v>
      </c>
      <c r="AE104" s="24">
        <v>65</v>
      </c>
      <c r="AF104" s="24" t="s">
        <v>73</v>
      </c>
      <c r="AG104" s="24" t="s">
        <v>73</v>
      </c>
      <c r="AH104" s="24" t="s">
        <v>73</v>
      </c>
      <c r="AI104" s="24" t="s">
        <v>74</v>
      </c>
      <c r="AJ104" s="24" t="s">
        <v>73</v>
      </c>
      <c r="AK104" s="24" t="s">
        <v>73</v>
      </c>
      <c r="AL104" s="24" t="s">
        <v>75</v>
      </c>
      <c r="AM104" s="24" t="s">
        <v>73</v>
      </c>
      <c r="AN104" s="24" t="s">
        <v>75</v>
      </c>
      <c r="AO104" s="31" t="s">
        <v>899</v>
      </c>
      <c r="AP104" s="24" t="s">
        <v>900</v>
      </c>
      <c r="AQ104" s="24"/>
    </row>
    <row r="105" s="3" customFormat="1" ht="19" customHeight="1" spans="1:43">
      <c r="A105" s="21">
        <v>100</v>
      </c>
      <c r="B105" s="22" t="s">
        <v>1047</v>
      </c>
      <c r="C105" s="23" t="s">
        <v>54</v>
      </c>
      <c r="D105" s="23" t="s">
        <v>5021</v>
      </c>
      <c r="E105" s="23" t="s">
        <v>145</v>
      </c>
      <c r="F105" s="23" t="s">
        <v>5178</v>
      </c>
      <c r="G105" s="24" t="s">
        <v>58</v>
      </c>
      <c r="H105" s="24" t="s">
        <v>1019</v>
      </c>
      <c r="I105" s="24" t="s">
        <v>1049</v>
      </c>
      <c r="J105" s="24" t="s">
        <v>891</v>
      </c>
      <c r="K105" s="24" t="s">
        <v>1050</v>
      </c>
      <c r="L105" s="24" t="s">
        <v>5179</v>
      </c>
      <c r="M105" s="24" t="s">
        <v>772</v>
      </c>
      <c r="N105" s="25" t="s">
        <v>64</v>
      </c>
      <c r="O105" s="24" t="s">
        <v>1052</v>
      </c>
      <c r="P105" s="24" t="s">
        <v>1050</v>
      </c>
      <c r="Q105" s="24" t="s">
        <v>1050</v>
      </c>
      <c r="R105" s="24" t="s">
        <v>231</v>
      </c>
      <c r="S105" s="24" t="s">
        <v>279</v>
      </c>
      <c r="T105" s="26" t="s">
        <v>70</v>
      </c>
      <c r="U105" s="24" t="s">
        <v>897</v>
      </c>
      <c r="V105" s="24">
        <v>2024</v>
      </c>
      <c r="W105" s="27" t="s">
        <v>898</v>
      </c>
      <c r="X105" s="27">
        <v>2024.12</v>
      </c>
      <c r="Y105" s="29">
        <f t="shared" si="1"/>
        <v>45</v>
      </c>
      <c r="Z105" s="24">
        <v>45</v>
      </c>
      <c r="AA105" s="24"/>
      <c r="AB105" s="24"/>
      <c r="AC105" s="30">
        <v>0</v>
      </c>
      <c r="AD105" s="24">
        <v>2</v>
      </c>
      <c r="AE105" s="24">
        <v>0</v>
      </c>
      <c r="AF105" s="24" t="s">
        <v>73</v>
      </c>
      <c r="AG105" s="24" t="s">
        <v>73</v>
      </c>
      <c r="AH105" s="24" t="s">
        <v>73</v>
      </c>
      <c r="AI105" s="24" t="s">
        <v>74</v>
      </c>
      <c r="AJ105" s="24" t="s">
        <v>73</v>
      </c>
      <c r="AK105" s="24" t="s">
        <v>73</v>
      </c>
      <c r="AL105" s="24" t="s">
        <v>75</v>
      </c>
      <c r="AM105" s="24" t="s">
        <v>73</v>
      </c>
      <c r="AN105" s="24" t="s">
        <v>75</v>
      </c>
      <c r="AO105" s="31" t="s">
        <v>899</v>
      </c>
      <c r="AP105" s="24" t="s">
        <v>900</v>
      </c>
      <c r="AQ105" s="24"/>
    </row>
    <row r="106" s="3" customFormat="1" ht="19" customHeight="1" spans="1:43">
      <c r="A106" s="21">
        <v>101</v>
      </c>
      <c r="B106" s="22" t="s">
        <v>1053</v>
      </c>
      <c r="C106" s="23" t="s">
        <v>54</v>
      </c>
      <c r="D106" s="23" t="s">
        <v>55</v>
      </c>
      <c r="E106" s="23" t="s">
        <v>56</v>
      </c>
      <c r="F106" s="23" t="s">
        <v>1054</v>
      </c>
      <c r="G106" s="24" t="s">
        <v>124</v>
      </c>
      <c r="H106" s="24" t="s">
        <v>1019</v>
      </c>
      <c r="I106" s="24" t="s">
        <v>912</v>
      </c>
      <c r="J106" s="24" t="s">
        <v>891</v>
      </c>
      <c r="K106" s="24" t="s">
        <v>1054</v>
      </c>
      <c r="L106" s="24" t="s">
        <v>1055</v>
      </c>
      <c r="M106" s="24" t="s">
        <v>772</v>
      </c>
      <c r="N106" s="25" t="s">
        <v>64</v>
      </c>
      <c r="O106" s="24" t="s">
        <v>915</v>
      </c>
      <c r="P106" s="24" t="s">
        <v>1056</v>
      </c>
      <c r="Q106" s="24" t="s">
        <v>913</v>
      </c>
      <c r="R106" s="24" t="s">
        <v>68</v>
      </c>
      <c r="S106" s="24" t="s">
        <v>279</v>
      </c>
      <c r="T106" s="26" t="s">
        <v>70</v>
      </c>
      <c r="U106" s="24" t="s">
        <v>897</v>
      </c>
      <c r="V106" s="24">
        <v>2024</v>
      </c>
      <c r="W106" s="27" t="s">
        <v>898</v>
      </c>
      <c r="X106" s="27">
        <v>2024.12</v>
      </c>
      <c r="Y106" s="29">
        <f t="shared" si="1"/>
        <v>8</v>
      </c>
      <c r="Z106" s="24">
        <v>8</v>
      </c>
      <c r="AA106" s="24"/>
      <c r="AB106" s="24"/>
      <c r="AC106" s="30">
        <v>0</v>
      </c>
      <c r="AD106" s="24">
        <v>2</v>
      </c>
      <c r="AE106" s="24"/>
      <c r="AF106" s="24" t="s">
        <v>73</v>
      </c>
      <c r="AG106" s="24" t="s">
        <v>73</v>
      </c>
      <c r="AH106" s="24" t="s">
        <v>73</v>
      </c>
      <c r="AI106" s="24" t="s">
        <v>74</v>
      </c>
      <c r="AJ106" s="24" t="s">
        <v>73</v>
      </c>
      <c r="AK106" s="24" t="s">
        <v>73</v>
      </c>
      <c r="AL106" s="24" t="s">
        <v>75</v>
      </c>
      <c r="AM106" s="24" t="s">
        <v>73</v>
      </c>
      <c r="AN106" s="24" t="s">
        <v>75</v>
      </c>
      <c r="AO106" s="31" t="s">
        <v>899</v>
      </c>
      <c r="AP106" s="24" t="s">
        <v>900</v>
      </c>
      <c r="AQ106" s="24"/>
    </row>
    <row r="107" s="3" customFormat="1" ht="19" customHeight="1" spans="1:43">
      <c r="A107" s="21">
        <v>102</v>
      </c>
      <c r="B107" s="22" t="s">
        <v>1057</v>
      </c>
      <c r="C107" s="23" t="s">
        <v>54</v>
      </c>
      <c r="D107" s="23" t="s">
        <v>5021</v>
      </c>
      <c r="E107" s="23" t="s">
        <v>145</v>
      </c>
      <c r="F107" s="23" t="s">
        <v>5180</v>
      </c>
      <c r="G107" s="24" t="s">
        <v>124</v>
      </c>
      <c r="H107" s="24" t="s">
        <v>1059</v>
      </c>
      <c r="I107" s="24" t="s">
        <v>1060</v>
      </c>
      <c r="J107" s="24" t="s">
        <v>891</v>
      </c>
      <c r="K107" s="24" t="s">
        <v>5181</v>
      </c>
      <c r="L107" s="24" t="s">
        <v>1062</v>
      </c>
      <c r="M107" s="24" t="s">
        <v>772</v>
      </c>
      <c r="N107" s="25" t="s">
        <v>64</v>
      </c>
      <c r="O107" s="24" t="s">
        <v>1063</v>
      </c>
      <c r="P107" s="24" t="s">
        <v>1064</v>
      </c>
      <c r="Q107" s="24" t="s">
        <v>1065</v>
      </c>
      <c r="R107" s="24" t="s">
        <v>68</v>
      </c>
      <c r="S107" s="24" t="s">
        <v>279</v>
      </c>
      <c r="T107" s="26" t="s">
        <v>70</v>
      </c>
      <c r="U107" s="24" t="s">
        <v>897</v>
      </c>
      <c r="V107" s="24">
        <v>2024</v>
      </c>
      <c r="W107" s="27" t="s">
        <v>898</v>
      </c>
      <c r="X107" s="27">
        <v>2024.12</v>
      </c>
      <c r="Y107" s="29">
        <f t="shared" si="1"/>
        <v>7</v>
      </c>
      <c r="Z107" s="24">
        <v>7</v>
      </c>
      <c r="AA107" s="24"/>
      <c r="AB107" s="24"/>
      <c r="AC107" s="30">
        <v>0</v>
      </c>
      <c r="AD107" s="24">
        <v>522</v>
      </c>
      <c r="AE107" s="24">
        <v>20</v>
      </c>
      <c r="AF107" s="24" t="s">
        <v>73</v>
      </c>
      <c r="AG107" s="24" t="s">
        <v>73</v>
      </c>
      <c r="AH107" s="24" t="s">
        <v>73</v>
      </c>
      <c r="AI107" s="24" t="s">
        <v>74</v>
      </c>
      <c r="AJ107" s="24" t="s">
        <v>73</v>
      </c>
      <c r="AK107" s="24" t="s">
        <v>73</v>
      </c>
      <c r="AL107" s="24" t="s">
        <v>75</v>
      </c>
      <c r="AM107" s="24" t="s">
        <v>73</v>
      </c>
      <c r="AN107" s="24" t="s">
        <v>75</v>
      </c>
      <c r="AO107" s="31" t="s">
        <v>899</v>
      </c>
      <c r="AP107" s="24" t="s">
        <v>900</v>
      </c>
      <c r="AQ107" s="24"/>
    </row>
    <row r="108" s="3" customFormat="1" ht="19" customHeight="1" spans="1:43">
      <c r="A108" s="21">
        <v>103</v>
      </c>
      <c r="B108" s="22" t="s">
        <v>1066</v>
      </c>
      <c r="C108" s="23" t="s">
        <v>54</v>
      </c>
      <c r="D108" s="23" t="s">
        <v>5021</v>
      </c>
      <c r="E108" s="23" t="s">
        <v>145</v>
      </c>
      <c r="F108" s="23" t="s">
        <v>5182</v>
      </c>
      <c r="G108" s="24" t="s">
        <v>124</v>
      </c>
      <c r="H108" s="24" t="s">
        <v>1068</v>
      </c>
      <c r="I108" s="24" t="s">
        <v>5183</v>
      </c>
      <c r="J108" s="24" t="s">
        <v>891</v>
      </c>
      <c r="K108" s="24" t="s">
        <v>1070</v>
      </c>
      <c r="L108" s="24" t="s">
        <v>1071</v>
      </c>
      <c r="M108" s="24" t="s">
        <v>772</v>
      </c>
      <c r="N108" s="25" t="s">
        <v>64</v>
      </c>
      <c r="O108" s="24" t="s">
        <v>1072</v>
      </c>
      <c r="P108" s="24" t="s">
        <v>1073</v>
      </c>
      <c r="Q108" s="24" t="s">
        <v>1070</v>
      </c>
      <c r="R108" s="24" t="s">
        <v>68</v>
      </c>
      <c r="S108" s="24" t="s">
        <v>279</v>
      </c>
      <c r="T108" s="26" t="s">
        <v>70</v>
      </c>
      <c r="U108" s="24" t="s">
        <v>897</v>
      </c>
      <c r="V108" s="24">
        <v>2024</v>
      </c>
      <c r="W108" s="27" t="s">
        <v>898</v>
      </c>
      <c r="X108" s="27">
        <v>2024.12</v>
      </c>
      <c r="Y108" s="29">
        <f t="shared" si="1"/>
        <v>20</v>
      </c>
      <c r="Z108" s="24">
        <v>20</v>
      </c>
      <c r="AA108" s="24"/>
      <c r="AB108" s="24"/>
      <c r="AC108" s="30">
        <v>0</v>
      </c>
      <c r="AD108" s="24">
        <v>200</v>
      </c>
      <c r="AE108" s="24">
        <v>130</v>
      </c>
      <c r="AF108" s="24" t="s">
        <v>73</v>
      </c>
      <c r="AG108" s="24" t="s">
        <v>73</v>
      </c>
      <c r="AH108" s="24" t="s">
        <v>73</v>
      </c>
      <c r="AI108" s="24" t="s">
        <v>74</v>
      </c>
      <c r="AJ108" s="24" t="s">
        <v>73</v>
      </c>
      <c r="AK108" s="24" t="s">
        <v>73</v>
      </c>
      <c r="AL108" s="24" t="s">
        <v>75</v>
      </c>
      <c r="AM108" s="24" t="s">
        <v>73</v>
      </c>
      <c r="AN108" s="24" t="s">
        <v>75</v>
      </c>
      <c r="AO108" s="31" t="s">
        <v>899</v>
      </c>
      <c r="AP108" s="24" t="s">
        <v>900</v>
      </c>
      <c r="AQ108" s="24"/>
    </row>
    <row r="109" s="3" customFormat="1" ht="19" customHeight="1" spans="1:43">
      <c r="A109" s="21">
        <v>104</v>
      </c>
      <c r="B109" s="22" t="s">
        <v>1074</v>
      </c>
      <c r="C109" s="23" t="s">
        <v>78</v>
      </c>
      <c r="D109" s="23" t="s">
        <v>121</v>
      </c>
      <c r="E109" s="23" t="s">
        <v>209</v>
      </c>
      <c r="F109" s="23" t="s">
        <v>1075</v>
      </c>
      <c r="G109" s="24" t="s">
        <v>58</v>
      </c>
      <c r="H109" s="24" t="s">
        <v>1076</v>
      </c>
      <c r="I109" s="24" t="s">
        <v>1077</v>
      </c>
      <c r="J109" s="24" t="s">
        <v>891</v>
      </c>
      <c r="K109" s="24" t="s">
        <v>1077</v>
      </c>
      <c r="L109" s="24" t="s">
        <v>1078</v>
      </c>
      <c r="M109" s="24" t="s">
        <v>772</v>
      </c>
      <c r="N109" s="25" t="s">
        <v>64</v>
      </c>
      <c r="O109" s="24" t="s">
        <v>1079</v>
      </c>
      <c r="P109" s="24" t="s">
        <v>1080</v>
      </c>
      <c r="Q109" s="24" t="s">
        <v>1081</v>
      </c>
      <c r="R109" s="24" t="s">
        <v>68</v>
      </c>
      <c r="S109" s="24" t="s">
        <v>279</v>
      </c>
      <c r="T109" s="26" t="s">
        <v>70</v>
      </c>
      <c r="U109" s="24" t="s">
        <v>897</v>
      </c>
      <c r="V109" s="24">
        <v>2024</v>
      </c>
      <c r="W109" s="27" t="s">
        <v>898</v>
      </c>
      <c r="X109" s="27" t="s">
        <v>1082</v>
      </c>
      <c r="Y109" s="29">
        <f t="shared" si="1"/>
        <v>70</v>
      </c>
      <c r="Z109" s="24">
        <v>70</v>
      </c>
      <c r="AA109" s="24"/>
      <c r="AB109" s="24"/>
      <c r="AC109" s="30">
        <v>0</v>
      </c>
      <c r="AD109" s="24">
        <v>300</v>
      </c>
      <c r="AE109" s="24">
        <v>5</v>
      </c>
      <c r="AF109" s="24" t="s">
        <v>73</v>
      </c>
      <c r="AG109" s="24" t="s">
        <v>73</v>
      </c>
      <c r="AH109" s="24" t="s">
        <v>73</v>
      </c>
      <c r="AI109" s="24" t="s">
        <v>74</v>
      </c>
      <c r="AJ109" s="24" t="s">
        <v>73</v>
      </c>
      <c r="AK109" s="24" t="s">
        <v>73</v>
      </c>
      <c r="AL109" s="24" t="s">
        <v>75</v>
      </c>
      <c r="AM109" s="24" t="s">
        <v>73</v>
      </c>
      <c r="AN109" s="24" t="s">
        <v>75</v>
      </c>
      <c r="AO109" s="31" t="s">
        <v>899</v>
      </c>
      <c r="AP109" s="24" t="s">
        <v>900</v>
      </c>
      <c r="AQ109" s="24"/>
    </row>
    <row r="110" s="3" customFormat="1" ht="19" customHeight="1" spans="1:43">
      <c r="A110" s="21">
        <v>105</v>
      </c>
      <c r="B110" s="22" t="s">
        <v>1083</v>
      </c>
      <c r="C110" s="23" t="s">
        <v>78</v>
      </c>
      <c r="D110" s="23" t="s">
        <v>121</v>
      </c>
      <c r="E110" s="23" t="s">
        <v>122</v>
      </c>
      <c r="F110" s="23" t="s">
        <v>1084</v>
      </c>
      <c r="G110" s="24" t="s">
        <v>124</v>
      </c>
      <c r="H110" s="24" t="s">
        <v>1076</v>
      </c>
      <c r="I110" s="24" t="s">
        <v>1085</v>
      </c>
      <c r="J110" s="24" t="s">
        <v>891</v>
      </c>
      <c r="K110" s="24" t="s">
        <v>1085</v>
      </c>
      <c r="L110" s="24" t="s">
        <v>1086</v>
      </c>
      <c r="M110" s="24" t="s">
        <v>772</v>
      </c>
      <c r="N110" s="25" t="s">
        <v>64</v>
      </c>
      <c r="O110" s="24" t="s">
        <v>1087</v>
      </c>
      <c r="P110" s="24" t="s">
        <v>1080</v>
      </c>
      <c r="Q110" s="24" t="s">
        <v>1088</v>
      </c>
      <c r="R110" s="24" t="s">
        <v>1089</v>
      </c>
      <c r="S110" s="24" t="s">
        <v>279</v>
      </c>
      <c r="T110" s="26" t="s">
        <v>70</v>
      </c>
      <c r="U110" s="24" t="s">
        <v>897</v>
      </c>
      <c r="V110" s="24">
        <v>2024</v>
      </c>
      <c r="W110" s="27" t="s">
        <v>898</v>
      </c>
      <c r="X110" s="27" t="s">
        <v>1082</v>
      </c>
      <c r="Y110" s="29">
        <f t="shared" si="1"/>
        <v>240</v>
      </c>
      <c r="Z110" s="24">
        <v>240</v>
      </c>
      <c r="AA110" s="24"/>
      <c r="AB110" s="24"/>
      <c r="AC110" s="30">
        <v>0</v>
      </c>
      <c r="AD110" s="24">
        <v>125</v>
      </c>
      <c r="AE110" s="24">
        <v>5</v>
      </c>
      <c r="AF110" s="24" t="s">
        <v>73</v>
      </c>
      <c r="AG110" s="24" t="s">
        <v>73</v>
      </c>
      <c r="AH110" s="24" t="s">
        <v>73</v>
      </c>
      <c r="AI110" s="24" t="s">
        <v>74</v>
      </c>
      <c r="AJ110" s="24" t="s">
        <v>73</v>
      </c>
      <c r="AK110" s="24" t="s">
        <v>73</v>
      </c>
      <c r="AL110" s="24" t="s">
        <v>75</v>
      </c>
      <c r="AM110" s="24" t="s">
        <v>73</v>
      </c>
      <c r="AN110" s="24" t="s">
        <v>75</v>
      </c>
      <c r="AO110" s="31" t="s">
        <v>899</v>
      </c>
      <c r="AP110" s="24" t="s">
        <v>900</v>
      </c>
      <c r="AQ110" s="24"/>
    </row>
    <row r="111" s="3" customFormat="1" ht="19" customHeight="1" spans="1:43">
      <c r="A111" s="21">
        <v>106</v>
      </c>
      <c r="B111" s="22" t="s">
        <v>1090</v>
      </c>
      <c r="C111" s="23" t="s">
        <v>54</v>
      </c>
      <c r="D111" s="23" t="s">
        <v>91</v>
      </c>
      <c r="E111" s="23" t="s">
        <v>92</v>
      </c>
      <c r="F111" s="23" t="s">
        <v>5184</v>
      </c>
      <c r="G111" s="24" t="s">
        <v>58</v>
      </c>
      <c r="H111" s="24" t="s">
        <v>1076</v>
      </c>
      <c r="I111" s="24" t="s">
        <v>5185</v>
      </c>
      <c r="J111" s="24" t="s">
        <v>891</v>
      </c>
      <c r="K111" s="24" t="s">
        <v>5185</v>
      </c>
      <c r="L111" s="24" t="s">
        <v>5186</v>
      </c>
      <c r="M111" s="24" t="s">
        <v>772</v>
      </c>
      <c r="N111" s="25" t="s">
        <v>64</v>
      </c>
      <c r="O111" s="24" t="s">
        <v>1094</v>
      </c>
      <c r="P111" s="24" t="s">
        <v>1095</v>
      </c>
      <c r="Q111" s="24" t="s">
        <v>1096</v>
      </c>
      <c r="R111" s="24" t="s">
        <v>112</v>
      </c>
      <c r="S111" s="24" t="s">
        <v>279</v>
      </c>
      <c r="T111" s="26" t="s">
        <v>70</v>
      </c>
      <c r="U111" s="24" t="s">
        <v>897</v>
      </c>
      <c r="V111" s="24">
        <v>2024</v>
      </c>
      <c r="W111" s="27" t="s">
        <v>898</v>
      </c>
      <c r="X111" s="27" t="s">
        <v>1082</v>
      </c>
      <c r="Y111" s="29">
        <f t="shared" si="1"/>
        <v>260</v>
      </c>
      <c r="Z111" s="24">
        <v>260</v>
      </c>
      <c r="AA111" s="24"/>
      <c r="AB111" s="24"/>
      <c r="AC111" s="30">
        <v>0</v>
      </c>
      <c r="AD111" s="24">
        <v>300</v>
      </c>
      <c r="AE111" s="24">
        <v>32</v>
      </c>
      <c r="AF111" s="24" t="s">
        <v>73</v>
      </c>
      <c r="AG111" s="24" t="s">
        <v>73</v>
      </c>
      <c r="AH111" s="24" t="s">
        <v>73</v>
      </c>
      <c r="AI111" s="24" t="s">
        <v>74</v>
      </c>
      <c r="AJ111" s="24" t="s">
        <v>73</v>
      </c>
      <c r="AK111" s="24" t="s">
        <v>73</v>
      </c>
      <c r="AL111" s="24" t="s">
        <v>75</v>
      </c>
      <c r="AM111" s="24" t="s">
        <v>73</v>
      </c>
      <c r="AN111" s="24" t="s">
        <v>75</v>
      </c>
      <c r="AO111" s="31" t="s">
        <v>899</v>
      </c>
      <c r="AP111" s="24" t="s">
        <v>900</v>
      </c>
      <c r="AQ111" s="24"/>
    </row>
    <row r="112" s="3" customFormat="1" ht="19" customHeight="1" spans="1:43">
      <c r="A112" s="21">
        <v>107</v>
      </c>
      <c r="B112" s="22" t="s">
        <v>1097</v>
      </c>
      <c r="C112" s="23" t="s">
        <v>54</v>
      </c>
      <c r="D112" s="23" t="s">
        <v>91</v>
      </c>
      <c r="E112" s="23" t="s">
        <v>92</v>
      </c>
      <c r="F112" s="23" t="s">
        <v>1098</v>
      </c>
      <c r="G112" s="24" t="s">
        <v>58</v>
      </c>
      <c r="H112" s="24" t="s">
        <v>1076</v>
      </c>
      <c r="I112" s="24" t="s">
        <v>1099</v>
      </c>
      <c r="J112" s="24" t="s">
        <v>891</v>
      </c>
      <c r="K112" s="24" t="s">
        <v>1099</v>
      </c>
      <c r="L112" s="24" t="s">
        <v>1100</v>
      </c>
      <c r="M112" s="24" t="s">
        <v>772</v>
      </c>
      <c r="N112" s="25" t="s">
        <v>64</v>
      </c>
      <c r="O112" s="24" t="s">
        <v>1101</v>
      </c>
      <c r="P112" s="24" t="s">
        <v>1080</v>
      </c>
      <c r="Q112" s="24" t="s">
        <v>1102</v>
      </c>
      <c r="R112" s="24" t="s">
        <v>68</v>
      </c>
      <c r="S112" s="24" t="s">
        <v>279</v>
      </c>
      <c r="T112" s="26" t="s">
        <v>70</v>
      </c>
      <c r="U112" s="24" t="s">
        <v>897</v>
      </c>
      <c r="V112" s="24">
        <v>2024</v>
      </c>
      <c r="W112" s="27" t="s">
        <v>898</v>
      </c>
      <c r="X112" s="27" t="s">
        <v>1082</v>
      </c>
      <c r="Y112" s="29">
        <f t="shared" si="1"/>
        <v>65</v>
      </c>
      <c r="Z112" s="24">
        <v>65</v>
      </c>
      <c r="AA112" s="24"/>
      <c r="AB112" s="24"/>
      <c r="AC112" s="30">
        <v>0</v>
      </c>
      <c r="AD112" s="24">
        <v>100</v>
      </c>
      <c r="AE112" s="24">
        <v>5</v>
      </c>
      <c r="AF112" s="24" t="s">
        <v>73</v>
      </c>
      <c r="AG112" s="24" t="s">
        <v>73</v>
      </c>
      <c r="AH112" s="24" t="s">
        <v>73</v>
      </c>
      <c r="AI112" s="24" t="s">
        <v>74</v>
      </c>
      <c r="AJ112" s="24" t="s">
        <v>73</v>
      </c>
      <c r="AK112" s="24" t="s">
        <v>73</v>
      </c>
      <c r="AL112" s="24" t="s">
        <v>75</v>
      </c>
      <c r="AM112" s="24" t="s">
        <v>73</v>
      </c>
      <c r="AN112" s="24" t="s">
        <v>75</v>
      </c>
      <c r="AO112" s="31" t="s">
        <v>899</v>
      </c>
      <c r="AP112" s="24" t="s">
        <v>900</v>
      </c>
      <c r="AQ112" s="24"/>
    </row>
    <row r="113" s="3" customFormat="1" ht="19" customHeight="1" spans="1:43">
      <c r="A113" s="21">
        <v>108</v>
      </c>
      <c r="B113" s="22" t="s">
        <v>1103</v>
      </c>
      <c r="C113" s="23" t="s">
        <v>54</v>
      </c>
      <c r="D113" s="23" t="s">
        <v>91</v>
      </c>
      <c r="E113" s="23" t="s">
        <v>92</v>
      </c>
      <c r="F113" s="23" t="s">
        <v>1104</v>
      </c>
      <c r="G113" s="24" t="s">
        <v>124</v>
      </c>
      <c r="H113" s="24" t="s">
        <v>1076</v>
      </c>
      <c r="I113" s="24" t="s">
        <v>1105</v>
      </c>
      <c r="J113" s="24" t="s">
        <v>891</v>
      </c>
      <c r="K113" s="24" t="s">
        <v>1106</v>
      </c>
      <c r="L113" s="24" t="s">
        <v>1107</v>
      </c>
      <c r="M113" s="24" t="s">
        <v>772</v>
      </c>
      <c r="N113" s="25" t="s">
        <v>64</v>
      </c>
      <c r="O113" s="24" t="s">
        <v>1108</v>
      </c>
      <c r="P113" s="24" t="s">
        <v>1106</v>
      </c>
      <c r="Q113" s="24" t="s">
        <v>1109</v>
      </c>
      <c r="R113" s="24" t="s">
        <v>68</v>
      </c>
      <c r="S113" s="24" t="s">
        <v>279</v>
      </c>
      <c r="T113" s="26" t="s">
        <v>70</v>
      </c>
      <c r="U113" s="24" t="s">
        <v>897</v>
      </c>
      <c r="V113" s="24">
        <v>2024</v>
      </c>
      <c r="W113" s="27" t="s">
        <v>898</v>
      </c>
      <c r="X113" s="27">
        <v>2024.12</v>
      </c>
      <c r="Y113" s="29">
        <f t="shared" si="1"/>
        <v>22</v>
      </c>
      <c r="Z113" s="24">
        <v>22</v>
      </c>
      <c r="AA113" s="24"/>
      <c r="AB113" s="24"/>
      <c r="AC113" s="30">
        <v>0</v>
      </c>
      <c r="AD113" s="24">
        <v>317</v>
      </c>
      <c r="AE113" s="24">
        <v>20</v>
      </c>
      <c r="AF113" s="24" t="s">
        <v>73</v>
      </c>
      <c r="AG113" s="24" t="s">
        <v>73</v>
      </c>
      <c r="AH113" s="24" t="s">
        <v>73</v>
      </c>
      <c r="AI113" s="24" t="s">
        <v>74</v>
      </c>
      <c r="AJ113" s="24" t="s">
        <v>73</v>
      </c>
      <c r="AK113" s="24" t="s">
        <v>73</v>
      </c>
      <c r="AL113" s="24" t="s">
        <v>75</v>
      </c>
      <c r="AM113" s="24" t="s">
        <v>73</v>
      </c>
      <c r="AN113" s="24" t="s">
        <v>75</v>
      </c>
      <c r="AO113" s="31" t="s">
        <v>899</v>
      </c>
      <c r="AP113" s="24" t="s">
        <v>900</v>
      </c>
      <c r="AQ113" s="24"/>
    </row>
    <row r="114" s="3" customFormat="1" ht="19" customHeight="1" spans="1:43">
      <c r="A114" s="21">
        <v>109</v>
      </c>
      <c r="B114" s="22" t="s">
        <v>1110</v>
      </c>
      <c r="C114" s="23" t="s">
        <v>54</v>
      </c>
      <c r="D114" s="23" t="s">
        <v>5021</v>
      </c>
      <c r="E114" s="23" t="s">
        <v>145</v>
      </c>
      <c r="F114" s="23" t="s">
        <v>5187</v>
      </c>
      <c r="G114" s="24" t="s">
        <v>124</v>
      </c>
      <c r="H114" s="24" t="s">
        <v>1112</v>
      </c>
      <c r="I114" s="24" t="s">
        <v>5188</v>
      </c>
      <c r="J114" s="24" t="s">
        <v>891</v>
      </c>
      <c r="K114" s="24" t="s">
        <v>5189</v>
      </c>
      <c r="L114" s="24" t="s">
        <v>5190</v>
      </c>
      <c r="M114" s="24" t="s">
        <v>772</v>
      </c>
      <c r="N114" s="25" t="s">
        <v>64</v>
      </c>
      <c r="O114" s="24" t="s">
        <v>1116</v>
      </c>
      <c r="P114" s="24" t="s">
        <v>5189</v>
      </c>
      <c r="Q114" s="24" t="s">
        <v>5189</v>
      </c>
      <c r="R114" s="24" t="s">
        <v>68</v>
      </c>
      <c r="S114" s="24" t="s">
        <v>279</v>
      </c>
      <c r="T114" s="26" t="s">
        <v>70</v>
      </c>
      <c r="U114" s="24" t="s">
        <v>897</v>
      </c>
      <c r="V114" s="24">
        <v>2024</v>
      </c>
      <c r="W114" s="27" t="s">
        <v>898</v>
      </c>
      <c r="X114" s="27">
        <v>2024.12</v>
      </c>
      <c r="Y114" s="29">
        <f t="shared" si="1"/>
        <v>170</v>
      </c>
      <c r="Z114" s="24">
        <v>170</v>
      </c>
      <c r="AA114" s="24"/>
      <c r="AB114" s="24"/>
      <c r="AC114" s="30">
        <v>0</v>
      </c>
      <c r="AD114" s="24">
        <v>10</v>
      </c>
      <c r="AE114" s="24">
        <v>0</v>
      </c>
      <c r="AF114" s="24" t="s">
        <v>73</v>
      </c>
      <c r="AG114" s="24" t="s">
        <v>73</v>
      </c>
      <c r="AH114" s="24" t="s">
        <v>73</v>
      </c>
      <c r="AI114" s="24" t="s">
        <v>74</v>
      </c>
      <c r="AJ114" s="24" t="s">
        <v>73</v>
      </c>
      <c r="AK114" s="24" t="s">
        <v>73</v>
      </c>
      <c r="AL114" s="24" t="s">
        <v>75</v>
      </c>
      <c r="AM114" s="24" t="s">
        <v>73</v>
      </c>
      <c r="AN114" s="24" t="s">
        <v>75</v>
      </c>
      <c r="AO114" s="31" t="s">
        <v>899</v>
      </c>
      <c r="AP114" s="24" t="s">
        <v>900</v>
      </c>
      <c r="AQ114" s="24"/>
    </row>
    <row r="115" s="3" customFormat="1" ht="19" customHeight="1" spans="1:43">
      <c r="A115" s="21">
        <v>110</v>
      </c>
      <c r="B115" s="22" t="s">
        <v>1117</v>
      </c>
      <c r="C115" s="23" t="s">
        <v>54</v>
      </c>
      <c r="D115" s="23" t="s">
        <v>91</v>
      </c>
      <c r="E115" s="23" t="s">
        <v>92</v>
      </c>
      <c r="F115" s="23" t="s">
        <v>1118</v>
      </c>
      <c r="G115" s="24" t="s">
        <v>124</v>
      </c>
      <c r="H115" s="24" t="s">
        <v>1112</v>
      </c>
      <c r="I115" s="24" t="s">
        <v>1119</v>
      </c>
      <c r="J115" s="24" t="s">
        <v>891</v>
      </c>
      <c r="K115" s="24" t="s">
        <v>1120</v>
      </c>
      <c r="L115" s="24" t="s">
        <v>1121</v>
      </c>
      <c r="M115" s="24" t="s">
        <v>772</v>
      </c>
      <c r="N115" s="25" t="s">
        <v>64</v>
      </c>
      <c r="O115" s="24" t="s">
        <v>1122</v>
      </c>
      <c r="P115" s="24" t="s">
        <v>1120</v>
      </c>
      <c r="Q115" s="24" t="s">
        <v>1120</v>
      </c>
      <c r="R115" s="24" t="s">
        <v>68</v>
      </c>
      <c r="S115" s="24" t="s">
        <v>279</v>
      </c>
      <c r="T115" s="26" t="s">
        <v>70</v>
      </c>
      <c r="U115" s="24" t="s">
        <v>897</v>
      </c>
      <c r="V115" s="24">
        <v>2024</v>
      </c>
      <c r="W115" s="27" t="s">
        <v>898</v>
      </c>
      <c r="X115" s="27">
        <v>2024.12</v>
      </c>
      <c r="Y115" s="29">
        <f t="shared" si="1"/>
        <v>180</v>
      </c>
      <c r="Z115" s="24">
        <v>180</v>
      </c>
      <c r="AA115" s="24"/>
      <c r="AB115" s="24"/>
      <c r="AC115" s="30">
        <v>0</v>
      </c>
      <c r="AD115" s="24">
        <v>307</v>
      </c>
      <c r="AE115" s="24">
        <v>12</v>
      </c>
      <c r="AF115" s="24" t="s">
        <v>73</v>
      </c>
      <c r="AG115" s="24" t="s">
        <v>73</v>
      </c>
      <c r="AH115" s="24" t="s">
        <v>73</v>
      </c>
      <c r="AI115" s="24" t="s">
        <v>74</v>
      </c>
      <c r="AJ115" s="24" t="s">
        <v>73</v>
      </c>
      <c r="AK115" s="24" t="s">
        <v>73</v>
      </c>
      <c r="AL115" s="24" t="s">
        <v>75</v>
      </c>
      <c r="AM115" s="24" t="s">
        <v>73</v>
      </c>
      <c r="AN115" s="24" t="s">
        <v>75</v>
      </c>
      <c r="AO115" s="31" t="s">
        <v>899</v>
      </c>
      <c r="AP115" s="24" t="s">
        <v>900</v>
      </c>
      <c r="AQ115" s="24"/>
    </row>
    <row r="116" s="3" customFormat="1" ht="19" customHeight="1" spans="1:43">
      <c r="A116" s="21">
        <v>111</v>
      </c>
      <c r="B116" s="22" t="s">
        <v>1194</v>
      </c>
      <c r="C116" s="23" t="s">
        <v>54</v>
      </c>
      <c r="D116" s="23" t="s">
        <v>5021</v>
      </c>
      <c r="E116" s="23" t="s">
        <v>145</v>
      </c>
      <c r="F116" s="23" t="s">
        <v>1195</v>
      </c>
      <c r="G116" s="24" t="s">
        <v>124</v>
      </c>
      <c r="H116" s="24" t="s">
        <v>1176</v>
      </c>
      <c r="I116" s="24" t="s">
        <v>1196</v>
      </c>
      <c r="J116" s="24" t="s">
        <v>1197</v>
      </c>
      <c r="K116" s="24" t="s">
        <v>1196</v>
      </c>
      <c r="L116" s="24" t="s">
        <v>1198</v>
      </c>
      <c r="M116" s="24" t="s">
        <v>204</v>
      </c>
      <c r="N116" s="25" t="s">
        <v>274</v>
      </c>
      <c r="O116" s="24" t="s">
        <v>1199</v>
      </c>
      <c r="P116" s="24" t="s">
        <v>1200</v>
      </c>
      <c r="Q116" s="24" t="s">
        <v>1201</v>
      </c>
      <c r="R116" s="24" t="s">
        <v>1133</v>
      </c>
      <c r="S116" s="24" t="s">
        <v>171</v>
      </c>
      <c r="T116" s="26" t="s">
        <v>70</v>
      </c>
      <c r="U116" s="24" t="s">
        <v>1134</v>
      </c>
      <c r="V116" s="24">
        <v>2024</v>
      </c>
      <c r="W116" s="27">
        <v>2024.01</v>
      </c>
      <c r="X116" s="27">
        <v>2024.12</v>
      </c>
      <c r="Y116" s="29">
        <f t="shared" si="1"/>
        <v>50</v>
      </c>
      <c r="Z116" s="24">
        <v>25</v>
      </c>
      <c r="AA116" s="24">
        <v>0</v>
      </c>
      <c r="AB116" s="24">
        <v>0</v>
      </c>
      <c r="AC116" s="30">
        <v>25</v>
      </c>
      <c r="AD116" s="24">
        <v>5</v>
      </c>
      <c r="AE116" s="24">
        <v>1</v>
      </c>
      <c r="AF116" s="24" t="s">
        <v>73</v>
      </c>
      <c r="AG116" s="24" t="s">
        <v>73</v>
      </c>
      <c r="AH116" s="24" t="s">
        <v>73</v>
      </c>
      <c r="AI116" s="24" t="s">
        <v>74</v>
      </c>
      <c r="AJ116" s="24" t="s">
        <v>73</v>
      </c>
      <c r="AK116" s="24" t="s">
        <v>73</v>
      </c>
      <c r="AL116" s="24" t="s">
        <v>75</v>
      </c>
      <c r="AM116" s="24" t="s">
        <v>73</v>
      </c>
      <c r="AN116" s="24" t="s">
        <v>75</v>
      </c>
      <c r="AO116" s="31" t="s">
        <v>1135</v>
      </c>
      <c r="AP116" s="24">
        <v>15123493141</v>
      </c>
      <c r="AQ116" s="24"/>
    </row>
    <row r="117" s="3" customFormat="1" ht="19" customHeight="1" spans="1:43">
      <c r="A117" s="21">
        <v>112</v>
      </c>
      <c r="B117" s="22" t="s">
        <v>5191</v>
      </c>
      <c r="C117" s="23" t="s">
        <v>54</v>
      </c>
      <c r="D117" s="23" t="s">
        <v>5021</v>
      </c>
      <c r="E117" s="23" t="s">
        <v>92</v>
      </c>
      <c r="F117" s="23" t="s">
        <v>5192</v>
      </c>
      <c r="G117" s="24" t="s">
        <v>124</v>
      </c>
      <c r="H117" s="24" t="s">
        <v>5193</v>
      </c>
      <c r="I117" s="24" t="s">
        <v>5194</v>
      </c>
      <c r="J117" s="24" t="s">
        <v>5195</v>
      </c>
      <c r="K117" s="24" t="s">
        <v>5194</v>
      </c>
      <c r="L117" s="24" t="s">
        <v>5196</v>
      </c>
      <c r="M117" s="24" t="s">
        <v>772</v>
      </c>
      <c r="N117" s="25" t="s">
        <v>64</v>
      </c>
      <c r="O117" s="24" t="s">
        <v>5197</v>
      </c>
      <c r="P117" s="24" t="s">
        <v>5198</v>
      </c>
      <c r="Q117" s="24" t="s">
        <v>5199</v>
      </c>
      <c r="R117" s="24" t="s">
        <v>560</v>
      </c>
      <c r="S117" s="24" t="s">
        <v>232</v>
      </c>
      <c r="T117" s="26" t="s">
        <v>5200</v>
      </c>
      <c r="U117" s="24" t="s">
        <v>5201</v>
      </c>
      <c r="V117" s="24" t="s">
        <v>294</v>
      </c>
      <c r="W117" s="27">
        <v>45292</v>
      </c>
      <c r="X117" s="27">
        <v>45627</v>
      </c>
      <c r="Y117" s="29">
        <f t="shared" si="1"/>
        <v>6000</v>
      </c>
      <c r="Z117" s="24">
        <v>2000</v>
      </c>
      <c r="AA117" s="24"/>
      <c r="AB117" s="24"/>
      <c r="AC117" s="30">
        <v>4000</v>
      </c>
      <c r="AD117" s="24">
        <v>80</v>
      </c>
      <c r="AE117" s="24">
        <v>5</v>
      </c>
      <c r="AF117" s="24" t="s">
        <v>73</v>
      </c>
      <c r="AG117" s="24" t="s">
        <v>73</v>
      </c>
      <c r="AH117" s="24" t="s">
        <v>73</v>
      </c>
      <c r="AI117" s="24" t="s">
        <v>74</v>
      </c>
      <c r="AJ117" s="24" t="s">
        <v>73</v>
      </c>
      <c r="AK117" s="24" t="s">
        <v>73</v>
      </c>
      <c r="AL117" s="24" t="s">
        <v>73</v>
      </c>
      <c r="AM117" s="24" t="s">
        <v>73</v>
      </c>
      <c r="AN117" s="24" t="s">
        <v>73</v>
      </c>
      <c r="AO117" s="31" t="s">
        <v>5202</v>
      </c>
      <c r="AP117" s="24">
        <v>15923030010</v>
      </c>
      <c r="AQ117" s="24"/>
    </row>
    <row r="118" s="3" customFormat="1" ht="19" customHeight="1" spans="1:43">
      <c r="A118" s="21">
        <v>113</v>
      </c>
      <c r="B118" s="22" t="s">
        <v>5203</v>
      </c>
      <c r="C118" s="23" t="s">
        <v>78</v>
      </c>
      <c r="D118" s="23" t="s">
        <v>79</v>
      </c>
      <c r="E118" s="23" t="s">
        <v>80</v>
      </c>
      <c r="F118" s="23" t="s">
        <v>5204</v>
      </c>
      <c r="G118" s="24" t="s">
        <v>124</v>
      </c>
      <c r="H118" s="24" t="s">
        <v>5205</v>
      </c>
      <c r="I118" s="24" t="s">
        <v>5206</v>
      </c>
      <c r="J118" s="24" t="s">
        <v>5207</v>
      </c>
      <c r="K118" s="24" t="s">
        <v>5206</v>
      </c>
      <c r="L118" s="24" t="s">
        <v>5208</v>
      </c>
      <c r="M118" s="24" t="s">
        <v>63</v>
      </c>
      <c r="N118" s="25" t="s">
        <v>5209</v>
      </c>
      <c r="O118" s="24" t="s">
        <v>5210</v>
      </c>
      <c r="P118" s="24" t="s">
        <v>5211</v>
      </c>
      <c r="Q118" s="24" t="s">
        <v>5212</v>
      </c>
      <c r="R118" s="24" t="s">
        <v>68</v>
      </c>
      <c r="S118" s="24" t="s">
        <v>69</v>
      </c>
      <c r="T118" s="26" t="s">
        <v>70</v>
      </c>
      <c r="U118" s="24" t="s">
        <v>5213</v>
      </c>
      <c r="V118" s="24" t="s">
        <v>294</v>
      </c>
      <c r="W118" s="27">
        <v>2024.1</v>
      </c>
      <c r="X118" s="27">
        <v>2024.12</v>
      </c>
      <c r="Y118" s="29">
        <f t="shared" si="1"/>
        <v>250</v>
      </c>
      <c r="Z118" s="24">
        <v>250</v>
      </c>
      <c r="AA118" s="24"/>
      <c r="AB118" s="24"/>
      <c r="AC118" s="30">
        <v>0</v>
      </c>
      <c r="AD118" s="24">
        <v>25</v>
      </c>
      <c r="AE118" s="24">
        <v>2</v>
      </c>
      <c r="AF118" s="24" t="s">
        <v>73</v>
      </c>
      <c r="AG118" s="24" t="s">
        <v>73</v>
      </c>
      <c r="AH118" s="24" t="s">
        <v>73</v>
      </c>
      <c r="AI118" s="24" t="s">
        <v>74</v>
      </c>
      <c r="AJ118" s="24" t="s">
        <v>73</v>
      </c>
      <c r="AK118" s="24" t="s">
        <v>73</v>
      </c>
      <c r="AL118" s="24" t="s">
        <v>75</v>
      </c>
      <c r="AM118" s="24" t="s">
        <v>73</v>
      </c>
      <c r="AN118" s="24" t="s">
        <v>75</v>
      </c>
      <c r="AO118" s="31" t="s">
        <v>76</v>
      </c>
      <c r="AP118" s="24">
        <v>18290507658</v>
      </c>
      <c r="AQ118" s="24"/>
    </row>
    <row r="119" s="3" customFormat="1" ht="19" customHeight="1" spans="1:43">
      <c r="A119" s="21">
        <v>114</v>
      </c>
      <c r="B119" s="22" t="s">
        <v>1257</v>
      </c>
      <c r="C119" s="23" t="s">
        <v>54</v>
      </c>
      <c r="D119" s="23" t="s">
        <v>91</v>
      </c>
      <c r="E119" s="23" t="s">
        <v>92</v>
      </c>
      <c r="F119" s="23" t="s">
        <v>1258</v>
      </c>
      <c r="G119" s="24" t="s">
        <v>124</v>
      </c>
      <c r="H119" s="24" t="s">
        <v>1248</v>
      </c>
      <c r="I119" s="24" t="s">
        <v>1259</v>
      </c>
      <c r="J119" s="24" t="s">
        <v>1260</v>
      </c>
      <c r="K119" s="24" t="s">
        <v>1259</v>
      </c>
      <c r="L119" s="24" t="s">
        <v>1261</v>
      </c>
      <c r="M119" s="24" t="s">
        <v>226</v>
      </c>
      <c r="N119" s="25" t="s">
        <v>274</v>
      </c>
      <c r="O119" s="24" t="s">
        <v>1262</v>
      </c>
      <c r="P119" s="24" t="s">
        <v>1263</v>
      </c>
      <c r="Q119" s="24" t="s">
        <v>1264</v>
      </c>
      <c r="R119" s="24" t="s">
        <v>256</v>
      </c>
      <c r="S119" s="24" t="s">
        <v>171</v>
      </c>
      <c r="T119" s="26" t="s">
        <v>70</v>
      </c>
      <c r="U119" s="24" t="s">
        <v>1255</v>
      </c>
      <c r="V119" s="24">
        <v>2024</v>
      </c>
      <c r="W119" s="27">
        <v>2024.01</v>
      </c>
      <c r="X119" s="27">
        <v>2024.12</v>
      </c>
      <c r="Y119" s="29">
        <f t="shared" si="1"/>
        <v>36</v>
      </c>
      <c r="Z119" s="24">
        <v>18</v>
      </c>
      <c r="AA119" s="24"/>
      <c r="AB119" s="24"/>
      <c r="AC119" s="30">
        <v>18</v>
      </c>
      <c r="AD119" s="24">
        <v>354</v>
      </c>
      <c r="AE119" s="24">
        <v>52</v>
      </c>
      <c r="AF119" s="24" t="s">
        <v>73</v>
      </c>
      <c r="AG119" s="24" t="s">
        <v>73</v>
      </c>
      <c r="AH119" s="24" t="s">
        <v>73</v>
      </c>
      <c r="AI119" s="24" t="s">
        <v>74</v>
      </c>
      <c r="AJ119" s="24" t="s">
        <v>73</v>
      </c>
      <c r="AK119" s="24" t="s">
        <v>73</v>
      </c>
      <c r="AL119" s="24" t="s">
        <v>75</v>
      </c>
      <c r="AM119" s="24" t="s">
        <v>73</v>
      </c>
      <c r="AN119" s="24" t="s">
        <v>75</v>
      </c>
      <c r="AO119" s="31" t="s">
        <v>1256</v>
      </c>
      <c r="AP119" s="24">
        <v>15223704789</v>
      </c>
      <c r="AQ119" s="24"/>
    </row>
    <row r="120" s="3" customFormat="1" ht="19" customHeight="1" spans="1:43">
      <c r="A120" s="21">
        <v>115</v>
      </c>
      <c r="B120" s="22" t="s">
        <v>1274</v>
      </c>
      <c r="C120" s="23" t="s">
        <v>54</v>
      </c>
      <c r="D120" s="23" t="s">
        <v>5021</v>
      </c>
      <c r="E120" s="23" t="s">
        <v>145</v>
      </c>
      <c r="F120" s="23" t="s">
        <v>5214</v>
      </c>
      <c r="G120" s="24" t="s">
        <v>124</v>
      </c>
      <c r="H120" s="24" t="s">
        <v>1276</v>
      </c>
      <c r="I120" s="24" t="s">
        <v>5215</v>
      </c>
      <c r="J120" s="24" t="s">
        <v>1260</v>
      </c>
      <c r="K120" s="24" t="s">
        <v>5215</v>
      </c>
      <c r="L120" s="24" t="s">
        <v>5216</v>
      </c>
      <c r="M120" s="24" t="s">
        <v>226</v>
      </c>
      <c r="N120" s="25" t="s">
        <v>274</v>
      </c>
      <c r="O120" s="24" t="s">
        <v>5217</v>
      </c>
      <c r="P120" s="24" t="s">
        <v>1280</v>
      </c>
      <c r="Q120" s="24" t="s">
        <v>1281</v>
      </c>
      <c r="R120" s="24" t="s">
        <v>256</v>
      </c>
      <c r="S120" s="24" t="s">
        <v>171</v>
      </c>
      <c r="T120" s="26" t="s">
        <v>70</v>
      </c>
      <c r="U120" s="24" t="s">
        <v>1255</v>
      </c>
      <c r="V120" s="24">
        <v>2024</v>
      </c>
      <c r="W120" s="27">
        <v>2024.01</v>
      </c>
      <c r="X120" s="27">
        <v>2024.12</v>
      </c>
      <c r="Y120" s="29">
        <f t="shared" si="1"/>
        <v>45</v>
      </c>
      <c r="Z120" s="24">
        <v>30</v>
      </c>
      <c r="AA120" s="24"/>
      <c r="AB120" s="24"/>
      <c r="AC120" s="30">
        <v>15</v>
      </c>
      <c r="AD120" s="24">
        <v>252</v>
      </c>
      <c r="AE120" s="24">
        <v>41</v>
      </c>
      <c r="AF120" s="24" t="s">
        <v>73</v>
      </c>
      <c r="AG120" s="24" t="s">
        <v>73</v>
      </c>
      <c r="AH120" s="24" t="s">
        <v>73</v>
      </c>
      <c r="AI120" s="24" t="s">
        <v>74</v>
      </c>
      <c r="AJ120" s="24" t="s">
        <v>73</v>
      </c>
      <c r="AK120" s="24" t="s">
        <v>73</v>
      </c>
      <c r="AL120" s="24" t="s">
        <v>75</v>
      </c>
      <c r="AM120" s="24" t="s">
        <v>73</v>
      </c>
      <c r="AN120" s="24" t="s">
        <v>75</v>
      </c>
      <c r="AO120" s="31" t="s">
        <v>1256</v>
      </c>
      <c r="AP120" s="24">
        <v>15223704789</v>
      </c>
      <c r="AQ120" s="24"/>
    </row>
    <row r="121" s="3" customFormat="1" ht="19" customHeight="1" spans="1:43">
      <c r="A121" s="21">
        <v>116</v>
      </c>
      <c r="B121" s="22" t="s">
        <v>1282</v>
      </c>
      <c r="C121" s="23" t="s">
        <v>54</v>
      </c>
      <c r="D121" s="23" t="s">
        <v>91</v>
      </c>
      <c r="E121" s="23" t="s">
        <v>92</v>
      </c>
      <c r="F121" s="23" t="s">
        <v>1283</v>
      </c>
      <c r="G121" s="24" t="s">
        <v>124</v>
      </c>
      <c r="H121" s="24" t="s">
        <v>1267</v>
      </c>
      <c r="I121" s="24" t="s">
        <v>1284</v>
      </c>
      <c r="J121" s="24" t="s">
        <v>1285</v>
      </c>
      <c r="K121" s="24" t="s">
        <v>1284</v>
      </c>
      <c r="L121" s="24" t="s">
        <v>1286</v>
      </c>
      <c r="M121" s="24" t="s">
        <v>226</v>
      </c>
      <c r="N121" s="25" t="s">
        <v>274</v>
      </c>
      <c r="O121" s="24" t="s">
        <v>1287</v>
      </c>
      <c r="P121" s="24" t="s">
        <v>1288</v>
      </c>
      <c r="Q121" s="24" t="s">
        <v>1289</v>
      </c>
      <c r="R121" s="24" t="s">
        <v>256</v>
      </c>
      <c r="S121" s="24" t="s">
        <v>171</v>
      </c>
      <c r="T121" s="26" t="s">
        <v>70</v>
      </c>
      <c r="U121" s="24" t="s">
        <v>1255</v>
      </c>
      <c r="V121" s="24">
        <v>2024</v>
      </c>
      <c r="W121" s="27">
        <v>2024.01</v>
      </c>
      <c r="X121" s="27">
        <v>2024.12</v>
      </c>
      <c r="Y121" s="29">
        <f t="shared" si="1"/>
        <v>68</v>
      </c>
      <c r="Z121" s="24">
        <v>68</v>
      </c>
      <c r="AA121" s="24"/>
      <c r="AB121" s="24"/>
      <c r="AC121" s="30">
        <v>0</v>
      </c>
      <c r="AD121" s="24">
        <v>315</v>
      </c>
      <c r="AE121" s="24">
        <v>55</v>
      </c>
      <c r="AF121" s="24" t="s">
        <v>73</v>
      </c>
      <c r="AG121" s="24" t="s">
        <v>73</v>
      </c>
      <c r="AH121" s="24" t="s">
        <v>73</v>
      </c>
      <c r="AI121" s="24" t="s">
        <v>74</v>
      </c>
      <c r="AJ121" s="24" t="s">
        <v>73</v>
      </c>
      <c r="AK121" s="24" t="s">
        <v>73</v>
      </c>
      <c r="AL121" s="24" t="s">
        <v>75</v>
      </c>
      <c r="AM121" s="24" t="s">
        <v>73</v>
      </c>
      <c r="AN121" s="24" t="s">
        <v>75</v>
      </c>
      <c r="AO121" s="31" t="s">
        <v>1256</v>
      </c>
      <c r="AP121" s="24">
        <v>15223704789</v>
      </c>
      <c r="AQ121" s="24"/>
    </row>
    <row r="122" s="3" customFormat="1" ht="19" customHeight="1" spans="1:43">
      <c r="A122" s="21">
        <v>117</v>
      </c>
      <c r="B122" s="22" t="s">
        <v>1290</v>
      </c>
      <c r="C122" s="23" t="s">
        <v>54</v>
      </c>
      <c r="D122" s="23" t="s">
        <v>55</v>
      </c>
      <c r="E122" s="23" t="s">
        <v>56</v>
      </c>
      <c r="F122" s="23" t="s">
        <v>1291</v>
      </c>
      <c r="G122" s="24" t="s">
        <v>124</v>
      </c>
      <c r="H122" s="24" t="s">
        <v>1267</v>
      </c>
      <c r="I122" s="24" t="s">
        <v>1292</v>
      </c>
      <c r="J122" s="24" t="s">
        <v>1293</v>
      </c>
      <c r="K122" s="24" t="s">
        <v>1292</v>
      </c>
      <c r="L122" s="24" t="s">
        <v>1291</v>
      </c>
      <c r="M122" s="24" t="s">
        <v>226</v>
      </c>
      <c r="N122" s="25" t="s">
        <v>274</v>
      </c>
      <c r="O122" s="24" t="s">
        <v>1294</v>
      </c>
      <c r="P122" s="24" t="s">
        <v>1295</v>
      </c>
      <c r="Q122" s="24" t="s">
        <v>1296</v>
      </c>
      <c r="R122" s="24" t="s">
        <v>256</v>
      </c>
      <c r="S122" s="24" t="s">
        <v>171</v>
      </c>
      <c r="T122" s="26" t="s">
        <v>70</v>
      </c>
      <c r="U122" s="24" t="s">
        <v>1255</v>
      </c>
      <c r="V122" s="24">
        <v>2024</v>
      </c>
      <c r="W122" s="27">
        <v>2024.01</v>
      </c>
      <c r="X122" s="27">
        <v>2024.12</v>
      </c>
      <c r="Y122" s="29">
        <f t="shared" si="1"/>
        <v>76</v>
      </c>
      <c r="Z122" s="24">
        <v>76</v>
      </c>
      <c r="AA122" s="24"/>
      <c r="AB122" s="24"/>
      <c r="AC122" s="30">
        <v>0</v>
      </c>
      <c r="AD122" s="24">
        <v>154</v>
      </c>
      <c r="AE122" s="24">
        <v>32</v>
      </c>
      <c r="AF122" s="24" t="s">
        <v>73</v>
      </c>
      <c r="AG122" s="24" t="s">
        <v>73</v>
      </c>
      <c r="AH122" s="24" t="s">
        <v>73</v>
      </c>
      <c r="AI122" s="24" t="s">
        <v>74</v>
      </c>
      <c r="AJ122" s="24" t="s">
        <v>73</v>
      </c>
      <c r="AK122" s="24" t="s">
        <v>73</v>
      </c>
      <c r="AL122" s="24" t="s">
        <v>75</v>
      </c>
      <c r="AM122" s="24" t="s">
        <v>73</v>
      </c>
      <c r="AN122" s="24" t="s">
        <v>75</v>
      </c>
      <c r="AO122" s="31" t="s">
        <v>1256</v>
      </c>
      <c r="AP122" s="24">
        <v>15223704789</v>
      </c>
      <c r="AQ122" s="24"/>
    </row>
    <row r="123" s="3" customFormat="1" ht="19" customHeight="1" spans="1:43">
      <c r="A123" s="21">
        <v>118</v>
      </c>
      <c r="B123" s="22" t="s">
        <v>1297</v>
      </c>
      <c r="C123" s="23" t="s">
        <v>54</v>
      </c>
      <c r="D123" s="23" t="s">
        <v>5021</v>
      </c>
      <c r="E123" s="23" t="s">
        <v>163</v>
      </c>
      <c r="F123" s="23" t="s">
        <v>1298</v>
      </c>
      <c r="G123" s="24" t="s">
        <v>124</v>
      </c>
      <c r="H123" s="24" t="s">
        <v>1299</v>
      </c>
      <c r="I123" s="24" t="s">
        <v>1300</v>
      </c>
      <c r="J123" s="24" t="s">
        <v>1301</v>
      </c>
      <c r="K123" s="24" t="s">
        <v>1300</v>
      </c>
      <c r="L123" s="24" t="s">
        <v>1302</v>
      </c>
      <c r="M123" s="24" t="s">
        <v>226</v>
      </c>
      <c r="N123" s="25" t="s">
        <v>274</v>
      </c>
      <c r="O123" s="24" t="s">
        <v>1303</v>
      </c>
      <c r="P123" s="24" t="s">
        <v>1304</v>
      </c>
      <c r="Q123" s="24" t="s">
        <v>1305</v>
      </c>
      <c r="R123" s="24" t="s">
        <v>256</v>
      </c>
      <c r="S123" s="24" t="s">
        <v>171</v>
      </c>
      <c r="T123" s="26" t="s">
        <v>70</v>
      </c>
      <c r="U123" s="24" t="s">
        <v>1255</v>
      </c>
      <c r="V123" s="24">
        <v>2024</v>
      </c>
      <c r="W123" s="27">
        <v>2024.01</v>
      </c>
      <c r="X123" s="27">
        <v>2024.12</v>
      </c>
      <c r="Y123" s="29">
        <f t="shared" si="1"/>
        <v>70</v>
      </c>
      <c r="Z123" s="24">
        <v>70</v>
      </c>
      <c r="AA123" s="24"/>
      <c r="AB123" s="24"/>
      <c r="AC123" s="30">
        <v>0</v>
      </c>
      <c r="AD123" s="24">
        <v>90</v>
      </c>
      <c r="AE123" s="24">
        <v>16</v>
      </c>
      <c r="AF123" s="24" t="s">
        <v>73</v>
      </c>
      <c r="AG123" s="24" t="s">
        <v>73</v>
      </c>
      <c r="AH123" s="24" t="s">
        <v>73</v>
      </c>
      <c r="AI123" s="24" t="s">
        <v>74</v>
      </c>
      <c r="AJ123" s="24" t="s">
        <v>73</v>
      </c>
      <c r="AK123" s="24" t="s">
        <v>73</v>
      </c>
      <c r="AL123" s="24" t="s">
        <v>75</v>
      </c>
      <c r="AM123" s="24" t="s">
        <v>73</v>
      </c>
      <c r="AN123" s="24" t="s">
        <v>75</v>
      </c>
      <c r="AO123" s="31" t="s">
        <v>1256</v>
      </c>
      <c r="AP123" s="24">
        <v>15223704789</v>
      </c>
      <c r="AQ123" s="24"/>
    </row>
    <row r="124" s="3" customFormat="1" ht="19" customHeight="1" spans="1:43">
      <c r="A124" s="21">
        <v>119</v>
      </c>
      <c r="B124" s="22" t="s">
        <v>1306</v>
      </c>
      <c r="C124" s="23" t="s">
        <v>54</v>
      </c>
      <c r="D124" s="23" t="s">
        <v>55</v>
      </c>
      <c r="E124" s="23" t="s">
        <v>56</v>
      </c>
      <c r="F124" s="23" t="s">
        <v>1307</v>
      </c>
      <c r="G124" s="24" t="s">
        <v>124</v>
      </c>
      <c r="H124" s="24" t="s">
        <v>1308</v>
      </c>
      <c r="I124" s="24" t="s">
        <v>1309</v>
      </c>
      <c r="J124" s="24" t="s">
        <v>1310</v>
      </c>
      <c r="K124" s="24" t="s">
        <v>1309</v>
      </c>
      <c r="L124" s="24" t="s">
        <v>1311</v>
      </c>
      <c r="M124" s="24" t="s">
        <v>226</v>
      </c>
      <c r="N124" s="25" t="s">
        <v>274</v>
      </c>
      <c r="O124" s="24" t="s">
        <v>1312</v>
      </c>
      <c r="P124" s="24" t="s">
        <v>1313</v>
      </c>
      <c r="Q124" s="24" t="s">
        <v>1314</v>
      </c>
      <c r="R124" s="24" t="s">
        <v>256</v>
      </c>
      <c r="S124" s="24" t="s">
        <v>171</v>
      </c>
      <c r="T124" s="26" t="s">
        <v>70</v>
      </c>
      <c r="U124" s="24" t="s">
        <v>1255</v>
      </c>
      <c r="V124" s="24">
        <v>2024</v>
      </c>
      <c r="W124" s="27">
        <v>2024.01</v>
      </c>
      <c r="X124" s="27">
        <v>2024.12</v>
      </c>
      <c r="Y124" s="29">
        <f t="shared" si="1"/>
        <v>25.8</v>
      </c>
      <c r="Z124" s="24">
        <v>12.9</v>
      </c>
      <c r="AA124" s="24"/>
      <c r="AB124" s="24"/>
      <c r="AC124" s="30">
        <v>12.9</v>
      </c>
      <c r="AD124" s="24">
        <v>78</v>
      </c>
      <c r="AE124" s="24">
        <v>25</v>
      </c>
      <c r="AF124" s="24" t="s">
        <v>73</v>
      </c>
      <c r="AG124" s="24" t="s">
        <v>73</v>
      </c>
      <c r="AH124" s="24" t="s">
        <v>73</v>
      </c>
      <c r="AI124" s="24" t="s">
        <v>74</v>
      </c>
      <c r="AJ124" s="24" t="s">
        <v>73</v>
      </c>
      <c r="AK124" s="24" t="s">
        <v>73</v>
      </c>
      <c r="AL124" s="24" t="s">
        <v>75</v>
      </c>
      <c r="AM124" s="24" t="s">
        <v>73</v>
      </c>
      <c r="AN124" s="24" t="s">
        <v>75</v>
      </c>
      <c r="AO124" s="31" t="s">
        <v>1256</v>
      </c>
      <c r="AP124" s="24">
        <v>15223704789</v>
      </c>
      <c r="AQ124" s="24"/>
    </row>
    <row r="125" s="3" customFormat="1" ht="19" customHeight="1" spans="1:43">
      <c r="A125" s="21">
        <v>120</v>
      </c>
      <c r="B125" s="22" t="s">
        <v>5218</v>
      </c>
      <c r="C125" s="23" t="s">
        <v>54</v>
      </c>
      <c r="D125" s="23" t="s">
        <v>55</v>
      </c>
      <c r="E125" s="23" t="s">
        <v>56</v>
      </c>
      <c r="F125" s="23" t="s">
        <v>5219</v>
      </c>
      <c r="G125" s="24" t="s">
        <v>124</v>
      </c>
      <c r="H125" s="24" t="s">
        <v>5220</v>
      </c>
      <c r="I125" s="24" t="s">
        <v>5221</v>
      </c>
      <c r="J125" s="24" t="s">
        <v>5222</v>
      </c>
      <c r="K125" s="24" t="s">
        <v>5221</v>
      </c>
      <c r="L125" s="24" t="s">
        <v>5223</v>
      </c>
      <c r="M125" s="24" t="s">
        <v>5224</v>
      </c>
      <c r="N125" s="25" t="s">
        <v>5225</v>
      </c>
      <c r="O125" s="24" t="s">
        <v>5226</v>
      </c>
      <c r="P125" s="24" t="s">
        <v>5227</v>
      </c>
      <c r="Q125" s="24" t="s">
        <v>5228</v>
      </c>
      <c r="R125" s="24" t="s">
        <v>5229</v>
      </c>
      <c r="S125" s="24" t="s">
        <v>5230</v>
      </c>
      <c r="T125" s="26" t="s">
        <v>5231</v>
      </c>
      <c r="U125" s="24" t="s">
        <v>5232</v>
      </c>
      <c r="V125" s="24" t="s">
        <v>294</v>
      </c>
      <c r="W125" s="27">
        <v>45352</v>
      </c>
      <c r="X125" s="27">
        <v>45717</v>
      </c>
      <c r="Y125" s="29">
        <f t="shared" si="1"/>
        <v>300</v>
      </c>
      <c r="Z125" s="24">
        <v>300</v>
      </c>
      <c r="AA125" s="24">
        <v>0</v>
      </c>
      <c r="AB125" s="24">
        <v>0</v>
      </c>
      <c r="AC125" s="30">
        <v>0</v>
      </c>
      <c r="AD125" s="24" t="s">
        <v>5233</v>
      </c>
      <c r="AE125" s="24">
        <v>200</v>
      </c>
      <c r="AF125" s="24" t="s">
        <v>73</v>
      </c>
      <c r="AG125" s="24" t="s">
        <v>73</v>
      </c>
      <c r="AH125" s="24" t="s">
        <v>73</v>
      </c>
      <c r="AI125" s="24" t="s">
        <v>74</v>
      </c>
      <c r="AJ125" s="24" t="s">
        <v>73</v>
      </c>
      <c r="AK125" s="24" t="s">
        <v>74</v>
      </c>
      <c r="AL125" s="24" t="s">
        <v>5234</v>
      </c>
      <c r="AM125" s="24" t="s">
        <v>74</v>
      </c>
      <c r="AN125" s="24" t="s">
        <v>5235</v>
      </c>
      <c r="AO125" s="31" t="s">
        <v>5236</v>
      </c>
      <c r="AP125" s="24">
        <v>15923833715</v>
      </c>
      <c r="AQ125" s="24"/>
    </row>
    <row r="126" s="3" customFormat="1" ht="19" customHeight="1" spans="1:43">
      <c r="A126" s="21">
        <v>121</v>
      </c>
      <c r="B126" s="22" t="s">
        <v>1323</v>
      </c>
      <c r="C126" s="23" t="s">
        <v>54</v>
      </c>
      <c r="D126" s="23" t="s">
        <v>91</v>
      </c>
      <c r="E126" s="23" t="s">
        <v>92</v>
      </c>
      <c r="F126" s="23" t="s">
        <v>1324</v>
      </c>
      <c r="G126" s="24" t="s">
        <v>124</v>
      </c>
      <c r="H126" s="24" t="s">
        <v>1267</v>
      </c>
      <c r="I126" s="24" t="s">
        <v>1325</v>
      </c>
      <c r="J126" s="24" t="s">
        <v>1326</v>
      </c>
      <c r="K126" s="24" t="s">
        <v>1325</v>
      </c>
      <c r="L126" s="24" t="s">
        <v>1327</v>
      </c>
      <c r="M126" s="24" t="s">
        <v>226</v>
      </c>
      <c r="N126" s="25" t="s">
        <v>274</v>
      </c>
      <c r="O126" s="24" t="s">
        <v>1312</v>
      </c>
      <c r="P126" s="24" t="s">
        <v>1328</v>
      </c>
      <c r="Q126" s="24" t="s">
        <v>1329</v>
      </c>
      <c r="R126" s="24" t="s">
        <v>256</v>
      </c>
      <c r="S126" s="24" t="s">
        <v>171</v>
      </c>
      <c r="T126" s="26" t="s">
        <v>70</v>
      </c>
      <c r="U126" s="24" t="s">
        <v>1255</v>
      </c>
      <c r="V126" s="24">
        <v>2024</v>
      </c>
      <c r="W126" s="27">
        <v>2024.01</v>
      </c>
      <c r="X126" s="27">
        <v>2024.12</v>
      </c>
      <c r="Y126" s="29">
        <f t="shared" si="1"/>
        <v>58</v>
      </c>
      <c r="Z126" s="24">
        <v>39.1</v>
      </c>
      <c r="AA126" s="24"/>
      <c r="AB126" s="24"/>
      <c r="AC126" s="30">
        <v>18.9</v>
      </c>
      <c r="AD126" s="24">
        <v>55</v>
      </c>
      <c r="AE126" s="24">
        <v>10</v>
      </c>
      <c r="AF126" s="24" t="s">
        <v>73</v>
      </c>
      <c r="AG126" s="24" t="s">
        <v>73</v>
      </c>
      <c r="AH126" s="24" t="s">
        <v>73</v>
      </c>
      <c r="AI126" s="24" t="s">
        <v>74</v>
      </c>
      <c r="AJ126" s="24" t="s">
        <v>73</v>
      </c>
      <c r="AK126" s="24" t="s">
        <v>73</v>
      </c>
      <c r="AL126" s="24" t="s">
        <v>75</v>
      </c>
      <c r="AM126" s="24" t="s">
        <v>73</v>
      </c>
      <c r="AN126" s="24" t="s">
        <v>75</v>
      </c>
      <c r="AO126" s="31" t="s">
        <v>1256</v>
      </c>
      <c r="AP126" s="24">
        <v>15223704789</v>
      </c>
      <c r="AQ126" s="24"/>
    </row>
    <row r="127" s="3" customFormat="1" ht="19" customHeight="1" spans="1:43">
      <c r="A127" s="21">
        <v>122</v>
      </c>
      <c r="B127" s="22" t="s">
        <v>1330</v>
      </c>
      <c r="C127" s="23" t="s">
        <v>78</v>
      </c>
      <c r="D127" s="23" t="s">
        <v>79</v>
      </c>
      <c r="E127" s="23" t="s">
        <v>80</v>
      </c>
      <c r="F127" s="23" t="s">
        <v>1331</v>
      </c>
      <c r="G127" s="24" t="s">
        <v>124</v>
      </c>
      <c r="H127" s="24" t="s">
        <v>1332</v>
      </c>
      <c r="I127" s="24" t="s">
        <v>5237</v>
      </c>
      <c r="J127" s="24" t="s">
        <v>1334</v>
      </c>
      <c r="K127" s="24" t="s">
        <v>5237</v>
      </c>
      <c r="L127" s="24" t="s">
        <v>1335</v>
      </c>
      <c r="M127" s="24" t="s">
        <v>226</v>
      </c>
      <c r="N127" s="25" t="s">
        <v>274</v>
      </c>
      <c r="O127" s="24" t="s">
        <v>1336</v>
      </c>
      <c r="P127" s="24" t="s">
        <v>1337</v>
      </c>
      <c r="Q127" s="24" t="s">
        <v>1338</v>
      </c>
      <c r="R127" s="24" t="s">
        <v>256</v>
      </c>
      <c r="S127" s="24" t="s">
        <v>171</v>
      </c>
      <c r="T127" s="26" t="s">
        <v>70</v>
      </c>
      <c r="U127" s="24" t="s">
        <v>1255</v>
      </c>
      <c r="V127" s="24">
        <v>2024</v>
      </c>
      <c r="W127" s="27">
        <v>2024.01</v>
      </c>
      <c r="X127" s="27">
        <v>2024.12</v>
      </c>
      <c r="Y127" s="29">
        <f t="shared" si="1"/>
        <v>65</v>
      </c>
      <c r="Z127" s="24">
        <v>50</v>
      </c>
      <c r="AA127" s="24"/>
      <c r="AB127" s="24"/>
      <c r="AC127" s="30">
        <v>15</v>
      </c>
      <c r="AD127" s="24">
        <v>201</v>
      </c>
      <c r="AE127" s="24">
        <v>35</v>
      </c>
      <c r="AF127" s="24" t="s">
        <v>73</v>
      </c>
      <c r="AG127" s="24" t="s">
        <v>73</v>
      </c>
      <c r="AH127" s="24" t="s">
        <v>73</v>
      </c>
      <c r="AI127" s="24" t="s">
        <v>74</v>
      </c>
      <c r="AJ127" s="24" t="s">
        <v>73</v>
      </c>
      <c r="AK127" s="24" t="s">
        <v>73</v>
      </c>
      <c r="AL127" s="24" t="s">
        <v>75</v>
      </c>
      <c r="AM127" s="24" t="s">
        <v>73</v>
      </c>
      <c r="AN127" s="24" t="s">
        <v>75</v>
      </c>
      <c r="AO127" s="31" t="s">
        <v>1256</v>
      </c>
      <c r="AP127" s="24">
        <v>15223704789</v>
      </c>
      <c r="AQ127" s="24"/>
    </row>
    <row r="128" s="3" customFormat="1" ht="19" customHeight="1" spans="1:43">
      <c r="A128" s="21">
        <v>123</v>
      </c>
      <c r="B128" s="22" t="s">
        <v>1339</v>
      </c>
      <c r="C128" s="23" t="s">
        <v>78</v>
      </c>
      <c r="D128" s="23" t="s">
        <v>121</v>
      </c>
      <c r="E128" s="23" t="s">
        <v>209</v>
      </c>
      <c r="F128" s="23" t="s">
        <v>1340</v>
      </c>
      <c r="G128" s="24" t="s">
        <v>58</v>
      </c>
      <c r="H128" s="24" t="s">
        <v>1341</v>
      </c>
      <c r="I128" s="24" t="s">
        <v>1342</v>
      </c>
      <c r="J128" s="24" t="s">
        <v>5238</v>
      </c>
      <c r="K128" s="24" t="s">
        <v>1344</v>
      </c>
      <c r="L128" s="24" t="s">
        <v>1345</v>
      </c>
      <c r="M128" s="24" t="s">
        <v>1346</v>
      </c>
      <c r="N128" s="25" t="s">
        <v>64</v>
      </c>
      <c r="O128" s="24" t="s">
        <v>5239</v>
      </c>
      <c r="P128" s="24" t="s">
        <v>1348</v>
      </c>
      <c r="Q128" s="24" t="s">
        <v>1349</v>
      </c>
      <c r="R128" s="24" t="s">
        <v>1350</v>
      </c>
      <c r="S128" s="24" t="s">
        <v>1351</v>
      </c>
      <c r="T128" s="26" t="s">
        <v>218</v>
      </c>
      <c r="U128" s="24" t="s">
        <v>1255</v>
      </c>
      <c r="V128" s="24">
        <v>2024</v>
      </c>
      <c r="W128" s="27">
        <v>2024.01</v>
      </c>
      <c r="X128" s="27">
        <v>2024.12</v>
      </c>
      <c r="Y128" s="29">
        <f t="shared" si="1"/>
        <v>35</v>
      </c>
      <c r="Z128" s="24">
        <v>35</v>
      </c>
      <c r="AA128" s="24">
        <v>0</v>
      </c>
      <c r="AB128" s="24">
        <v>0</v>
      </c>
      <c r="AC128" s="30">
        <v>0</v>
      </c>
      <c r="AD128" s="24">
        <v>1500</v>
      </c>
      <c r="AE128" s="24">
        <v>202</v>
      </c>
      <c r="AF128" s="24" t="s">
        <v>73</v>
      </c>
      <c r="AG128" s="24" t="s">
        <v>73</v>
      </c>
      <c r="AH128" s="24" t="s">
        <v>73</v>
      </c>
      <c r="AI128" s="24" t="s">
        <v>74</v>
      </c>
      <c r="AJ128" s="24" t="s">
        <v>73</v>
      </c>
      <c r="AK128" s="24" t="s">
        <v>73</v>
      </c>
      <c r="AL128" s="24" t="s">
        <v>75</v>
      </c>
      <c r="AM128" s="24" t="s">
        <v>73</v>
      </c>
      <c r="AN128" s="24" t="s">
        <v>75</v>
      </c>
      <c r="AO128" s="31" t="s">
        <v>1352</v>
      </c>
      <c r="AP128" s="24">
        <v>13436232953</v>
      </c>
      <c r="AQ128" s="24"/>
    </row>
    <row r="129" s="3" customFormat="1" ht="19" customHeight="1" spans="1:43">
      <c r="A129" s="21">
        <v>124</v>
      </c>
      <c r="B129" s="22" t="s">
        <v>1353</v>
      </c>
      <c r="C129" s="23" t="s">
        <v>78</v>
      </c>
      <c r="D129" s="23" t="s">
        <v>121</v>
      </c>
      <c r="E129" s="23" t="s">
        <v>209</v>
      </c>
      <c r="F129" s="23" t="s">
        <v>1354</v>
      </c>
      <c r="G129" s="24" t="s">
        <v>58</v>
      </c>
      <c r="H129" s="24" t="s">
        <v>1332</v>
      </c>
      <c r="I129" s="24" t="s">
        <v>1355</v>
      </c>
      <c r="J129" s="24" t="s">
        <v>5240</v>
      </c>
      <c r="K129" s="24" t="s">
        <v>1355</v>
      </c>
      <c r="L129" s="24" t="s">
        <v>1357</v>
      </c>
      <c r="M129" s="24" t="s">
        <v>1346</v>
      </c>
      <c r="N129" s="25" t="s">
        <v>64</v>
      </c>
      <c r="O129" s="24" t="s">
        <v>5241</v>
      </c>
      <c r="P129" s="24" t="s">
        <v>1348</v>
      </c>
      <c r="Q129" s="24" t="s">
        <v>1359</v>
      </c>
      <c r="R129" s="24" t="s">
        <v>1350</v>
      </c>
      <c r="S129" s="24" t="s">
        <v>1351</v>
      </c>
      <c r="T129" s="26" t="s">
        <v>218</v>
      </c>
      <c r="U129" s="24" t="s">
        <v>1255</v>
      </c>
      <c r="V129" s="24">
        <v>2024</v>
      </c>
      <c r="W129" s="27">
        <v>2024.01</v>
      </c>
      <c r="X129" s="27">
        <v>2024.12</v>
      </c>
      <c r="Y129" s="29">
        <f t="shared" si="1"/>
        <v>40</v>
      </c>
      <c r="Z129" s="24">
        <v>40</v>
      </c>
      <c r="AA129" s="24">
        <v>0</v>
      </c>
      <c r="AB129" s="24">
        <v>0</v>
      </c>
      <c r="AC129" s="30">
        <v>0</v>
      </c>
      <c r="AD129" s="24">
        <v>3400</v>
      </c>
      <c r="AE129" s="24">
        <v>242</v>
      </c>
      <c r="AF129" s="24" t="s">
        <v>73</v>
      </c>
      <c r="AG129" s="24" t="s">
        <v>73</v>
      </c>
      <c r="AH129" s="24" t="s">
        <v>73</v>
      </c>
      <c r="AI129" s="24" t="s">
        <v>74</v>
      </c>
      <c r="AJ129" s="24" t="s">
        <v>73</v>
      </c>
      <c r="AK129" s="24" t="s">
        <v>73</v>
      </c>
      <c r="AL129" s="24" t="s">
        <v>75</v>
      </c>
      <c r="AM129" s="24" t="s">
        <v>73</v>
      </c>
      <c r="AN129" s="24" t="s">
        <v>75</v>
      </c>
      <c r="AO129" s="31" t="s">
        <v>1352</v>
      </c>
      <c r="AP129" s="24">
        <v>13436232953</v>
      </c>
      <c r="AQ129" s="24"/>
    </row>
    <row r="130" s="3" customFormat="1" ht="19" customHeight="1" spans="1:43">
      <c r="A130" s="21">
        <v>125</v>
      </c>
      <c r="B130" s="22" t="s">
        <v>1360</v>
      </c>
      <c r="C130" s="23" t="s">
        <v>78</v>
      </c>
      <c r="D130" s="23" t="s">
        <v>121</v>
      </c>
      <c r="E130" s="23" t="s">
        <v>209</v>
      </c>
      <c r="F130" s="23" t="s">
        <v>1340</v>
      </c>
      <c r="G130" s="24" t="s">
        <v>58</v>
      </c>
      <c r="H130" s="24" t="s">
        <v>1361</v>
      </c>
      <c r="I130" s="24" t="s">
        <v>1362</v>
      </c>
      <c r="J130" s="24" t="s">
        <v>5242</v>
      </c>
      <c r="K130" s="24" t="s">
        <v>1362</v>
      </c>
      <c r="L130" s="24" t="s">
        <v>1345</v>
      </c>
      <c r="M130" s="24" t="s">
        <v>1346</v>
      </c>
      <c r="N130" s="25" t="s">
        <v>64</v>
      </c>
      <c r="O130" s="24" t="s">
        <v>5243</v>
      </c>
      <c r="P130" s="24" t="s">
        <v>1348</v>
      </c>
      <c r="Q130" s="24" t="s">
        <v>1365</v>
      </c>
      <c r="R130" s="24" t="s">
        <v>1350</v>
      </c>
      <c r="S130" s="24" t="s">
        <v>1351</v>
      </c>
      <c r="T130" s="26" t="s">
        <v>218</v>
      </c>
      <c r="U130" s="24" t="s">
        <v>1255</v>
      </c>
      <c r="V130" s="24">
        <v>2024</v>
      </c>
      <c r="W130" s="27">
        <v>2024.01</v>
      </c>
      <c r="X130" s="27">
        <v>2024.12</v>
      </c>
      <c r="Y130" s="29">
        <f t="shared" si="1"/>
        <v>35</v>
      </c>
      <c r="Z130" s="24">
        <v>35</v>
      </c>
      <c r="AA130" s="24">
        <v>0</v>
      </c>
      <c r="AB130" s="24">
        <v>0</v>
      </c>
      <c r="AC130" s="30">
        <v>0</v>
      </c>
      <c r="AD130" s="24">
        <v>1600</v>
      </c>
      <c r="AE130" s="24">
        <v>290</v>
      </c>
      <c r="AF130" s="24" t="s">
        <v>73</v>
      </c>
      <c r="AG130" s="24" t="s">
        <v>73</v>
      </c>
      <c r="AH130" s="24" t="s">
        <v>73</v>
      </c>
      <c r="AI130" s="24" t="s">
        <v>74</v>
      </c>
      <c r="AJ130" s="24" t="s">
        <v>73</v>
      </c>
      <c r="AK130" s="24" t="s">
        <v>73</v>
      </c>
      <c r="AL130" s="24" t="s">
        <v>75</v>
      </c>
      <c r="AM130" s="24" t="s">
        <v>73</v>
      </c>
      <c r="AN130" s="24" t="s">
        <v>75</v>
      </c>
      <c r="AO130" s="31" t="s">
        <v>1352</v>
      </c>
      <c r="AP130" s="24">
        <v>13436232953</v>
      </c>
      <c r="AQ130" s="24"/>
    </row>
    <row r="131" s="3" customFormat="1" ht="19" customHeight="1" spans="1:43">
      <c r="A131" s="21">
        <v>126</v>
      </c>
      <c r="B131" s="22" t="s">
        <v>1366</v>
      </c>
      <c r="C131" s="23" t="s">
        <v>78</v>
      </c>
      <c r="D131" s="23" t="s">
        <v>1367</v>
      </c>
      <c r="E131" s="23" t="s">
        <v>1368</v>
      </c>
      <c r="F131" s="23" t="s">
        <v>5244</v>
      </c>
      <c r="G131" s="24" t="s">
        <v>124</v>
      </c>
      <c r="H131" s="24" t="s">
        <v>1370</v>
      </c>
      <c r="I131" s="24" t="s">
        <v>1371</v>
      </c>
      <c r="J131" s="24" t="s">
        <v>5245</v>
      </c>
      <c r="K131" s="24" t="s">
        <v>5246</v>
      </c>
      <c r="L131" s="24" t="s">
        <v>5246</v>
      </c>
      <c r="M131" s="24" t="s">
        <v>772</v>
      </c>
      <c r="N131" s="25" t="s">
        <v>64</v>
      </c>
      <c r="O131" s="24" t="s">
        <v>1373</v>
      </c>
      <c r="P131" s="24" t="s">
        <v>1374</v>
      </c>
      <c r="Q131" s="24" t="s">
        <v>1375</v>
      </c>
      <c r="R131" s="24" t="s">
        <v>1376</v>
      </c>
      <c r="S131" s="24" t="s">
        <v>1377</v>
      </c>
      <c r="T131" s="26" t="s">
        <v>1378</v>
      </c>
      <c r="U131" s="24" t="s">
        <v>1255</v>
      </c>
      <c r="V131" s="24">
        <v>2024</v>
      </c>
      <c r="W131" s="27">
        <v>2024.1</v>
      </c>
      <c r="X131" s="27">
        <v>2024.6</v>
      </c>
      <c r="Y131" s="29">
        <f t="shared" si="1"/>
        <v>150</v>
      </c>
      <c r="Z131" s="24">
        <v>150</v>
      </c>
      <c r="AA131" s="24">
        <v>0</v>
      </c>
      <c r="AB131" s="24">
        <v>0</v>
      </c>
      <c r="AC131" s="30">
        <v>0</v>
      </c>
      <c r="AD131" s="24">
        <v>150</v>
      </c>
      <c r="AE131" s="24">
        <v>50</v>
      </c>
      <c r="AF131" s="24" t="s">
        <v>73</v>
      </c>
      <c r="AG131" s="24" t="s">
        <v>73</v>
      </c>
      <c r="AH131" s="24" t="s">
        <v>73</v>
      </c>
      <c r="AI131" s="24" t="s">
        <v>74</v>
      </c>
      <c r="AJ131" s="24" t="s">
        <v>73</v>
      </c>
      <c r="AK131" s="24" t="s">
        <v>73</v>
      </c>
      <c r="AL131" s="24" t="s">
        <v>75</v>
      </c>
      <c r="AM131" s="24" t="s">
        <v>73</v>
      </c>
      <c r="AN131" s="24" t="s">
        <v>75</v>
      </c>
      <c r="AO131" s="31" t="s">
        <v>1379</v>
      </c>
      <c r="AP131" s="24" t="s">
        <v>5247</v>
      </c>
      <c r="AQ131" s="24"/>
    </row>
    <row r="132" s="3" customFormat="1" ht="19" customHeight="1" spans="1:43">
      <c r="A132" s="21">
        <v>127</v>
      </c>
      <c r="B132" s="22" t="s">
        <v>1381</v>
      </c>
      <c r="C132" s="23" t="s">
        <v>54</v>
      </c>
      <c r="D132" s="23" t="s">
        <v>91</v>
      </c>
      <c r="E132" s="23" t="s">
        <v>92</v>
      </c>
      <c r="F132" s="23" t="s">
        <v>1382</v>
      </c>
      <c r="G132" s="24" t="s">
        <v>124</v>
      </c>
      <c r="H132" s="24" t="s">
        <v>1383</v>
      </c>
      <c r="I132" s="24" t="s">
        <v>5248</v>
      </c>
      <c r="J132" s="24" t="s">
        <v>1260</v>
      </c>
      <c r="K132" s="24" t="s">
        <v>5249</v>
      </c>
      <c r="L132" s="24" t="s">
        <v>1386</v>
      </c>
      <c r="M132" s="24" t="s">
        <v>772</v>
      </c>
      <c r="N132" s="25" t="s">
        <v>64</v>
      </c>
      <c r="O132" s="24" t="s">
        <v>1387</v>
      </c>
      <c r="P132" s="24" t="s">
        <v>5250</v>
      </c>
      <c r="Q132" s="24" t="s">
        <v>1389</v>
      </c>
      <c r="R132" s="24" t="s">
        <v>1390</v>
      </c>
      <c r="S132" s="24" t="s">
        <v>1391</v>
      </c>
      <c r="T132" s="26" t="s">
        <v>70</v>
      </c>
      <c r="U132" s="24" t="s">
        <v>1255</v>
      </c>
      <c r="V132" s="24">
        <v>2024</v>
      </c>
      <c r="W132" s="27">
        <v>2024.1</v>
      </c>
      <c r="X132" s="27">
        <v>2024.9</v>
      </c>
      <c r="Y132" s="29">
        <f t="shared" si="1"/>
        <v>35</v>
      </c>
      <c r="Z132" s="24">
        <v>35</v>
      </c>
      <c r="AA132" s="24">
        <v>0</v>
      </c>
      <c r="AB132" s="24">
        <v>0</v>
      </c>
      <c r="AC132" s="30">
        <v>0</v>
      </c>
      <c r="AD132" s="24">
        <v>240</v>
      </c>
      <c r="AE132" s="24">
        <v>21</v>
      </c>
      <c r="AF132" s="24" t="s">
        <v>73</v>
      </c>
      <c r="AG132" s="24" t="s">
        <v>73</v>
      </c>
      <c r="AH132" s="24" t="s">
        <v>73</v>
      </c>
      <c r="AI132" s="24" t="s">
        <v>74</v>
      </c>
      <c r="AJ132" s="24" t="s">
        <v>73</v>
      </c>
      <c r="AK132" s="24" t="s">
        <v>73</v>
      </c>
      <c r="AL132" s="24" t="s">
        <v>75</v>
      </c>
      <c r="AM132" s="24" t="s">
        <v>73</v>
      </c>
      <c r="AN132" s="24" t="s">
        <v>75</v>
      </c>
      <c r="AO132" s="31" t="s">
        <v>1256</v>
      </c>
      <c r="AP132" s="24" t="s">
        <v>5247</v>
      </c>
      <c r="AQ132" s="24"/>
    </row>
    <row r="133" s="3" customFormat="1" ht="19" customHeight="1" spans="1:43">
      <c r="A133" s="21">
        <v>128</v>
      </c>
      <c r="B133" s="22" t="s">
        <v>1392</v>
      </c>
      <c r="C133" s="23" t="s">
        <v>78</v>
      </c>
      <c r="D133" s="23" t="s">
        <v>121</v>
      </c>
      <c r="E133" s="23" t="s">
        <v>209</v>
      </c>
      <c r="F133" s="23" t="s">
        <v>5251</v>
      </c>
      <c r="G133" s="24" t="s">
        <v>58</v>
      </c>
      <c r="H133" s="24" t="s">
        <v>1394</v>
      </c>
      <c r="I133" s="24" t="s">
        <v>5252</v>
      </c>
      <c r="J133" s="24" t="s">
        <v>5253</v>
      </c>
      <c r="K133" s="24" t="s">
        <v>5252</v>
      </c>
      <c r="L133" s="24" t="s">
        <v>5251</v>
      </c>
      <c r="M133" s="24" t="s">
        <v>772</v>
      </c>
      <c r="N133" s="25" t="s">
        <v>64</v>
      </c>
      <c r="O133" s="24" t="s">
        <v>5243</v>
      </c>
      <c r="P133" s="24" t="s">
        <v>1397</v>
      </c>
      <c r="Q133" s="24" t="s">
        <v>1398</v>
      </c>
      <c r="R133" s="24" t="s">
        <v>1350</v>
      </c>
      <c r="S133" s="24" t="s">
        <v>279</v>
      </c>
      <c r="T133" s="26" t="s">
        <v>218</v>
      </c>
      <c r="U133" s="24" t="s">
        <v>1255</v>
      </c>
      <c r="V133" s="24">
        <v>2024</v>
      </c>
      <c r="W133" s="27">
        <v>2024.1</v>
      </c>
      <c r="X133" s="27">
        <v>2024.11</v>
      </c>
      <c r="Y133" s="29">
        <f t="shared" si="1"/>
        <v>40</v>
      </c>
      <c r="Z133" s="24">
        <v>40</v>
      </c>
      <c r="AA133" s="24">
        <v>0</v>
      </c>
      <c r="AB133" s="24">
        <v>0</v>
      </c>
      <c r="AC133" s="30">
        <v>0</v>
      </c>
      <c r="AD133" s="24">
        <v>3891</v>
      </c>
      <c r="AE133" s="24">
        <v>265</v>
      </c>
      <c r="AF133" s="24" t="s">
        <v>73</v>
      </c>
      <c r="AG133" s="24" t="s">
        <v>73</v>
      </c>
      <c r="AH133" s="24" t="s">
        <v>73</v>
      </c>
      <c r="AI133" s="24" t="s">
        <v>74</v>
      </c>
      <c r="AJ133" s="24" t="s">
        <v>73</v>
      </c>
      <c r="AK133" s="24" t="s">
        <v>73</v>
      </c>
      <c r="AL133" s="24" t="s">
        <v>75</v>
      </c>
      <c r="AM133" s="24" t="s">
        <v>73</v>
      </c>
      <c r="AN133" s="24" t="s">
        <v>75</v>
      </c>
      <c r="AO133" s="31" t="s">
        <v>1352</v>
      </c>
      <c r="AP133" s="24">
        <v>13436232953</v>
      </c>
      <c r="AQ133" s="24"/>
    </row>
    <row r="134" s="3" customFormat="1" ht="19" customHeight="1" spans="1:43">
      <c r="A134" s="21">
        <v>129</v>
      </c>
      <c r="B134" s="22" t="s">
        <v>1399</v>
      </c>
      <c r="C134" s="23" t="s">
        <v>78</v>
      </c>
      <c r="D134" s="23" t="s">
        <v>79</v>
      </c>
      <c r="E134" s="23" t="s">
        <v>80</v>
      </c>
      <c r="F134" s="23" t="s">
        <v>1400</v>
      </c>
      <c r="G134" s="24" t="s">
        <v>124</v>
      </c>
      <c r="H134" s="24" t="s">
        <v>1401</v>
      </c>
      <c r="I134" s="24" t="s">
        <v>1402</v>
      </c>
      <c r="J134" s="24" t="s">
        <v>1403</v>
      </c>
      <c r="K134" s="24" t="s">
        <v>1400</v>
      </c>
      <c r="L134" s="24" t="s">
        <v>1404</v>
      </c>
      <c r="M134" s="24" t="s">
        <v>453</v>
      </c>
      <c r="N134" s="25" t="s">
        <v>274</v>
      </c>
      <c r="O134" s="24" t="s">
        <v>1405</v>
      </c>
      <c r="P134" s="24" t="s">
        <v>1406</v>
      </c>
      <c r="Q134" s="24" t="s">
        <v>5254</v>
      </c>
      <c r="R134" s="24" t="s">
        <v>1133</v>
      </c>
      <c r="S134" s="24" t="s">
        <v>171</v>
      </c>
      <c r="T134" s="26" t="s">
        <v>218</v>
      </c>
      <c r="U134" s="24" t="s">
        <v>1408</v>
      </c>
      <c r="V134" s="24">
        <v>2024</v>
      </c>
      <c r="W134" s="27">
        <v>2024.01</v>
      </c>
      <c r="X134" s="27">
        <v>2024.12</v>
      </c>
      <c r="Y134" s="29">
        <f t="shared" ref="Y134:Y197" si="2">Z134+AA134+AB134+AC134</f>
        <v>397.66</v>
      </c>
      <c r="Z134" s="24">
        <v>397.66</v>
      </c>
      <c r="AA134" s="24"/>
      <c r="AB134" s="24"/>
      <c r="AC134" s="30">
        <v>0</v>
      </c>
      <c r="AD134" s="24">
        <v>6200</v>
      </c>
      <c r="AE134" s="24">
        <v>340</v>
      </c>
      <c r="AF134" s="24" t="s">
        <v>73</v>
      </c>
      <c r="AG134" s="24" t="s">
        <v>73</v>
      </c>
      <c r="AH134" s="24" t="s">
        <v>73</v>
      </c>
      <c r="AI134" s="24" t="s">
        <v>74</v>
      </c>
      <c r="AJ134" s="24" t="s">
        <v>73</v>
      </c>
      <c r="AK134" s="24" t="s">
        <v>73</v>
      </c>
      <c r="AL134" s="24" t="s">
        <v>75</v>
      </c>
      <c r="AM134" s="24" t="s">
        <v>73</v>
      </c>
      <c r="AN134" s="24" t="s">
        <v>75</v>
      </c>
      <c r="AO134" s="31" t="s">
        <v>1409</v>
      </c>
      <c r="AP134" s="24">
        <v>15123817218</v>
      </c>
      <c r="AQ134" s="24"/>
    </row>
    <row r="135" s="3" customFormat="1" ht="19" customHeight="1" spans="1:43">
      <c r="A135" s="21">
        <v>130</v>
      </c>
      <c r="B135" s="22" t="s">
        <v>1419</v>
      </c>
      <c r="C135" s="23" t="s">
        <v>54</v>
      </c>
      <c r="D135" s="23" t="s">
        <v>5021</v>
      </c>
      <c r="E135" s="23" t="s">
        <v>145</v>
      </c>
      <c r="F135" s="23" t="s">
        <v>5255</v>
      </c>
      <c r="G135" s="24" t="s">
        <v>58</v>
      </c>
      <c r="H135" s="24" t="s">
        <v>1401</v>
      </c>
      <c r="I135" s="24" t="s">
        <v>1421</v>
      </c>
      <c r="J135" s="24" t="s">
        <v>1422</v>
      </c>
      <c r="K135" s="24" t="s">
        <v>5255</v>
      </c>
      <c r="L135" s="24" t="s">
        <v>5256</v>
      </c>
      <c r="M135" s="24" t="s">
        <v>453</v>
      </c>
      <c r="N135" s="25" t="s">
        <v>274</v>
      </c>
      <c r="O135" s="24" t="s">
        <v>1424</v>
      </c>
      <c r="P135" s="24" t="s">
        <v>1421</v>
      </c>
      <c r="Q135" s="24" t="s">
        <v>1425</v>
      </c>
      <c r="R135" s="24" t="s">
        <v>1133</v>
      </c>
      <c r="S135" s="24" t="s">
        <v>171</v>
      </c>
      <c r="T135" s="26" t="s">
        <v>1418</v>
      </c>
      <c r="U135" s="24" t="s">
        <v>1408</v>
      </c>
      <c r="V135" s="24">
        <v>2024</v>
      </c>
      <c r="W135" s="27">
        <v>2024.01</v>
      </c>
      <c r="X135" s="27">
        <v>2024.12</v>
      </c>
      <c r="Y135" s="29">
        <f t="shared" si="2"/>
        <v>200</v>
      </c>
      <c r="Z135" s="24">
        <v>200</v>
      </c>
      <c r="AA135" s="24"/>
      <c r="AB135" s="24"/>
      <c r="AC135" s="30">
        <v>0</v>
      </c>
      <c r="AD135" s="24">
        <v>800</v>
      </c>
      <c r="AE135" s="24">
        <v>50</v>
      </c>
      <c r="AF135" s="24" t="s">
        <v>73</v>
      </c>
      <c r="AG135" s="24" t="s">
        <v>73</v>
      </c>
      <c r="AH135" s="24" t="s">
        <v>73</v>
      </c>
      <c r="AI135" s="24" t="s">
        <v>74</v>
      </c>
      <c r="AJ135" s="24" t="s">
        <v>73</v>
      </c>
      <c r="AK135" s="24" t="s">
        <v>74</v>
      </c>
      <c r="AL135" s="24" t="s">
        <v>1426</v>
      </c>
      <c r="AM135" s="24" t="s">
        <v>74</v>
      </c>
      <c r="AN135" s="24" t="s">
        <v>1427</v>
      </c>
      <c r="AO135" s="31" t="s">
        <v>1409</v>
      </c>
      <c r="AP135" s="24">
        <v>15123817218</v>
      </c>
      <c r="AQ135" s="24"/>
    </row>
    <row r="136" s="3" customFormat="1" ht="19" customHeight="1" spans="1:43">
      <c r="A136" s="21">
        <v>131</v>
      </c>
      <c r="B136" s="22" t="s">
        <v>1448</v>
      </c>
      <c r="C136" s="23" t="s">
        <v>54</v>
      </c>
      <c r="D136" s="23" t="s">
        <v>5021</v>
      </c>
      <c r="E136" s="23" t="s">
        <v>145</v>
      </c>
      <c r="F136" s="23" t="s">
        <v>5257</v>
      </c>
      <c r="G136" s="24" t="s">
        <v>58</v>
      </c>
      <c r="H136" s="24" t="s">
        <v>1450</v>
      </c>
      <c r="I136" s="24" t="s">
        <v>5258</v>
      </c>
      <c r="J136" s="24" t="s">
        <v>1452</v>
      </c>
      <c r="K136" s="24" t="s">
        <v>5258</v>
      </c>
      <c r="L136" s="24" t="s">
        <v>5259</v>
      </c>
      <c r="M136" s="24" t="s">
        <v>226</v>
      </c>
      <c r="N136" s="25" t="s">
        <v>274</v>
      </c>
      <c r="O136" s="24" t="s">
        <v>1454</v>
      </c>
      <c r="P136" s="24" t="s">
        <v>5260</v>
      </c>
      <c r="Q136" s="24" t="s">
        <v>1456</v>
      </c>
      <c r="R136" s="24" t="s">
        <v>1133</v>
      </c>
      <c r="S136" s="24" t="s">
        <v>171</v>
      </c>
      <c r="T136" s="26" t="s">
        <v>70</v>
      </c>
      <c r="U136" s="24" t="s">
        <v>1408</v>
      </c>
      <c r="V136" s="24">
        <v>2024</v>
      </c>
      <c r="W136" s="27">
        <v>2024.01</v>
      </c>
      <c r="X136" s="27">
        <v>2024.12</v>
      </c>
      <c r="Y136" s="29">
        <f t="shared" si="2"/>
        <v>50</v>
      </c>
      <c r="Z136" s="24">
        <v>50</v>
      </c>
      <c r="AA136" s="24"/>
      <c r="AB136" s="24"/>
      <c r="AC136" s="30">
        <v>0</v>
      </c>
      <c r="AD136" s="24">
        <v>25</v>
      </c>
      <c r="AE136" s="24">
        <v>2</v>
      </c>
      <c r="AF136" s="24" t="s">
        <v>73</v>
      </c>
      <c r="AG136" s="24" t="s">
        <v>73</v>
      </c>
      <c r="AH136" s="24" t="s">
        <v>73</v>
      </c>
      <c r="AI136" s="24" t="s">
        <v>74</v>
      </c>
      <c r="AJ136" s="24" t="s">
        <v>74</v>
      </c>
      <c r="AK136" s="24" t="s">
        <v>73</v>
      </c>
      <c r="AL136" s="24" t="s">
        <v>75</v>
      </c>
      <c r="AM136" s="24" t="s">
        <v>74</v>
      </c>
      <c r="AN136" s="24" t="s">
        <v>1457</v>
      </c>
      <c r="AO136" s="31" t="s">
        <v>1439</v>
      </c>
      <c r="AP136" s="24">
        <v>15202480333</v>
      </c>
      <c r="AQ136" s="24"/>
    </row>
    <row r="137" s="3" customFormat="1" ht="19" customHeight="1" spans="1:43">
      <c r="A137" s="21">
        <v>132</v>
      </c>
      <c r="B137" s="22" t="s">
        <v>1458</v>
      </c>
      <c r="C137" s="23" t="s">
        <v>54</v>
      </c>
      <c r="D137" s="23" t="s">
        <v>5021</v>
      </c>
      <c r="E137" s="23" t="s">
        <v>145</v>
      </c>
      <c r="F137" s="23" t="s">
        <v>5261</v>
      </c>
      <c r="G137" s="24" t="s">
        <v>58</v>
      </c>
      <c r="H137" s="24" t="s">
        <v>1460</v>
      </c>
      <c r="I137" s="24" t="s">
        <v>5262</v>
      </c>
      <c r="J137" s="24" t="s">
        <v>5263</v>
      </c>
      <c r="K137" s="24" t="s">
        <v>5262</v>
      </c>
      <c r="L137" s="24" t="s">
        <v>5264</v>
      </c>
      <c r="M137" s="24" t="s">
        <v>226</v>
      </c>
      <c r="N137" s="25" t="s">
        <v>274</v>
      </c>
      <c r="O137" s="24" t="s">
        <v>1464</v>
      </c>
      <c r="P137" s="24" t="s">
        <v>5260</v>
      </c>
      <c r="Q137" s="24" t="s">
        <v>1465</v>
      </c>
      <c r="R137" s="24" t="s">
        <v>1133</v>
      </c>
      <c r="S137" s="24" t="s">
        <v>171</v>
      </c>
      <c r="T137" s="26" t="s">
        <v>70</v>
      </c>
      <c r="U137" s="24" t="s">
        <v>1408</v>
      </c>
      <c r="V137" s="24">
        <v>2024</v>
      </c>
      <c r="W137" s="27">
        <v>2024.01</v>
      </c>
      <c r="X137" s="27">
        <v>2024.12</v>
      </c>
      <c r="Y137" s="29">
        <f t="shared" si="2"/>
        <v>50</v>
      </c>
      <c r="Z137" s="24">
        <v>25</v>
      </c>
      <c r="AA137" s="24"/>
      <c r="AB137" s="24"/>
      <c r="AC137" s="30">
        <v>25</v>
      </c>
      <c r="AD137" s="24">
        <v>100</v>
      </c>
      <c r="AE137" s="24">
        <v>20</v>
      </c>
      <c r="AF137" s="24" t="s">
        <v>73</v>
      </c>
      <c r="AG137" s="24" t="s">
        <v>73</v>
      </c>
      <c r="AH137" s="24" t="s">
        <v>73</v>
      </c>
      <c r="AI137" s="24" t="s">
        <v>74</v>
      </c>
      <c r="AJ137" s="24" t="s">
        <v>73</v>
      </c>
      <c r="AK137" s="24" t="s">
        <v>73</v>
      </c>
      <c r="AL137" s="24" t="s">
        <v>75</v>
      </c>
      <c r="AM137" s="24" t="s">
        <v>74</v>
      </c>
      <c r="AN137" s="24" t="s">
        <v>1457</v>
      </c>
      <c r="AO137" s="31" t="s">
        <v>1439</v>
      </c>
      <c r="AP137" s="24">
        <v>15202480333</v>
      </c>
      <c r="AQ137" s="24"/>
    </row>
    <row r="138" s="3" customFormat="1" ht="19" customHeight="1" spans="1:43">
      <c r="A138" s="21">
        <v>133</v>
      </c>
      <c r="B138" s="22" t="s">
        <v>1466</v>
      </c>
      <c r="C138" s="23" t="s">
        <v>54</v>
      </c>
      <c r="D138" s="23" t="s">
        <v>91</v>
      </c>
      <c r="E138" s="23" t="s">
        <v>92</v>
      </c>
      <c r="F138" s="23" t="s">
        <v>1467</v>
      </c>
      <c r="G138" s="24" t="s">
        <v>124</v>
      </c>
      <c r="H138" s="24" t="s">
        <v>1468</v>
      </c>
      <c r="I138" s="24" t="s">
        <v>5265</v>
      </c>
      <c r="J138" s="24" t="s">
        <v>5266</v>
      </c>
      <c r="K138" s="24" t="s">
        <v>5265</v>
      </c>
      <c r="L138" s="24" t="s">
        <v>1471</v>
      </c>
      <c r="M138" s="24" t="s">
        <v>226</v>
      </c>
      <c r="N138" s="25" t="s">
        <v>274</v>
      </c>
      <c r="O138" s="24" t="s">
        <v>1472</v>
      </c>
      <c r="P138" s="24" t="s">
        <v>5267</v>
      </c>
      <c r="Q138" s="24" t="s">
        <v>1474</v>
      </c>
      <c r="R138" s="24" t="s">
        <v>1133</v>
      </c>
      <c r="S138" s="24" t="s">
        <v>171</v>
      </c>
      <c r="T138" s="26" t="s">
        <v>70</v>
      </c>
      <c r="U138" s="24" t="s">
        <v>1408</v>
      </c>
      <c r="V138" s="24">
        <v>2024</v>
      </c>
      <c r="W138" s="27">
        <v>2024.01</v>
      </c>
      <c r="X138" s="27">
        <v>2024.12</v>
      </c>
      <c r="Y138" s="29">
        <f t="shared" si="2"/>
        <v>25.6</v>
      </c>
      <c r="Z138" s="24">
        <v>12.8</v>
      </c>
      <c r="AA138" s="24"/>
      <c r="AB138" s="24"/>
      <c r="AC138" s="30">
        <v>12.8</v>
      </c>
      <c r="AD138" s="24">
        <v>18</v>
      </c>
      <c r="AE138" s="24">
        <v>8</v>
      </c>
      <c r="AF138" s="24" t="s">
        <v>73</v>
      </c>
      <c r="AG138" s="24" t="s">
        <v>73</v>
      </c>
      <c r="AH138" s="24" t="s">
        <v>73</v>
      </c>
      <c r="AI138" s="24" t="s">
        <v>74</v>
      </c>
      <c r="AJ138" s="24" t="s">
        <v>74</v>
      </c>
      <c r="AK138" s="24" t="s">
        <v>73</v>
      </c>
      <c r="AL138" s="24" t="s">
        <v>75</v>
      </c>
      <c r="AM138" s="24" t="s">
        <v>74</v>
      </c>
      <c r="AN138" s="24" t="s">
        <v>1457</v>
      </c>
      <c r="AO138" s="31" t="s">
        <v>1439</v>
      </c>
      <c r="AP138" s="24">
        <v>15202480333</v>
      </c>
      <c r="AQ138" s="24"/>
    </row>
    <row r="139" s="3" customFormat="1" ht="19" customHeight="1" spans="1:43">
      <c r="A139" s="21">
        <v>134</v>
      </c>
      <c r="B139" s="22" t="s">
        <v>1475</v>
      </c>
      <c r="C139" s="23" t="s">
        <v>54</v>
      </c>
      <c r="D139" s="23" t="s">
        <v>5021</v>
      </c>
      <c r="E139" s="23" t="s">
        <v>145</v>
      </c>
      <c r="F139" s="23" t="s">
        <v>5268</v>
      </c>
      <c r="G139" s="24" t="s">
        <v>58</v>
      </c>
      <c r="H139" s="24" t="s">
        <v>1401</v>
      </c>
      <c r="I139" s="24" t="s">
        <v>1477</v>
      </c>
      <c r="J139" s="24" t="s">
        <v>5269</v>
      </c>
      <c r="K139" s="24" t="s">
        <v>1479</v>
      </c>
      <c r="L139" s="24" t="s">
        <v>5270</v>
      </c>
      <c r="M139" s="24" t="s">
        <v>226</v>
      </c>
      <c r="N139" s="25" t="s">
        <v>274</v>
      </c>
      <c r="O139" s="24" t="s">
        <v>5271</v>
      </c>
      <c r="P139" s="24" t="s">
        <v>1482</v>
      </c>
      <c r="Q139" s="24" t="s">
        <v>1483</v>
      </c>
      <c r="R139" s="24" t="s">
        <v>1133</v>
      </c>
      <c r="S139" s="24" t="s">
        <v>171</v>
      </c>
      <c r="T139" s="26" t="s">
        <v>70</v>
      </c>
      <c r="U139" s="24" t="s">
        <v>1408</v>
      </c>
      <c r="V139" s="24">
        <v>2024</v>
      </c>
      <c r="W139" s="27">
        <v>2024.01</v>
      </c>
      <c r="X139" s="27">
        <v>2024.12</v>
      </c>
      <c r="Y139" s="29">
        <f t="shared" si="2"/>
        <v>40</v>
      </c>
      <c r="Z139" s="24">
        <v>20</v>
      </c>
      <c r="AA139" s="24"/>
      <c r="AB139" s="24"/>
      <c r="AC139" s="30">
        <v>20</v>
      </c>
      <c r="AD139" s="24">
        <v>50</v>
      </c>
      <c r="AE139" s="24">
        <v>16</v>
      </c>
      <c r="AF139" s="24" t="s">
        <v>73</v>
      </c>
      <c r="AG139" s="24" t="s">
        <v>73</v>
      </c>
      <c r="AH139" s="24" t="s">
        <v>73</v>
      </c>
      <c r="AI139" s="24" t="s">
        <v>74</v>
      </c>
      <c r="AJ139" s="24" t="s">
        <v>73</v>
      </c>
      <c r="AK139" s="24" t="s">
        <v>73</v>
      </c>
      <c r="AL139" s="24" t="s">
        <v>75</v>
      </c>
      <c r="AM139" s="24" t="s">
        <v>74</v>
      </c>
      <c r="AN139" s="24" t="s">
        <v>1457</v>
      </c>
      <c r="AO139" s="31" t="s">
        <v>1439</v>
      </c>
      <c r="AP139" s="24">
        <v>15202480333</v>
      </c>
      <c r="AQ139" s="24"/>
    </row>
    <row r="140" s="3" customFormat="1" ht="19" customHeight="1" spans="1:43">
      <c r="A140" s="21">
        <v>135</v>
      </c>
      <c r="B140" s="22" t="s">
        <v>1484</v>
      </c>
      <c r="C140" s="23" t="s">
        <v>54</v>
      </c>
      <c r="D140" s="23" t="s">
        <v>91</v>
      </c>
      <c r="E140" s="23" t="s">
        <v>92</v>
      </c>
      <c r="F140" s="23" t="s">
        <v>1485</v>
      </c>
      <c r="G140" s="24" t="s">
        <v>124</v>
      </c>
      <c r="H140" s="24" t="s">
        <v>1486</v>
      </c>
      <c r="I140" s="24" t="s">
        <v>1487</v>
      </c>
      <c r="J140" s="24" t="s">
        <v>1488</v>
      </c>
      <c r="K140" s="24" t="s">
        <v>1487</v>
      </c>
      <c r="L140" s="24" t="s">
        <v>1489</v>
      </c>
      <c r="M140" s="24" t="s">
        <v>226</v>
      </c>
      <c r="N140" s="25" t="s">
        <v>274</v>
      </c>
      <c r="O140" s="24" t="s">
        <v>1490</v>
      </c>
      <c r="P140" s="24" t="s">
        <v>1491</v>
      </c>
      <c r="Q140" s="24" t="s">
        <v>1492</v>
      </c>
      <c r="R140" s="24" t="s">
        <v>1133</v>
      </c>
      <c r="S140" s="24" t="s">
        <v>171</v>
      </c>
      <c r="T140" s="26" t="s">
        <v>70</v>
      </c>
      <c r="U140" s="24" t="s">
        <v>1408</v>
      </c>
      <c r="V140" s="24">
        <v>2024</v>
      </c>
      <c r="W140" s="27">
        <v>2024.01</v>
      </c>
      <c r="X140" s="27">
        <v>2024.12</v>
      </c>
      <c r="Y140" s="29">
        <f t="shared" si="2"/>
        <v>200</v>
      </c>
      <c r="Z140" s="24">
        <v>100</v>
      </c>
      <c r="AA140" s="24"/>
      <c r="AB140" s="24"/>
      <c r="AC140" s="30">
        <v>100</v>
      </c>
      <c r="AD140" s="24">
        <v>120</v>
      </c>
      <c r="AE140" s="24">
        <v>28</v>
      </c>
      <c r="AF140" s="24" t="s">
        <v>73</v>
      </c>
      <c r="AG140" s="24" t="s">
        <v>73</v>
      </c>
      <c r="AH140" s="24" t="s">
        <v>73</v>
      </c>
      <c r="AI140" s="24" t="s">
        <v>74</v>
      </c>
      <c r="AJ140" s="24" t="s">
        <v>73</v>
      </c>
      <c r="AK140" s="24" t="s">
        <v>73</v>
      </c>
      <c r="AL140" s="24" t="s">
        <v>75</v>
      </c>
      <c r="AM140" s="24" t="s">
        <v>74</v>
      </c>
      <c r="AN140" s="24" t="s">
        <v>1457</v>
      </c>
      <c r="AO140" s="31" t="s">
        <v>1439</v>
      </c>
      <c r="AP140" s="24">
        <v>15202480333</v>
      </c>
      <c r="AQ140" s="24"/>
    </row>
    <row r="141" s="3" customFormat="1" ht="19" customHeight="1" spans="1:43">
      <c r="A141" s="21">
        <v>136</v>
      </c>
      <c r="B141" s="22" t="s">
        <v>1493</v>
      </c>
      <c r="C141" s="23" t="s">
        <v>78</v>
      </c>
      <c r="D141" s="23" t="s">
        <v>121</v>
      </c>
      <c r="E141" s="23" t="s">
        <v>209</v>
      </c>
      <c r="F141" s="23" t="s">
        <v>1494</v>
      </c>
      <c r="G141" s="24" t="s">
        <v>299</v>
      </c>
      <c r="H141" s="24" t="s">
        <v>1495</v>
      </c>
      <c r="I141" s="24" t="s">
        <v>1496</v>
      </c>
      <c r="J141" s="24" t="s">
        <v>1497</v>
      </c>
      <c r="K141" s="24" t="s">
        <v>1498</v>
      </c>
      <c r="L141" s="24" t="s">
        <v>1499</v>
      </c>
      <c r="M141" s="24" t="s">
        <v>130</v>
      </c>
      <c r="N141" s="25" t="s">
        <v>385</v>
      </c>
      <c r="O141" s="24" t="s">
        <v>375</v>
      </c>
      <c r="P141" s="24" t="s">
        <v>1500</v>
      </c>
      <c r="Q141" s="24" t="s">
        <v>1498</v>
      </c>
      <c r="R141" s="24" t="s">
        <v>1501</v>
      </c>
      <c r="S141" s="24" t="s">
        <v>171</v>
      </c>
      <c r="T141" s="26" t="s">
        <v>218</v>
      </c>
      <c r="U141" s="24" t="s">
        <v>1502</v>
      </c>
      <c r="V141" s="24">
        <v>2024</v>
      </c>
      <c r="W141" s="27">
        <v>2024.01</v>
      </c>
      <c r="X141" s="27">
        <v>2024.12</v>
      </c>
      <c r="Y141" s="29">
        <f t="shared" si="2"/>
        <v>75</v>
      </c>
      <c r="Z141" s="24">
        <v>75</v>
      </c>
      <c r="AA141" s="24">
        <v>0</v>
      </c>
      <c r="AB141" s="24">
        <v>0</v>
      </c>
      <c r="AC141" s="30">
        <v>0</v>
      </c>
      <c r="AD141" s="24">
        <v>1200</v>
      </c>
      <c r="AE141" s="24">
        <v>340</v>
      </c>
      <c r="AF141" s="24" t="s">
        <v>73</v>
      </c>
      <c r="AG141" s="24" t="s">
        <v>73</v>
      </c>
      <c r="AH141" s="24" t="s">
        <v>73</v>
      </c>
      <c r="AI141" s="24" t="s">
        <v>74</v>
      </c>
      <c r="AJ141" s="24" t="s">
        <v>74</v>
      </c>
      <c r="AK141" s="24" t="s">
        <v>73</v>
      </c>
      <c r="AL141" s="24" t="s">
        <v>75</v>
      </c>
      <c r="AM141" s="24" t="s">
        <v>73</v>
      </c>
      <c r="AN141" s="24" t="s">
        <v>75</v>
      </c>
      <c r="AO141" s="31" t="s">
        <v>1439</v>
      </c>
      <c r="AP141" s="24">
        <v>15202480333</v>
      </c>
      <c r="AQ141" s="24"/>
    </row>
    <row r="142" s="3" customFormat="1" ht="19" customHeight="1" spans="1:43">
      <c r="A142" s="21">
        <v>137</v>
      </c>
      <c r="B142" s="22" t="s">
        <v>1503</v>
      </c>
      <c r="C142" s="23" t="s">
        <v>78</v>
      </c>
      <c r="D142" s="23" t="s">
        <v>121</v>
      </c>
      <c r="E142" s="23" t="s">
        <v>209</v>
      </c>
      <c r="F142" s="23" t="s">
        <v>1504</v>
      </c>
      <c r="G142" s="24" t="s">
        <v>124</v>
      </c>
      <c r="H142" s="24" t="s">
        <v>5272</v>
      </c>
      <c r="I142" s="24" t="s">
        <v>1506</v>
      </c>
      <c r="J142" s="24" t="s">
        <v>1507</v>
      </c>
      <c r="K142" s="24" t="s">
        <v>1508</v>
      </c>
      <c r="L142" s="24" t="s">
        <v>1504</v>
      </c>
      <c r="M142" s="24" t="s">
        <v>130</v>
      </c>
      <c r="N142" s="25" t="s">
        <v>385</v>
      </c>
      <c r="O142" s="24" t="s">
        <v>1509</v>
      </c>
      <c r="P142" s="24" t="s">
        <v>1510</v>
      </c>
      <c r="Q142" s="24" t="s">
        <v>1511</v>
      </c>
      <c r="R142" s="24" t="s">
        <v>1501</v>
      </c>
      <c r="S142" s="24" t="s">
        <v>171</v>
      </c>
      <c r="T142" s="26" t="s">
        <v>218</v>
      </c>
      <c r="U142" s="24" t="s">
        <v>1502</v>
      </c>
      <c r="V142" s="24">
        <v>2024</v>
      </c>
      <c r="W142" s="27">
        <v>2024.01</v>
      </c>
      <c r="X142" s="27">
        <v>2024.12</v>
      </c>
      <c r="Y142" s="29">
        <f t="shared" si="2"/>
        <v>300</v>
      </c>
      <c r="Z142" s="24">
        <v>300</v>
      </c>
      <c r="AA142" s="24">
        <v>0</v>
      </c>
      <c r="AB142" s="24">
        <v>0</v>
      </c>
      <c r="AC142" s="30">
        <v>0</v>
      </c>
      <c r="AD142" s="24">
        <v>5000</v>
      </c>
      <c r="AE142" s="24">
        <v>600</v>
      </c>
      <c r="AF142" s="24" t="s">
        <v>73</v>
      </c>
      <c r="AG142" s="24" t="s">
        <v>73</v>
      </c>
      <c r="AH142" s="24" t="s">
        <v>73</v>
      </c>
      <c r="AI142" s="24" t="s">
        <v>74</v>
      </c>
      <c r="AJ142" s="24" t="s">
        <v>74</v>
      </c>
      <c r="AK142" s="24" t="s">
        <v>73</v>
      </c>
      <c r="AL142" s="24" t="s">
        <v>75</v>
      </c>
      <c r="AM142" s="24" t="s">
        <v>73</v>
      </c>
      <c r="AN142" s="24" t="s">
        <v>75</v>
      </c>
      <c r="AO142" s="31" t="s">
        <v>1439</v>
      </c>
      <c r="AP142" s="24">
        <v>15202480333</v>
      </c>
      <c r="AQ142" s="24"/>
    </row>
    <row r="143" s="3" customFormat="1" ht="19" customHeight="1" spans="1:43">
      <c r="A143" s="21">
        <v>138</v>
      </c>
      <c r="B143" s="22" t="s">
        <v>1512</v>
      </c>
      <c r="C143" s="23" t="s">
        <v>78</v>
      </c>
      <c r="D143" s="23" t="s">
        <v>121</v>
      </c>
      <c r="E143" s="23" t="s">
        <v>209</v>
      </c>
      <c r="F143" s="23" t="s">
        <v>1513</v>
      </c>
      <c r="G143" s="24" t="s">
        <v>124</v>
      </c>
      <c r="H143" s="24" t="s">
        <v>1514</v>
      </c>
      <c r="I143" s="24" t="s">
        <v>1515</v>
      </c>
      <c r="J143" s="24" t="s">
        <v>1516</v>
      </c>
      <c r="K143" s="24" t="s">
        <v>1517</v>
      </c>
      <c r="L143" s="24" t="s">
        <v>1513</v>
      </c>
      <c r="M143" s="24" t="s">
        <v>130</v>
      </c>
      <c r="N143" s="25" t="s">
        <v>385</v>
      </c>
      <c r="O143" s="24" t="s">
        <v>1518</v>
      </c>
      <c r="P143" s="24" t="s">
        <v>1519</v>
      </c>
      <c r="Q143" s="24" t="s">
        <v>1517</v>
      </c>
      <c r="R143" s="24" t="s">
        <v>1501</v>
      </c>
      <c r="S143" s="24" t="s">
        <v>171</v>
      </c>
      <c r="T143" s="26" t="s">
        <v>218</v>
      </c>
      <c r="U143" s="24" t="s">
        <v>1502</v>
      </c>
      <c r="V143" s="24">
        <v>2024</v>
      </c>
      <c r="W143" s="27">
        <v>2024.01</v>
      </c>
      <c r="X143" s="27">
        <v>2024.12</v>
      </c>
      <c r="Y143" s="29">
        <f t="shared" si="2"/>
        <v>100</v>
      </c>
      <c r="Z143" s="24">
        <v>100</v>
      </c>
      <c r="AA143" s="24">
        <v>0</v>
      </c>
      <c r="AB143" s="24">
        <v>0</v>
      </c>
      <c r="AC143" s="30">
        <v>0</v>
      </c>
      <c r="AD143" s="24">
        <v>2177</v>
      </c>
      <c r="AE143" s="24">
        <v>200</v>
      </c>
      <c r="AF143" s="24" t="s">
        <v>73</v>
      </c>
      <c r="AG143" s="24" t="s">
        <v>73</v>
      </c>
      <c r="AH143" s="24" t="s">
        <v>73</v>
      </c>
      <c r="AI143" s="24" t="s">
        <v>74</v>
      </c>
      <c r="AJ143" s="24" t="s">
        <v>74</v>
      </c>
      <c r="AK143" s="24" t="s">
        <v>73</v>
      </c>
      <c r="AL143" s="24" t="s">
        <v>75</v>
      </c>
      <c r="AM143" s="24" t="s">
        <v>73</v>
      </c>
      <c r="AN143" s="24" t="s">
        <v>75</v>
      </c>
      <c r="AO143" s="31" t="s">
        <v>1439</v>
      </c>
      <c r="AP143" s="24">
        <v>15202480333</v>
      </c>
      <c r="AQ143" s="24"/>
    </row>
    <row r="144" s="3" customFormat="1" ht="19" customHeight="1" spans="1:43">
      <c r="A144" s="21">
        <v>139</v>
      </c>
      <c r="B144" s="22" t="s">
        <v>1520</v>
      </c>
      <c r="C144" s="23" t="s">
        <v>78</v>
      </c>
      <c r="D144" s="23" t="s">
        <v>121</v>
      </c>
      <c r="E144" s="23" t="s">
        <v>236</v>
      </c>
      <c r="F144" s="23" t="s">
        <v>1521</v>
      </c>
      <c r="G144" s="24" t="s">
        <v>124</v>
      </c>
      <c r="H144" s="24" t="s">
        <v>1522</v>
      </c>
      <c r="I144" s="24" t="s">
        <v>1523</v>
      </c>
      <c r="J144" s="24" t="s">
        <v>1524</v>
      </c>
      <c r="K144" s="24" t="s">
        <v>1525</v>
      </c>
      <c r="L144" s="24" t="s">
        <v>1526</v>
      </c>
      <c r="M144" s="24" t="s">
        <v>453</v>
      </c>
      <c r="N144" s="25" t="s">
        <v>274</v>
      </c>
      <c r="O144" s="24" t="s">
        <v>1521</v>
      </c>
      <c r="P144" s="24" t="s">
        <v>1527</v>
      </c>
      <c r="Q144" s="24" t="s">
        <v>1528</v>
      </c>
      <c r="R144" s="24" t="s">
        <v>1529</v>
      </c>
      <c r="S144" s="24" t="s">
        <v>171</v>
      </c>
      <c r="T144" s="26" t="s">
        <v>218</v>
      </c>
      <c r="U144" s="24" t="s">
        <v>1530</v>
      </c>
      <c r="V144" s="24">
        <v>2024</v>
      </c>
      <c r="W144" s="27">
        <v>2024.01</v>
      </c>
      <c r="X144" s="27">
        <v>2024.12</v>
      </c>
      <c r="Y144" s="29">
        <f t="shared" si="2"/>
        <v>35</v>
      </c>
      <c r="Z144" s="24">
        <v>35</v>
      </c>
      <c r="AA144" s="24">
        <v>0</v>
      </c>
      <c r="AB144" s="24">
        <v>0</v>
      </c>
      <c r="AC144" s="30">
        <v>0</v>
      </c>
      <c r="AD144" s="24">
        <v>118</v>
      </c>
      <c r="AE144" s="24">
        <v>12</v>
      </c>
      <c r="AF144" s="24" t="s">
        <v>73</v>
      </c>
      <c r="AG144" s="24" t="s">
        <v>73</v>
      </c>
      <c r="AH144" s="24" t="s">
        <v>73</v>
      </c>
      <c r="AI144" s="24" t="s">
        <v>74</v>
      </c>
      <c r="AJ144" s="24" t="s">
        <v>74</v>
      </c>
      <c r="AK144" s="24" t="s">
        <v>73</v>
      </c>
      <c r="AL144" s="24" t="s">
        <v>75</v>
      </c>
      <c r="AM144" s="24" t="s">
        <v>73</v>
      </c>
      <c r="AN144" s="24" t="s">
        <v>75</v>
      </c>
      <c r="AO144" s="31" t="s">
        <v>1531</v>
      </c>
      <c r="AP144" s="24">
        <v>15202352685</v>
      </c>
      <c r="AQ144" s="24"/>
    </row>
    <row r="145" s="3" customFormat="1" ht="19" customHeight="1" spans="1:43">
      <c r="A145" s="21">
        <v>140</v>
      </c>
      <c r="B145" s="22" t="s">
        <v>1532</v>
      </c>
      <c r="C145" s="23" t="s">
        <v>78</v>
      </c>
      <c r="D145" s="23" t="s">
        <v>121</v>
      </c>
      <c r="E145" s="23" t="s">
        <v>209</v>
      </c>
      <c r="F145" s="23" t="s">
        <v>1533</v>
      </c>
      <c r="G145" s="24" t="s">
        <v>124</v>
      </c>
      <c r="H145" s="24" t="s">
        <v>5273</v>
      </c>
      <c r="I145" s="24" t="s">
        <v>1535</v>
      </c>
      <c r="J145" s="24" t="s">
        <v>1536</v>
      </c>
      <c r="K145" s="24" t="s">
        <v>1537</v>
      </c>
      <c r="L145" s="24" t="s">
        <v>1538</v>
      </c>
      <c r="M145" s="24" t="s">
        <v>453</v>
      </c>
      <c r="N145" s="25" t="s">
        <v>274</v>
      </c>
      <c r="O145" s="24" t="s">
        <v>1533</v>
      </c>
      <c r="P145" s="24" t="s">
        <v>5274</v>
      </c>
      <c r="Q145" s="24" t="s">
        <v>1540</v>
      </c>
      <c r="R145" s="24" t="s">
        <v>1529</v>
      </c>
      <c r="S145" s="24" t="s">
        <v>171</v>
      </c>
      <c r="T145" s="26" t="s">
        <v>70</v>
      </c>
      <c r="U145" s="24" t="s">
        <v>1530</v>
      </c>
      <c r="V145" s="24">
        <v>2024</v>
      </c>
      <c r="W145" s="27">
        <v>2024.01</v>
      </c>
      <c r="X145" s="27">
        <v>2024.12</v>
      </c>
      <c r="Y145" s="29">
        <f t="shared" si="2"/>
        <v>100</v>
      </c>
      <c r="Z145" s="24">
        <v>100</v>
      </c>
      <c r="AA145" s="24">
        <v>0</v>
      </c>
      <c r="AB145" s="24">
        <v>0</v>
      </c>
      <c r="AC145" s="30">
        <v>0</v>
      </c>
      <c r="AD145" s="24">
        <v>486</v>
      </c>
      <c r="AE145" s="24">
        <v>54</v>
      </c>
      <c r="AF145" s="24" t="s">
        <v>73</v>
      </c>
      <c r="AG145" s="24" t="s">
        <v>73</v>
      </c>
      <c r="AH145" s="24" t="s">
        <v>73</v>
      </c>
      <c r="AI145" s="24" t="s">
        <v>74</v>
      </c>
      <c r="AJ145" s="24" t="s">
        <v>74</v>
      </c>
      <c r="AK145" s="24" t="s">
        <v>73</v>
      </c>
      <c r="AL145" s="24" t="s">
        <v>75</v>
      </c>
      <c r="AM145" s="24" t="s">
        <v>73</v>
      </c>
      <c r="AN145" s="24" t="s">
        <v>75</v>
      </c>
      <c r="AO145" s="31" t="s">
        <v>1531</v>
      </c>
      <c r="AP145" s="24">
        <v>15202352685</v>
      </c>
      <c r="AQ145" s="24"/>
    </row>
    <row r="146" s="3" customFormat="1" ht="19" customHeight="1" spans="1:43">
      <c r="A146" s="21">
        <v>141</v>
      </c>
      <c r="B146" s="22" t="s">
        <v>1541</v>
      </c>
      <c r="C146" s="23" t="s">
        <v>54</v>
      </c>
      <c r="D146" s="23" t="s">
        <v>5021</v>
      </c>
      <c r="E146" s="23" t="s">
        <v>145</v>
      </c>
      <c r="F146" s="23" t="s">
        <v>1542</v>
      </c>
      <c r="G146" s="24" t="s">
        <v>124</v>
      </c>
      <c r="H146" s="24" t="s">
        <v>1543</v>
      </c>
      <c r="I146" s="24" t="s">
        <v>5275</v>
      </c>
      <c r="J146" s="24" t="s">
        <v>5276</v>
      </c>
      <c r="K146" s="24" t="s">
        <v>5277</v>
      </c>
      <c r="L146" s="24" t="s">
        <v>1547</v>
      </c>
      <c r="M146" s="24" t="s">
        <v>130</v>
      </c>
      <c r="N146" s="25" t="s">
        <v>274</v>
      </c>
      <c r="O146" s="24" t="s">
        <v>1547</v>
      </c>
      <c r="P146" s="24" t="s">
        <v>1548</v>
      </c>
      <c r="Q146" s="24" t="s">
        <v>1549</v>
      </c>
      <c r="R146" s="24" t="s">
        <v>68</v>
      </c>
      <c r="S146" s="24" t="s">
        <v>171</v>
      </c>
      <c r="T146" s="26" t="s">
        <v>70</v>
      </c>
      <c r="U146" s="24" t="s">
        <v>1530</v>
      </c>
      <c r="V146" s="24">
        <v>2024</v>
      </c>
      <c r="W146" s="27">
        <v>2024.01</v>
      </c>
      <c r="X146" s="27">
        <v>2024.12</v>
      </c>
      <c r="Y146" s="29">
        <f t="shared" si="2"/>
        <v>300</v>
      </c>
      <c r="Z146" s="24">
        <v>150</v>
      </c>
      <c r="AA146" s="24">
        <v>0</v>
      </c>
      <c r="AB146" s="24">
        <v>0</v>
      </c>
      <c r="AC146" s="30">
        <v>150</v>
      </c>
      <c r="AD146" s="24">
        <v>40</v>
      </c>
      <c r="AE146" s="24">
        <v>10</v>
      </c>
      <c r="AF146" s="24" t="s">
        <v>73</v>
      </c>
      <c r="AG146" s="24" t="s">
        <v>73</v>
      </c>
      <c r="AH146" s="24" t="s">
        <v>73</v>
      </c>
      <c r="AI146" s="24" t="s">
        <v>74</v>
      </c>
      <c r="AJ146" s="24" t="s">
        <v>73</v>
      </c>
      <c r="AK146" s="24" t="s">
        <v>73</v>
      </c>
      <c r="AL146" s="24" t="s">
        <v>75</v>
      </c>
      <c r="AM146" s="24" t="s">
        <v>74</v>
      </c>
      <c r="AN146" s="24" t="s">
        <v>1550</v>
      </c>
      <c r="AO146" s="31" t="s">
        <v>1551</v>
      </c>
      <c r="AP146" s="24">
        <v>15202341124</v>
      </c>
      <c r="AQ146" s="24"/>
    </row>
    <row r="147" s="3" customFormat="1" ht="19" customHeight="1" spans="1:43">
      <c r="A147" s="21">
        <v>142</v>
      </c>
      <c r="B147" s="22" t="s">
        <v>1552</v>
      </c>
      <c r="C147" s="23" t="s">
        <v>78</v>
      </c>
      <c r="D147" s="23" t="s">
        <v>121</v>
      </c>
      <c r="E147" s="23" t="s">
        <v>209</v>
      </c>
      <c r="F147" s="23" t="s">
        <v>1553</v>
      </c>
      <c r="G147" s="24" t="s">
        <v>124</v>
      </c>
      <c r="H147" s="24" t="s">
        <v>1554</v>
      </c>
      <c r="I147" s="24" t="s">
        <v>1555</v>
      </c>
      <c r="J147" s="24" t="s">
        <v>1556</v>
      </c>
      <c r="K147" s="24" t="s">
        <v>1557</v>
      </c>
      <c r="L147" s="24" t="s">
        <v>1558</v>
      </c>
      <c r="M147" s="24" t="s">
        <v>130</v>
      </c>
      <c r="N147" s="25" t="s">
        <v>385</v>
      </c>
      <c r="O147" s="24" t="s">
        <v>375</v>
      </c>
      <c r="P147" s="24" t="s">
        <v>1559</v>
      </c>
      <c r="Q147" s="24" t="s">
        <v>1365</v>
      </c>
      <c r="R147" s="24" t="s">
        <v>68</v>
      </c>
      <c r="S147" s="24" t="s">
        <v>1560</v>
      </c>
      <c r="T147" s="26" t="s">
        <v>218</v>
      </c>
      <c r="U147" s="24" t="s">
        <v>1530</v>
      </c>
      <c r="V147" s="24">
        <v>2024</v>
      </c>
      <c r="W147" s="27">
        <v>2024.01</v>
      </c>
      <c r="X147" s="27">
        <v>2024.12</v>
      </c>
      <c r="Y147" s="29">
        <f t="shared" si="2"/>
        <v>63</v>
      </c>
      <c r="Z147" s="24">
        <v>63</v>
      </c>
      <c r="AA147" s="24">
        <v>0</v>
      </c>
      <c r="AB147" s="24">
        <v>0</v>
      </c>
      <c r="AC147" s="30">
        <v>0</v>
      </c>
      <c r="AD147" s="24">
        <v>1600</v>
      </c>
      <c r="AE147" s="24">
        <v>153</v>
      </c>
      <c r="AF147" s="24" t="s">
        <v>73</v>
      </c>
      <c r="AG147" s="24" t="s">
        <v>73</v>
      </c>
      <c r="AH147" s="24" t="s">
        <v>73</v>
      </c>
      <c r="AI147" s="24" t="s">
        <v>74</v>
      </c>
      <c r="AJ147" s="24" t="s">
        <v>73</v>
      </c>
      <c r="AK147" s="24" t="s">
        <v>73</v>
      </c>
      <c r="AL147" s="24" t="s">
        <v>75</v>
      </c>
      <c r="AM147" s="24" t="s">
        <v>73</v>
      </c>
      <c r="AN147" s="24" t="s">
        <v>75</v>
      </c>
      <c r="AO147" s="31" t="s">
        <v>1561</v>
      </c>
      <c r="AP147" s="24">
        <v>13452650678</v>
      </c>
      <c r="AQ147" s="24"/>
    </row>
    <row r="148" s="3" customFormat="1" ht="19" customHeight="1" spans="1:43">
      <c r="A148" s="21">
        <v>143</v>
      </c>
      <c r="B148" s="22" t="s">
        <v>1562</v>
      </c>
      <c r="C148" s="23" t="s">
        <v>54</v>
      </c>
      <c r="D148" s="23" t="s">
        <v>308</v>
      </c>
      <c r="E148" s="23" t="s">
        <v>309</v>
      </c>
      <c r="F148" s="23" t="s">
        <v>5278</v>
      </c>
      <c r="G148" s="24" t="s">
        <v>124</v>
      </c>
      <c r="H148" s="24" t="s">
        <v>1554</v>
      </c>
      <c r="I148" s="24" t="s">
        <v>5279</v>
      </c>
      <c r="J148" s="24" t="s">
        <v>5280</v>
      </c>
      <c r="K148" s="24" t="s">
        <v>5281</v>
      </c>
      <c r="L148" s="24" t="s">
        <v>5278</v>
      </c>
      <c r="M148" s="24" t="s">
        <v>130</v>
      </c>
      <c r="N148" s="25" t="s">
        <v>274</v>
      </c>
      <c r="O148" s="24" t="s">
        <v>5282</v>
      </c>
      <c r="P148" s="24" t="s">
        <v>1569</v>
      </c>
      <c r="Q148" s="24" t="s">
        <v>5283</v>
      </c>
      <c r="R148" s="24" t="s">
        <v>68</v>
      </c>
      <c r="S148" s="24" t="s">
        <v>171</v>
      </c>
      <c r="T148" s="26" t="s">
        <v>70</v>
      </c>
      <c r="U148" s="24" t="s">
        <v>1530</v>
      </c>
      <c r="V148" s="24">
        <v>2024</v>
      </c>
      <c r="W148" s="27">
        <v>2024.01</v>
      </c>
      <c r="X148" s="27">
        <v>2024.12</v>
      </c>
      <c r="Y148" s="29">
        <f t="shared" si="2"/>
        <v>480</v>
      </c>
      <c r="Z148" s="24">
        <v>240</v>
      </c>
      <c r="AA148" s="24">
        <v>0</v>
      </c>
      <c r="AB148" s="24">
        <v>0</v>
      </c>
      <c r="AC148" s="30">
        <v>240</v>
      </c>
      <c r="AD148" s="24" t="s">
        <v>1571</v>
      </c>
      <c r="AE148" s="24" t="s">
        <v>1572</v>
      </c>
      <c r="AF148" s="24" t="s">
        <v>73</v>
      </c>
      <c r="AG148" s="24" t="s">
        <v>73</v>
      </c>
      <c r="AH148" s="24" t="s">
        <v>73</v>
      </c>
      <c r="AI148" s="24" t="s">
        <v>74</v>
      </c>
      <c r="AJ148" s="24" t="s">
        <v>73</v>
      </c>
      <c r="AK148" s="24" t="s">
        <v>73</v>
      </c>
      <c r="AL148" s="24" t="s">
        <v>75</v>
      </c>
      <c r="AM148" s="24" t="s">
        <v>74</v>
      </c>
      <c r="AN148" s="24" t="s">
        <v>1550</v>
      </c>
      <c r="AO148" s="31" t="s">
        <v>1551</v>
      </c>
      <c r="AP148" s="24">
        <v>15202341124</v>
      </c>
      <c r="AQ148" s="24"/>
    </row>
    <row r="149" s="3" customFormat="1" ht="19" customHeight="1" spans="1:43">
      <c r="A149" s="21">
        <v>144</v>
      </c>
      <c r="B149" s="22" t="s">
        <v>1573</v>
      </c>
      <c r="C149" s="23" t="s">
        <v>78</v>
      </c>
      <c r="D149" s="23" t="s">
        <v>121</v>
      </c>
      <c r="E149" s="23" t="s">
        <v>209</v>
      </c>
      <c r="F149" s="23" t="s">
        <v>1574</v>
      </c>
      <c r="G149" s="24" t="s">
        <v>124</v>
      </c>
      <c r="H149" s="24" t="s">
        <v>1575</v>
      </c>
      <c r="I149" s="24" t="s">
        <v>1576</v>
      </c>
      <c r="J149" s="24" t="s">
        <v>1577</v>
      </c>
      <c r="K149" s="24" t="s">
        <v>1578</v>
      </c>
      <c r="L149" s="24" t="s">
        <v>1574</v>
      </c>
      <c r="M149" s="24" t="s">
        <v>130</v>
      </c>
      <c r="N149" s="25" t="s">
        <v>385</v>
      </c>
      <c r="O149" s="24" t="s">
        <v>1579</v>
      </c>
      <c r="P149" s="24" t="s">
        <v>1580</v>
      </c>
      <c r="Q149" s="24" t="s">
        <v>1581</v>
      </c>
      <c r="R149" s="24" t="s">
        <v>68</v>
      </c>
      <c r="S149" s="24" t="s">
        <v>171</v>
      </c>
      <c r="T149" s="26" t="s">
        <v>218</v>
      </c>
      <c r="U149" s="24" t="s">
        <v>1582</v>
      </c>
      <c r="V149" s="24">
        <v>2024</v>
      </c>
      <c r="W149" s="27">
        <v>2024.01</v>
      </c>
      <c r="X149" s="27">
        <v>2024.12</v>
      </c>
      <c r="Y149" s="29">
        <f t="shared" si="2"/>
        <v>31.5</v>
      </c>
      <c r="Z149" s="24">
        <v>31.5</v>
      </c>
      <c r="AA149" s="24">
        <v>0</v>
      </c>
      <c r="AB149" s="24">
        <v>0</v>
      </c>
      <c r="AC149" s="30">
        <v>0</v>
      </c>
      <c r="AD149" s="24">
        <v>350</v>
      </c>
      <c r="AE149" s="24">
        <v>8</v>
      </c>
      <c r="AF149" s="24" t="s">
        <v>73</v>
      </c>
      <c r="AG149" s="24" t="s">
        <v>73</v>
      </c>
      <c r="AH149" s="24" t="s">
        <v>73</v>
      </c>
      <c r="AI149" s="24" t="s">
        <v>74</v>
      </c>
      <c r="AJ149" s="24" t="s">
        <v>74</v>
      </c>
      <c r="AK149" s="24" t="s">
        <v>73</v>
      </c>
      <c r="AL149" s="24" t="s">
        <v>75</v>
      </c>
      <c r="AM149" s="24" t="s">
        <v>73</v>
      </c>
      <c r="AN149" s="24" t="s">
        <v>75</v>
      </c>
      <c r="AO149" s="31" t="s">
        <v>1583</v>
      </c>
      <c r="AP149" s="24">
        <v>18223703548</v>
      </c>
      <c r="AQ149" s="24"/>
    </row>
    <row r="150" s="3" customFormat="1" ht="19" customHeight="1" spans="1:43">
      <c r="A150" s="21">
        <v>145</v>
      </c>
      <c r="B150" s="22" t="s">
        <v>1584</v>
      </c>
      <c r="C150" s="23" t="s">
        <v>78</v>
      </c>
      <c r="D150" s="23" t="s">
        <v>121</v>
      </c>
      <c r="E150" s="23" t="s">
        <v>122</v>
      </c>
      <c r="F150" s="23" t="s">
        <v>1585</v>
      </c>
      <c r="G150" s="24" t="s">
        <v>124</v>
      </c>
      <c r="H150" s="24" t="s">
        <v>1586</v>
      </c>
      <c r="I150" s="24" t="s">
        <v>1587</v>
      </c>
      <c r="J150" s="24" t="s">
        <v>1588</v>
      </c>
      <c r="K150" s="24" t="s">
        <v>1589</v>
      </c>
      <c r="L150" s="24" t="s">
        <v>5284</v>
      </c>
      <c r="M150" s="24" t="s">
        <v>130</v>
      </c>
      <c r="N150" s="25" t="s">
        <v>274</v>
      </c>
      <c r="O150" s="24" t="s">
        <v>1591</v>
      </c>
      <c r="P150" s="24" t="s">
        <v>75</v>
      </c>
      <c r="Q150" s="24" t="s">
        <v>1592</v>
      </c>
      <c r="R150" s="24" t="s">
        <v>68</v>
      </c>
      <c r="S150" s="24" t="s">
        <v>1593</v>
      </c>
      <c r="T150" s="26" t="s">
        <v>70</v>
      </c>
      <c r="U150" s="24" t="s">
        <v>1530</v>
      </c>
      <c r="V150" s="24">
        <v>2024</v>
      </c>
      <c r="W150" s="27">
        <v>2024.01</v>
      </c>
      <c r="X150" s="27">
        <v>2024.12</v>
      </c>
      <c r="Y150" s="29">
        <f t="shared" si="2"/>
        <v>100</v>
      </c>
      <c r="Z150" s="24">
        <v>100</v>
      </c>
      <c r="AA150" s="24">
        <v>0</v>
      </c>
      <c r="AB150" s="24">
        <v>0</v>
      </c>
      <c r="AC150" s="30">
        <v>0</v>
      </c>
      <c r="AD150" s="24">
        <v>150</v>
      </c>
      <c r="AE150" s="24">
        <v>28</v>
      </c>
      <c r="AF150" s="24" t="s">
        <v>73</v>
      </c>
      <c r="AG150" s="24" t="s">
        <v>73</v>
      </c>
      <c r="AH150" s="24" t="s">
        <v>73</v>
      </c>
      <c r="AI150" s="24" t="s">
        <v>74</v>
      </c>
      <c r="AJ150" s="24" t="s">
        <v>73</v>
      </c>
      <c r="AK150" s="24" t="s">
        <v>73</v>
      </c>
      <c r="AL150" s="24" t="s">
        <v>75</v>
      </c>
      <c r="AM150" s="24" t="s">
        <v>73</v>
      </c>
      <c r="AN150" s="24" t="s">
        <v>75</v>
      </c>
      <c r="AO150" s="31" t="s">
        <v>1594</v>
      </c>
      <c r="AP150" s="24">
        <v>19922719511</v>
      </c>
      <c r="AQ150" s="24"/>
    </row>
    <row r="151" s="3" customFormat="1" ht="19" customHeight="1" spans="1:43">
      <c r="A151" s="21">
        <v>146</v>
      </c>
      <c r="B151" s="22" t="s">
        <v>1595</v>
      </c>
      <c r="C151" s="23" t="s">
        <v>78</v>
      </c>
      <c r="D151" s="23" t="s">
        <v>121</v>
      </c>
      <c r="E151" s="23" t="s">
        <v>122</v>
      </c>
      <c r="F151" s="23" t="s">
        <v>1596</v>
      </c>
      <c r="G151" s="24" t="s">
        <v>124</v>
      </c>
      <c r="H151" s="24" t="s">
        <v>1597</v>
      </c>
      <c r="I151" s="24" t="s">
        <v>1598</v>
      </c>
      <c r="J151" s="24" t="s">
        <v>1599</v>
      </c>
      <c r="K151" s="24" t="s">
        <v>1600</v>
      </c>
      <c r="L151" s="24" t="s">
        <v>1596</v>
      </c>
      <c r="M151" s="24" t="s">
        <v>130</v>
      </c>
      <c r="N151" s="25" t="s">
        <v>274</v>
      </c>
      <c r="O151" s="24" t="s">
        <v>1601</v>
      </c>
      <c r="P151" s="24" t="s">
        <v>1602</v>
      </c>
      <c r="Q151" s="24" t="s">
        <v>306</v>
      </c>
      <c r="R151" s="24" t="s">
        <v>1529</v>
      </c>
      <c r="S151" s="24" t="s">
        <v>171</v>
      </c>
      <c r="T151" s="26" t="s">
        <v>70</v>
      </c>
      <c r="U151" s="24" t="s">
        <v>1530</v>
      </c>
      <c r="V151" s="24">
        <v>2024</v>
      </c>
      <c r="W151" s="27">
        <v>2024.01</v>
      </c>
      <c r="X151" s="27">
        <v>2024.12</v>
      </c>
      <c r="Y151" s="29">
        <f t="shared" si="2"/>
        <v>150</v>
      </c>
      <c r="Z151" s="24">
        <v>150</v>
      </c>
      <c r="AA151" s="24">
        <v>0</v>
      </c>
      <c r="AB151" s="24">
        <v>0</v>
      </c>
      <c r="AC151" s="30">
        <v>0</v>
      </c>
      <c r="AD151" s="24">
        <v>292</v>
      </c>
      <c r="AE151" s="24">
        <v>5</v>
      </c>
      <c r="AF151" s="24" t="s">
        <v>73</v>
      </c>
      <c r="AG151" s="24" t="s">
        <v>73</v>
      </c>
      <c r="AH151" s="24" t="s">
        <v>73</v>
      </c>
      <c r="AI151" s="24" t="s">
        <v>74</v>
      </c>
      <c r="AJ151" s="24" t="s">
        <v>73</v>
      </c>
      <c r="AK151" s="24" t="s">
        <v>73</v>
      </c>
      <c r="AL151" s="24" t="s">
        <v>75</v>
      </c>
      <c r="AM151" s="24" t="s">
        <v>73</v>
      </c>
      <c r="AN151" s="24" t="s">
        <v>75</v>
      </c>
      <c r="AO151" s="31" t="s">
        <v>1603</v>
      </c>
      <c r="AP151" s="24">
        <v>15023845988</v>
      </c>
      <c r="AQ151" s="24"/>
    </row>
    <row r="152" s="3" customFormat="1" ht="19" customHeight="1" spans="1:43">
      <c r="A152" s="21">
        <v>147</v>
      </c>
      <c r="B152" s="22" t="s">
        <v>1604</v>
      </c>
      <c r="C152" s="23" t="s">
        <v>78</v>
      </c>
      <c r="D152" s="23" t="s">
        <v>121</v>
      </c>
      <c r="E152" s="23" t="s">
        <v>209</v>
      </c>
      <c r="F152" s="23" t="s">
        <v>1605</v>
      </c>
      <c r="G152" s="24" t="s">
        <v>124</v>
      </c>
      <c r="H152" s="24" t="s">
        <v>1606</v>
      </c>
      <c r="I152" s="24" t="s">
        <v>1607</v>
      </c>
      <c r="J152" s="24" t="s">
        <v>1608</v>
      </c>
      <c r="K152" s="24" t="s">
        <v>1607</v>
      </c>
      <c r="L152" s="24" t="s">
        <v>1605</v>
      </c>
      <c r="M152" s="24" t="s">
        <v>453</v>
      </c>
      <c r="N152" s="25" t="s">
        <v>274</v>
      </c>
      <c r="O152" s="24" t="s">
        <v>1609</v>
      </c>
      <c r="P152" s="24" t="s">
        <v>1610</v>
      </c>
      <c r="Q152" s="24" t="s">
        <v>1605</v>
      </c>
      <c r="R152" s="24" t="s">
        <v>367</v>
      </c>
      <c r="S152" s="24" t="s">
        <v>171</v>
      </c>
      <c r="T152" s="26" t="s">
        <v>218</v>
      </c>
      <c r="U152" s="24" t="s">
        <v>1530</v>
      </c>
      <c r="V152" s="24">
        <v>2024</v>
      </c>
      <c r="W152" s="27">
        <v>2024.01</v>
      </c>
      <c r="X152" s="27">
        <v>2024.12</v>
      </c>
      <c r="Y152" s="29">
        <f t="shared" si="2"/>
        <v>60</v>
      </c>
      <c r="Z152" s="24">
        <v>60</v>
      </c>
      <c r="AA152" s="24">
        <v>0</v>
      </c>
      <c r="AB152" s="24">
        <v>0</v>
      </c>
      <c r="AC152" s="30">
        <v>0</v>
      </c>
      <c r="AD152" s="24">
        <v>500</v>
      </c>
      <c r="AE152" s="24">
        <v>24</v>
      </c>
      <c r="AF152" s="24" t="s">
        <v>73</v>
      </c>
      <c r="AG152" s="24" t="s">
        <v>73</v>
      </c>
      <c r="AH152" s="24" t="s">
        <v>73</v>
      </c>
      <c r="AI152" s="24" t="s">
        <v>74</v>
      </c>
      <c r="AJ152" s="24" t="s">
        <v>73</v>
      </c>
      <c r="AK152" s="24" t="s">
        <v>73</v>
      </c>
      <c r="AL152" s="24" t="s">
        <v>75</v>
      </c>
      <c r="AM152" s="24" t="s">
        <v>73</v>
      </c>
      <c r="AN152" s="24" t="s">
        <v>75</v>
      </c>
      <c r="AO152" s="31" t="s">
        <v>1603</v>
      </c>
      <c r="AP152" s="24">
        <v>15023845988</v>
      </c>
      <c r="AQ152" s="24"/>
    </row>
    <row r="153" s="3" customFormat="1" ht="19" customHeight="1" spans="1:43">
      <c r="A153" s="21">
        <v>148</v>
      </c>
      <c r="B153" s="22" t="s">
        <v>1611</v>
      </c>
      <c r="C153" s="23" t="s">
        <v>78</v>
      </c>
      <c r="D153" s="23" t="s">
        <v>121</v>
      </c>
      <c r="E153" s="23" t="s">
        <v>209</v>
      </c>
      <c r="F153" s="23" t="s">
        <v>1612</v>
      </c>
      <c r="G153" s="24" t="s">
        <v>124</v>
      </c>
      <c r="H153" s="24" t="s">
        <v>1613</v>
      </c>
      <c r="I153" s="24" t="s">
        <v>1614</v>
      </c>
      <c r="J153" s="24" t="s">
        <v>1615</v>
      </c>
      <c r="K153" s="24" t="s">
        <v>1616</v>
      </c>
      <c r="L153" s="24" t="s">
        <v>1612</v>
      </c>
      <c r="M153" s="24" t="s">
        <v>453</v>
      </c>
      <c r="N153" s="25" t="s">
        <v>274</v>
      </c>
      <c r="O153" s="24" t="s">
        <v>1612</v>
      </c>
      <c r="P153" s="24" t="s">
        <v>1617</v>
      </c>
      <c r="Q153" s="24" t="s">
        <v>1618</v>
      </c>
      <c r="R153" s="24" t="s">
        <v>1529</v>
      </c>
      <c r="S153" s="24" t="s">
        <v>171</v>
      </c>
      <c r="T153" s="26" t="s">
        <v>218</v>
      </c>
      <c r="U153" s="24" t="s">
        <v>1530</v>
      </c>
      <c r="V153" s="24">
        <v>2024</v>
      </c>
      <c r="W153" s="27">
        <v>2024.01</v>
      </c>
      <c r="X153" s="27">
        <v>2024.12</v>
      </c>
      <c r="Y153" s="29">
        <f t="shared" si="2"/>
        <v>200</v>
      </c>
      <c r="Z153" s="24">
        <v>200</v>
      </c>
      <c r="AA153" s="24">
        <v>0</v>
      </c>
      <c r="AB153" s="24">
        <v>0</v>
      </c>
      <c r="AC153" s="30">
        <v>0</v>
      </c>
      <c r="AD153" s="24">
        <v>2102</v>
      </c>
      <c r="AE153" s="24">
        <v>196</v>
      </c>
      <c r="AF153" s="24" t="s">
        <v>73</v>
      </c>
      <c r="AG153" s="24" t="s">
        <v>73</v>
      </c>
      <c r="AH153" s="24" t="s">
        <v>73</v>
      </c>
      <c r="AI153" s="24" t="s">
        <v>74</v>
      </c>
      <c r="AJ153" s="24" t="s">
        <v>73</v>
      </c>
      <c r="AK153" s="24" t="s">
        <v>73</v>
      </c>
      <c r="AL153" s="24" t="s">
        <v>75</v>
      </c>
      <c r="AM153" s="24" t="s">
        <v>73</v>
      </c>
      <c r="AN153" s="24" t="s">
        <v>75</v>
      </c>
      <c r="AO153" s="31" t="s">
        <v>1603</v>
      </c>
      <c r="AP153" s="24">
        <v>15023845988</v>
      </c>
      <c r="AQ153" s="24"/>
    </row>
    <row r="154" s="3" customFormat="1" ht="19" customHeight="1" spans="1:43">
      <c r="A154" s="21">
        <v>149</v>
      </c>
      <c r="B154" s="22" t="s">
        <v>1619</v>
      </c>
      <c r="C154" s="23" t="s">
        <v>78</v>
      </c>
      <c r="D154" s="23" t="s">
        <v>121</v>
      </c>
      <c r="E154" s="23" t="s">
        <v>209</v>
      </c>
      <c r="F154" s="23" t="s">
        <v>1620</v>
      </c>
      <c r="G154" s="24" t="s">
        <v>124</v>
      </c>
      <c r="H154" s="24" t="s">
        <v>1621</v>
      </c>
      <c r="I154" s="24" t="s">
        <v>1622</v>
      </c>
      <c r="J154" s="24" t="s">
        <v>1623</v>
      </c>
      <c r="K154" s="24" t="s">
        <v>1624</v>
      </c>
      <c r="L154" s="24" t="s">
        <v>1620</v>
      </c>
      <c r="M154" s="24" t="s">
        <v>453</v>
      </c>
      <c r="N154" s="25" t="s">
        <v>274</v>
      </c>
      <c r="O154" s="24" t="s">
        <v>1620</v>
      </c>
      <c r="P154" s="24" t="s">
        <v>1625</v>
      </c>
      <c r="Q154" s="24" t="s">
        <v>306</v>
      </c>
      <c r="R154" s="24" t="s">
        <v>1529</v>
      </c>
      <c r="S154" s="24" t="s">
        <v>171</v>
      </c>
      <c r="T154" s="26" t="s">
        <v>218</v>
      </c>
      <c r="U154" s="24" t="s">
        <v>1530</v>
      </c>
      <c r="V154" s="24">
        <v>2024</v>
      </c>
      <c r="W154" s="27">
        <v>2024.01</v>
      </c>
      <c r="X154" s="27">
        <v>2024.12</v>
      </c>
      <c r="Y154" s="29">
        <f t="shared" si="2"/>
        <v>470</v>
      </c>
      <c r="Z154" s="24">
        <v>470</v>
      </c>
      <c r="AA154" s="24">
        <v>0</v>
      </c>
      <c r="AB154" s="24">
        <v>0</v>
      </c>
      <c r="AC154" s="30">
        <v>0</v>
      </c>
      <c r="AD154" s="24" t="s">
        <v>1626</v>
      </c>
      <c r="AE154" s="24" t="s">
        <v>1627</v>
      </c>
      <c r="AF154" s="24" t="s">
        <v>73</v>
      </c>
      <c r="AG154" s="24" t="s">
        <v>73</v>
      </c>
      <c r="AH154" s="24" t="s">
        <v>74</v>
      </c>
      <c r="AI154" s="24" t="s">
        <v>73</v>
      </c>
      <c r="AJ154" s="24" t="s">
        <v>74</v>
      </c>
      <c r="AK154" s="24" t="s">
        <v>73</v>
      </c>
      <c r="AL154" s="24" t="s">
        <v>75</v>
      </c>
      <c r="AM154" s="24" t="s">
        <v>73</v>
      </c>
      <c r="AN154" s="24" t="s">
        <v>75</v>
      </c>
      <c r="AO154" s="31" t="s">
        <v>1603</v>
      </c>
      <c r="AP154" s="24" t="s">
        <v>1628</v>
      </c>
      <c r="AQ154" s="24"/>
    </row>
    <row r="155" s="3" customFormat="1" ht="19" customHeight="1" spans="1:43">
      <c r="A155" s="21">
        <v>150</v>
      </c>
      <c r="B155" s="22" t="s">
        <v>1629</v>
      </c>
      <c r="C155" s="23" t="s">
        <v>54</v>
      </c>
      <c r="D155" s="23" t="s">
        <v>91</v>
      </c>
      <c r="E155" s="23" t="s">
        <v>92</v>
      </c>
      <c r="F155" s="23" t="s">
        <v>1630</v>
      </c>
      <c r="G155" s="24" t="s">
        <v>124</v>
      </c>
      <c r="H155" s="24" t="s">
        <v>1631</v>
      </c>
      <c r="I155" s="24" t="s">
        <v>1632</v>
      </c>
      <c r="J155" s="24" t="s">
        <v>1633</v>
      </c>
      <c r="K155" s="24" t="s">
        <v>1634</v>
      </c>
      <c r="L155" s="24" t="s">
        <v>1635</v>
      </c>
      <c r="M155" s="24" t="s">
        <v>453</v>
      </c>
      <c r="N155" s="25" t="s">
        <v>274</v>
      </c>
      <c r="O155" s="24" t="s">
        <v>1636</v>
      </c>
      <c r="P155" s="24" t="s">
        <v>1637</v>
      </c>
      <c r="Q155" s="24" t="s">
        <v>1638</v>
      </c>
      <c r="R155" s="24" t="s">
        <v>231</v>
      </c>
      <c r="S155" s="24" t="s">
        <v>171</v>
      </c>
      <c r="T155" s="26" t="s">
        <v>293</v>
      </c>
      <c r="U155" s="24" t="s">
        <v>1639</v>
      </c>
      <c r="V155" s="24">
        <v>2024</v>
      </c>
      <c r="W155" s="27">
        <v>2024.1</v>
      </c>
      <c r="X155" s="27">
        <v>2024.12</v>
      </c>
      <c r="Y155" s="29">
        <f t="shared" si="2"/>
        <v>157</v>
      </c>
      <c r="Z155" s="24">
        <v>157</v>
      </c>
      <c r="AA155" s="24">
        <v>0</v>
      </c>
      <c r="AB155" s="24">
        <v>0</v>
      </c>
      <c r="AC155" s="30">
        <v>0</v>
      </c>
      <c r="AD155" s="24">
        <v>367</v>
      </c>
      <c r="AE155" s="24">
        <v>8</v>
      </c>
      <c r="AF155" s="24" t="s">
        <v>73</v>
      </c>
      <c r="AG155" s="24" t="s">
        <v>73</v>
      </c>
      <c r="AH155" s="24"/>
      <c r="AI155" s="24" t="s">
        <v>74</v>
      </c>
      <c r="AJ155" s="24" t="s">
        <v>73</v>
      </c>
      <c r="AK155" s="24" t="s">
        <v>73</v>
      </c>
      <c r="AL155" s="24" t="s">
        <v>73</v>
      </c>
      <c r="AM155" s="24" t="s">
        <v>73</v>
      </c>
      <c r="AN155" s="24" t="s">
        <v>73</v>
      </c>
      <c r="AO155" s="31" t="s">
        <v>1640</v>
      </c>
      <c r="AP155" s="24">
        <v>13996652636</v>
      </c>
      <c r="AQ155" s="24"/>
    </row>
    <row r="156" s="3" customFormat="1" ht="19" customHeight="1" spans="1:43">
      <c r="A156" s="21">
        <v>151</v>
      </c>
      <c r="B156" s="22" t="s">
        <v>1641</v>
      </c>
      <c r="C156" s="23" t="s">
        <v>54</v>
      </c>
      <c r="D156" s="23" t="s">
        <v>91</v>
      </c>
      <c r="E156" s="23" t="s">
        <v>92</v>
      </c>
      <c r="F156" s="23" t="s">
        <v>1642</v>
      </c>
      <c r="G156" s="24" t="s">
        <v>124</v>
      </c>
      <c r="H156" s="24" t="s">
        <v>1643</v>
      </c>
      <c r="I156" s="24" t="s">
        <v>1644</v>
      </c>
      <c r="J156" s="24" t="s">
        <v>1645</v>
      </c>
      <c r="K156" s="24" t="s">
        <v>1642</v>
      </c>
      <c r="L156" s="24" t="s">
        <v>1642</v>
      </c>
      <c r="M156" s="24" t="s">
        <v>453</v>
      </c>
      <c r="N156" s="25" t="s">
        <v>274</v>
      </c>
      <c r="O156" s="24" t="s">
        <v>1646</v>
      </c>
      <c r="P156" s="24" t="s">
        <v>1647</v>
      </c>
      <c r="Q156" s="24" t="s">
        <v>1648</v>
      </c>
      <c r="R156" s="24" t="s">
        <v>256</v>
      </c>
      <c r="S156" s="24" t="s">
        <v>171</v>
      </c>
      <c r="T156" s="26" t="s">
        <v>293</v>
      </c>
      <c r="U156" s="24" t="s">
        <v>1639</v>
      </c>
      <c r="V156" s="24">
        <v>2024</v>
      </c>
      <c r="W156" s="27">
        <v>2024.1</v>
      </c>
      <c r="X156" s="27">
        <v>2024.12</v>
      </c>
      <c r="Y156" s="29">
        <f t="shared" si="2"/>
        <v>105</v>
      </c>
      <c r="Z156" s="24">
        <v>105</v>
      </c>
      <c r="AA156" s="24">
        <v>0</v>
      </c>
      <c r="AB156" s="24">
        <v>0</v>
      </c>
      <c r="AC156" s="30">
        <v>0</v>
      </c>
      <c r="AD156" s="24">
        <v>85</v>
      </c>
      <c r="AE156" s="24">
        <v>4</v>
      </c>
      <c r="AF156" s="24" t="s">
        <v>73</v>
      </c>
      <c r="AG156" s="24" t="s">
        <v>73</v>
      </c>
      <c r="AH156" s="24"/>
      <c r="AI156" s="24" t="s">
        <v>74</v>
      </c>
      <c r="AJ156" s="24" t="s">
        <v>73</v>
      </c>
      <c r="AK156" s="24" t="s">
        <v>73</v>
      </c>
      <c r="AL156" s="24" t="s">
        <v>73</v>
      </c>
      <c r="AM156" s="24" t="s">
        <v>73</v>
      </c>
      <c r="AN156" s="24" t="s">
        <v>73</v>
      </c>
      <c r="AO156" s="31" t="s">
        <v>1640</v>
      </c>
      <c r="AP156" s="24">
        <v>13996652637</v>
      </c>
      <c r="AQ156" s="24"/>
    </row>
    <row r="157" s="3" customFormat="1" ht="19" customHeight="1" spans="1:43">
      <c r="A157" s="21">
        <v>152</v>
      </c>
      <c r="B157" s="22" t="s">
        <v>1649</v>
      </c>
      <c r="C157" s="23" t="s">
        <v>54</v>
      </c>
      <c r="D157" s="23" t="s">
        <v>91</v>
      </c>
      <c r="E157" s="23" t="s">
        <v>92</v>
      </c>
      <c r="F157" s="23" t="s">
        <v>1650</v>
      </c>
      <c r="G157" s="24" t="s">
        <v>124</v>
      </c>
      <c r="H157" s="24" t="s">
        <v>1651</v>
      </c>
      <c r="I157" s="24" t="s">
        <v>1652</v>
      </c>
      <c r="J157" s="24" t="s">
        <v>1653</v>
      </c>
      <c r="K157" s="24" t="s">
        <v>1652</v>
      </c>
      <c r="L157" s="24" t="s">
        <v>1654</v>
      </c>
      <c r="M157" s="24" t="s">
        <v>453</v>
      </c>
      <c r="N157" s="25" t="s">
        <v>274</v>
      </c>
      <c r="O157" s="24" t="s">
        <v>1655</v>
      </c>
      <c r="P157" s="24" t="s">
        <v>1656</v>
      </c>
      <c r="Q157" s="24" t="s">
        <v>1657</v>
      </c>
      <c r="R157" s="24" t="s">
        <v>256</v>
      </c>
      <c r="S157" s="24" t="s">
        <v>171</v>
      </c>
      <c r="T157" s="26" t="s">
        <v>293</v>
      </c>
      <c r="U157" s="24" t="s">
        <v>1639</v>
      </c>
      <c r="V157" s="24">
        <v>2024</v>
      </c>
      <c r="W157" s="27">
        <v>2024.1</v>
      </c>
      <c r="X157" s="27">
        <v>2024.12</v>
      </c>
      <c r="Y157" s="29">
        <f t="shared" si="2"/>
        <v>56</v>
      </c>
      <c r="Z157" s="24">
        <v>56</v>
      </c>
      <c r="AA157" s="24">
        <v>0</v>
      </c>
      <c r="AB157" s="24">
        <v>0</v>
      </c>
      <c r="AC157" s="30">
        <v>0</v>
      </c>
      <c r="AD157" s="24">
        <v>298</v>
      </c>
      <c r="AE157" s="24">
        <v>3</v>
      </c>
      <c r="AF157" s="24" t="s">
        <v>73</v>
      </c>
      <c r="AG157" s="24" t="s">
        <v>73</v>
      </c>
      <c r="AH157" s="24"/>
      <c r="AI157" s="24" t="s">
        <v>74</v>
      </c>
      <c r="AJ157" s="24" t="s">
        <v>73</v>
      </c>
      <c r="AK157" s="24" t="s">
        <v>73</v>
      </c>
      <c r="AL157" s="24" t="s">
        <v>73</v>
      </c>
      <c r="AM157" s="24" t="s">
        <v>73</v>
      </c>
      <c r="AN157" s="24" t="s">
        <v>73</v>
      </c>
      <c r="AO157" s="31" t="s">
        <v>1640</v>
      </c>
      <c r="AP157" s="24">
        <v>13996652636</v>
      </c>
      <c r="AQ157" s="24"/>
    </row>
    <row r="158" s="3" customFormat="1" ht="19" customHeight="1" spans="1:43">
      <c r="A158" s="21">
        <v>153</v>
      </c>
      <c r="B158" s="22" t="s">
        <v>1658</v>
      </c>
      <c r="C158" s="23" t="s">
        <v>54</v>
      </c>
      <c r="D158" s="23" t="s">
        <v>91</v>
      </c>
      <c r="E158" s="23" t="s">
        <v>92</v>
      </c>
      <c r="F158" s="23" t="s">
        <v>1659</v>
      </c>
      <c r="G158" s="24" t="s">
        <v>124</v>
      </c>
      <c r="H158" s="24" t="s">
        <v>1660</v>
      </c>
      <c r="I158" s="24" t="s">
        <v>1661</v>
      </c>
      <c r="J158" s="24" t="s">
        <v>1662</v>
      </c>
      <c r="K158" s="24" t="s">
        <v>1659</v>
      </c>
      <c r="L158" s="24" t="s">
        <v>1659</v>
      </c>
      <c r="M158" s="24" t="s">
        <v>453</v>
      </c>
      <c r="N158" s="25" t="s">
        <v>274</v>
      </c>
      <c r="O158" s="24" t="s">
        <v>1646</v>
      </c>
      <c r="P158" s="24" t="s">
        <v>1663</v>
      </c>
      <c r="Q158" s="24" t="s">
        <v>1664</v>
      </c>
      <c r="R158" s="24" t="s">
        <v>231</v>
      </c>
      <c r="S158" s="24" t="s">
        <v>171</v>
      </c>
      <c r="T158" s="26" t="s">
        <v>293</v>
      </c>
      <c r="U158" s="24" t="s">
        <v>1639</v>
      </c>
      <c r="V158" s="24">
        <v>2024</v>
      </c>
      <c r="W158" s="27">
        <v>2024.1</v>
      </c>
      <c r="X158" s="27">
        <v>2024.12</v>
      </c>
      <c r="Y158" s="29">
        <f t="shared" si="2"/>
        <v>51</v>
      </c>
      <c r="Z158" s="24">
        <v>51</v>
      </c>
      <c r="AA158" s="24">
        <v>0</v>
      </c>
      <c r="AB158" s="24">
        <v>0</v>
      </c>
      <c r="AC158" s="30">
        <v>0</v>
      </c>
      <c r="AD158" s="24">
        <v>378</v>
      </c>
      <c r="AE158" s="24">
        <v>6</v>
      </c>
      <c r="AF158" s="24" t="s">
        <v>73</v>
      </c>
      <c r="AG158" s="24" t="s">
        <v>73</v>
      </c>
      <c r="AH158" s="24"/>
      <c r="AI158" s="24" t="s">
        <v>74</v>
      </c>
      <c r="AJ158" s="24" t="s">
        <v>73</v>
      </c>
      <c r="AK158" s="24" t="s">
        <v>73</v>
      </c>
      <c r="AL158" s="24" t="s">
        <v>73</v>
      </c>
      <c r="AM158" s="24" t="s">
        <v>73</v>
      </c>
      <c r="AN158" s="24" t="s">
        <v>73</v>
      </c>
      <c r="AO158" s="31" t="s">
        <v>1640</v>
      </c>
      <c r="AP158" s="24">
        <v>13996652637</v>
      </c>
      <c r="AQ158" s="24"/>
    </row>
    <row r="159" s="3" customFormat="1" ht="19" customHeight="1" spans="1:43">
      <c r="A159" s="21">
        <v>154</v>
      </c>
      <c r="B159" s="22" t="s">
        <v>1665</v>
      </c>
      <c r="C159" s="23" t="s">
        <v>54</v>
      </c>
      <c r="D159" s="23" t="s">
        <v>91</v>
      </c>
      <c r="E159" s="23" t="s">
        <v>92</v>
      </c>
      <c r="F159" s="23" t="s">
        <v>1666</v>
      </c>
      <c r="G159" s="24" t="s">
        <v>124</v>
      </c>
      <c r="H159" s="24" t="s">
        <v>1667</v>
      </c>
      <c r="I159" s="24" t="s">
        <v>1668</v>
      </c>
      <c r="J159" s="24" t="s">
        <v>1669</v>
      </c>
      <c r="K159" s="24" t="s">
        <v>1668</v>
      </c>
      <c r="L159" s="24" t="s">
        <v>1668</v>
      </c>
      <c r="M159" s="24" t="s">
        <v>453</v>
      </c>
      <c r="N159" s="25" t="s">
        <v>274</v>
      </c>
      <c r="O159" s="24" t="s">
        <v>1670</v>
      </c>
      <c r="P159" s="24" t="s">
        <v>1671</v>
      </c>
      <c r="Q159" s="24" t="s">
        <v>1668</v>
      </c>
      <c r="R159" s="24" t="s">
        <v>256</v>
      </c>
      <c r="S159" s="24" t="s">
        <v>171</v>
      </c>
      <c r="T159" s="26" t="s">
        <v>293</v>
      </c>
      <c r="U159" s="24" t="s">
        <v>1639</v>
      </c>
      <c r="V159" s="24">
        <v>2024</v>
      </c>
      <c r="W159" s="27">
        <v>2024.1</v>
      </c>
      <c r="X159" s="27">
        <v>2024.12</v>
      </c>
      <c r="Y159" s="29">
        <f t="shared" si="2"/>
        <v>40</v>
      </c>
      <c r="Z159" s="24">
        <v>40</v>
      </c>
      <c r="AA159" s="24">
        <v>0</v>
      </c>
      <c r="AB159" s="24">
        <v>0</v>
      </c>
      <c r="AC159" s="30">
        <v>0</v>
      </c>
      <c r="AD159" s="24">
        <v>171</v>
      </c>
      <c r="AE159" s="24">
        <v>3</v>
      </c>
      <c r="AF159" s="24" t="s">
        <v>73</v>
      </c>
      <c r="AG159" s="24" t="s">
        <v>73</v>
      </c>
      <c r="AH159" s="24"/>
      <c r="AI159" s="24" t="s">
        <v>74</v>
      </c>
      <c r="AJ159" s="24" t="s">
        <v>73</v>
      </c>
      <c r="AK159" s="24" t="s">
        <v>73</v>
      </c>
      <c r="AL159" s="24" t="s">
        <v>73</v>
      </c>
      <c r="AM159" s="24" t="s">
        <v>73</v>
      </c>
      <c r="AN159" s="24" t="s">
        <v>73</v>
      </c>
      <c r="AO159" s="31" t="s">
        <v>1640</v>
      </c>
      <c r="AP159" s="24">
        <v>13996652637</v>
      </c>
      <c r="AQ159" s="24"/>
    </row>
    <row r="160" s="3" customFormat="1" ht="19" customHeight="1" spans="1:43">
      <c r="A160" s="21">
        <v>155</v>
      </c>
      <c r="B160" s="22" t="s">
        <v>1672</v>
      </c>
      <c r="C160" s="23" t="s">
        <v>54</v>
      </c>
      <c r="D160" s="23" t="s">
        <v>308</v>
      </c>
      <c r="E160" s="23" t="s">
        <v>309</v>
      </c>
      <c r="F160" s="23" t="s">
        <v>5285</v>
      </c>
      <c r="G160" s="24" t="s">
        <v>124</v>
      </c>
      <c r="H160" s="24" t="s">
        <v>1674</v>
      </c>
      <c r="I160" s="24" t="s">
        <v>1675</v>
      </c>
      <c r="J160" s="24" t="s">
        <v>1676</v>
      </c>
      <c r="K160" s="24" t="s">
        <v>1675</v>
      </c>
      <c r="L160" s="24" t="s">
        <v>1677</v>
      </c>
      <c r="M160" s="24" t="s">
        <v>226</v>
      </c>
      <c r="N160" s="25" t="s">
        <v>274</v>
      </c>
      <c r="O160" s="24" t="s">
        <v>1678</v>
      </c>
      <c r="P160" s="24" t="s">
        <v>1679</v>
      </c>
      <c r="Q160" s="24" t="s">
        <v>1680</v>
      </c>
      <c r="R160" s="24" t="s">
        <v>1681</v>
      </c>
      <c r="S160" s="24" t="s">
        <v>171</v>
      </c>
      <c r="T160" s="26" t="s">
        <v>70</v>
      </c>
      <c r="U160" s="24" t="s">
        <v>1682</v>
      </c>
      <c r="V160" s="24">
        <v>2024</v>
      </c>
      <c r="W160" s="27">
        <v>2024.01</v>
      </c>
      <c r="X160" s="27">
        <v>2024.12</v>
      </c>
      <c r="Y160" s="29">
        <f t="shared" si="2"/>
        <v>40</v>
      </c>
      <c r="Z160" s="24">
        <v>19.2</v>
      </c>
      <c r="AA160" s="24"/>
      <c r="AB160" s="24"/>
      <c r="AC160" s="30">
        <v>20.8</v>
      </c>
      <c r="AD160" s="24">
        <v>20</v>
      </c>
      <c r="AE160" s="24">
        <v>9</v>
      </c>
      <c r="AF160" s="24" t="s">
        <v>73</v>
      </c>
      <c r="AG160" s="24" t="s">
        <v>73</v>
      </c>
      <c r="AH160" s="24" t="s">
        <v>73</v>
      </c>
      <c r="AI160" s="24" t="s">
        <v>74</v>
      </c>
      <c r="AJ160" s="24" t="s">
        <v>73</v>
      </c>
      <c r="AK160" s="24" t="s">
        <v>73</v>
      </c>
      <c r="AL160" s="24" t="s">
        <v>75</v>
      </c>
      <c r="AM160" s="24" t="s">
        <v>73</v>
      </c>
      <c r="AN160" s="24" t="s">
        <v>75</v>
      </c>
      <c r="AO160" s="31" t="s">
        <v>1683</v>
      </c>
      <c r="AP160" s="24">
        <v>18723586111</v>
      </c>
      <c r="AQ160" s="24"/>
    </row>
    <row r="161" s="3" customFormat="1" ht="19" customHeight="1" spans="1:43">
      <c r="A161" s="21">
        <v>156</v>
      </c>
      <c r="B161" s="22" t="s">
        <v>1691</v>
      </c>
      <c r="C161" s="23" t="s">
        <v>54</v>
      </c>
      <c r="D161" s="23" t="s">
        <v>308</v>
      </c>
      <c r="E161" s="23" t="s">
        <v>309</v>
      </c>
      <c r="F161" s="23" t="s">
        <v>5286</v>
      </c>
      <c r="G161" s="24" t="s">
        <v>124</v>
      </c>
      <c r="H161" s="24" t="s">
        <v>1693</v>
      </c>
      <c r="I161" s="24" t="s">
        <v>1694</v>
      </c>
      <c r="J161" s="24" t="s">
        <v>1695</v>
      </c>
      <c r="K161" s="24" t="s">
        <v>1694</v>
      </c>
      <c r="L161" s="24" t="s">
        <v>1696</v>
      </c>
      <c r="M161" s="24" t="s">
        <v>226</v>
      </c>
      <c r="N161" s="25" t="s">
        <v>274</v>
      </c>
      <c r="O161" s="24" t="s">
        <v>1697</v>
      </c>
      <c r="P161" s="24" t="s">
        <v>1679</v>
      </c>
      <c r="Q161" s="24" t="s">
        <v>1698</v>
      </c>
      <c r="R161" s="24" t="s">
        <v>1681</v>
      </c>
      <c r="S161" s="24" t="s">
        <v>1699</v>
      </c>
      <c r="T161" s="26" t="s">
        <v>70</v>
      </c>
      <c r="U161" s="24" t="s">
        <v>1682</v>
      </c>
      <c r="V161" s="24">
        <v>2024</v>
      </c>
      <c r="W161" s="27">
        <v>2024.01</v>
      </c>
      <c r="X161" s="27">
        <v>2024.12</v>
      </c>
      <c r="Y161" s="29">
        <f t="shared" si="2"/>
        <v>69.9</v>
      </c>
      <c r="Z161" s="24">
        <v>22.4</v>
      </c>
      <c r="AA161" s="24"/>
      <c r="AB161" s="24"/>
      <c r="AC161" s="30">
        <v>47.5</v>
      </c>
      <c r="AD161" s="24">
        <v>50</v>
      </c>
      <c r="AE161" s="24">
        <v>9</v>
      </c>
      <c r="AF161" s="24" t="s">
        <v>73</v>
      </c>
      <c r="AG161" s="24" t="s">
        <v>73</v>
      </c>
      <c r="AH161" s="24" t="s">
        <v>73</v>
      </c>
      <c r="AI161" s="24" t="s">
        <v>74</v>
      </c>
      <c r="AJ161" s="24" t="s">
        <v>73</v>
      </c>
      <c r="AK161" s="24" t="s">
        <v>73</v>
      </c>
      <c r="AL161" s="24" t="s">
        <v>75</v>
      </c>
      <c r="AM161" s="24" t="s">
        <v>73</v>
      </c>
      <c r="AN161" s="24" t="s">
        <v>75</v>
      </c>
      <c r="AO161" s="31" t="s">
        <v>1683</v>
      </c>
      <c r="AP161" s="24">
        <v>18723586111</v>
      </c>
      <c r="AQ161" s="24"/>
    </row>
    <row r="162" s="3" customFormat="1" ht="19" customHeight="1" spans="1:43">
      <c r="A162" s="21">
        <v>157</v>
      </c>
      <c r="B162" s="22" t="s">
        <v>1700</v>
      </c>
      <c r="C162" s="23" t="s">
        <v>54</v>
      </c>
      <c r="D162" s="23" t="s">
        <v>308</v>
      </c>
      <c r="E162" s="23" t="s">
        <v>309</v>
      </c>
      <c r="F162" s="23" t="s">
        <v>5287</v>
      </c>
      <c r="G162" s="24" t="s">
        <v>124</v>
      </c>
      <c r="H162" s="24" t="s">
        <v>1702</v>
      </c>
      <c r="I162" s="24" t="s">
        <v>1703</v>
      </c>
      <c r="J162" s="24" t="s">
        <v>1704</v>
      </c>
      <c r="K162" s="24" t="s">
        <v>1703</v>
      </c>
      <c r="L162" s="24" t="s">
        <v>1705</v>
      </c>
      <c r="M162" s="24" t="s">
        <v>226</v>
      </c>
      <c r="N162" s="25" t="s">
        <v>274</v>
      </c>
      <c r="O162" s="24" t="s">
        <v>1706</v>
      </c>
      <c r="P162" s="24" t="s">
        <v>1679</v>
      </c>
      <c r="Q162" s="24" t="s">
        <v>1707</v>
      </c>
      <c r="R162" s="24" t="s">
        <v>1681</v>
      </c>
      <c r="S162" s="24" t="s">
        <v>1708</v>
      </c>
      <c r="T162" s="26" t="s">
        <v>70</v>
      </c>
      <c r="U162" s="24" t="s">
        <v>1682</v>
      </c>
      <c r="V162" s="24">
        <v>2024</v>
      </c>
      <c r="W162" s="27">
        <v>2024.01</v>
      </c>
      <c r="X162" s="27">
        <v>2024.12</v>
      </c>
      <c r="Y162" s="29">
        <f t="shared" si="2"/>
        <v>57.56</v>
      </c>
      <c r="Z162" s="24">
        <v>33.56</v>
      </c>
      <c r="AA162" s="24"/>
      <c r="AB162" s="24"/>
      <c r="AC162" s="30">
        <v>24</v>
      </c>
      <c r="AD162" s="24">
        <v>20</v>
      </c>
      <c r="AE162" s="24">
        <v>7</v>
      </c>
      <c r="AF162" s="24" t="s">
        <v>73</v>
      </c>
      <c r="AG162" s="24" t="s">
        <v>73</v>
      </c>
      <c r="AH162" s="24" t="s">
        <v>73</v>
      </c>
      <c r="AI162" s="24" t="s">
        <v>74</v>
      </c>
      <c r="AJ162" s="24" t="s">
        <v>73</v>
      </c>
      <c r="AK162" s="24" t="s">
        <v>73</v>
      </c>
      <c r="AL162" s="24" t="s">
        <v>75</v>
      </c>
      <c r="AM162" s="24" t="s">
        <v>73</v>
      </c>
      <c r="AN162" s="24" t="s">
        <v>75</v>
      </c>
      <c r="AO162" s="31" t="s">
        <v>1683</v>
      </c>
      <c r="AP162" s="24">
        <v>18723586111</v>
      </c>
      <c r="AQ162" s="24"/>
    </row>
    <row r="163" s="3" customFormat="1" ht="19" customHeight="1" spans="1:43">
      <c r="A163" s="21">
        <v>158</v>
      </c>
      <c r="B163" s="22" t="s">
        <v>1709</v>
      </c>
      <c r="C163" s="23" t="s">
        <v>54</v>
      </c>
      <c r="D163" s="23" t="s">
        <v>308</v>
      </c>
      <c r="E163" s="23" t="s">
        <v>309</v>
      </c>
      <c r="F163" s="23" t="s">
        <v>5288</v>
      </c>
      <c r="G163" s="24" t="s">
        <v>124</v>
      </c>
      <c r="H163" s="24" t="s">
        <v>1711</v>
      </c>
      <c r="I163" s="24" t="s">
        <v>1712</v>
      </c>
      <c r="J163" s="24" t="s">
        <v>1713</v>
      </c>
      <c r="K163" s="24" t="s">
        <v>1712</v>
      </c>
      <c r="L163" s="24" t="s">
        <v>1714</v>
      </c>
      <c r="M163" s="24" t="s">
        <v>226</v>
      </c>
      <c r="N163" s="25" t="s">
        <v>274</v>
      </c>
      <c r="O163" s="24" t="s">
        <v>1715</v>
      </c>
      <c r="P163" s="24" t="s">
        <v>1679</v>
      </c>
      <c r="Q163" s="24" t="s">
        <v>1716</v>
      </c>
      <c r="R163" s="24" t="s">
        <v>1681</v>
      </c>
      <c r="S163" s="24" t="s">
        <v>1717</v>
      </c>
      <c r="T163" s="26" t="s">
        <v>70</v>
      </c>
      <c r="U163" s="24" t="s">
        <v>1682</v>
      </c>
      <c r="V163" s="24">
        <v>2024</v>
      </c>
      <c r="W163" s="27">
        <v>2024.01</v>
      </c>
      <c r="X163" s="27">
        <v>2024.12</v>
      </c>
      <c r="Y163" s="29">
        <f t="shared" si="2"/>
        <v>89.8</v>
      </c>
      <c r="Z163" s="24">
        <v>40.9</v>
      </c>
      <c r="AA163" s="24"/>
      <c r="AB163" s="24"/>
      <c r="AC163" s="30">
        <v>48.9</v>
      </c>
      <c r="AD163" s="24">
        <v>30</v>
      </c>
      <c r="AE163" s="24">
        <v>6</v>
      </c>
      <c r="AF163" s="24" t="s">
        <v>73</v>
      </c>
      <c r="AG163" s="24" t="s">
        <v>73</v>
      </c>
      <c r="AH163" s="24" t="s">
        <v>73</v>
      </c>
      <c r="AI163" s="24" t="s">
        <v>74</v>
      </c>
      <c r="AJ163" s="24" t="s">
        <v>73</v>
      </c>
      <c r="AK163" s="24" t="s">
        <v>73</v>
      </c>
      <c r="AL163" s="24" t="s">
        <v>75</v>
      </c>
      <c r="AM163" s="24" t="s">
        <v>73</v>
      </c>
      <c r="AN163" s="24" t="s">
        <v>75</v>
      </c>
      <c r="AO163" s="31" t="s">
        <v>1683</v>
      </c>
      <c r="AP163" s="24">
        <v>18723586111</v>
      </c>
      <c r="AQ163" s="24"/>
    </row>
    <row r="164" s="3" customFormat="1" ht="19" customHeight="1" spans="1:43">
      <c r="A164" s="21">
        <v>159</v>
      </c>
      <c r="B164" s="22" t="s">
        <v>1718</v>
      </c>
      <c r="C164" s="23" t="s">
        <v>54</v>
      </c>
      <c r="D164" s="23" t="s">
        <v>308</v>
      </c>
      <c r="E164" s="23" t="s">
        <v>309</v>
      </c>
      <c r="F164" s="23" t="s">
        <v>5289</v>
      </c>
      <c r="G164" s="24" t="s">
        <v>124</v>
      </c>
      <c r="H164" s="24" t="s">
        <v>1720</v>
      </c>
      <c r="I164" s="24" t="s">
        <v>5290</v>
      </c>
      <c r="J164" s="24" t="s">
        <v>5291</v>
      </c>
      <c r="K164" s="24" t="s">
        <v>5290</v>
      </c>
      <c r="L164" s="24" t="s">
        <v>1723</v>
      </c>
      <c r="M164" s="24" t="s">
        <v>226</v>
      </c>
      <c r="N164" s="25" t="s">
        <v>274</v>
      </c>
      <c r="O164" s="24" t="s">
        <v>1724</v>
      </c>
      <c r="P164" s="24" t="s">
        <v>1679</v>
      </c>
      <c r="Q164" s="24" t="s">
        <v>5292</v>
      </c>
      <c r="R164" s="24" t="s">
        <v>1681</v>
      </c>
      <c r="S164" s="24" t="s">
        <v>1726</v>
      </c>
      <c r="T164" s="26" t="s">
        <v>70</v>
      </c>
      <c r="U164" s="24" t="s">
        <v>1682</v>
      </c>
      <c r="V164" s="24">
        <v>2024</v>
      </c>
      <c r="W164" s="27">
        <v>2024.01</v>
      </c>
      <c r="X164" s="27">
        <v>2024.12</v>
      </c>
      <c r="Y164" s="29">
        <f t="shared" si="2"/>
        <v>32</v>
      </c>
      <c r="Z164" s="24">
        <v>16</v>
      </c>
      <c r="AA164" s="24"/>
      <c r="AB164" s="24"/>
      <c r="AC164" s="30">
        <v>16</v>
      </c>
      <c r="AD164" s="24">
        <v>40</v>
      </c>
      <c r="AE164" s="24">
        <v>7</v>
      </c>
      <c r="AF164" s="24" t="s">
        <v>73</v>
      </c>
      <c r="AG164" s="24" t="s">
        <v>73</v>
      </c>
      <c r="AH164" s="24" t="s">
        <v>73</v>
      </c>
      <c r="AI164" s="24" t="s">
        <v>74</v>
      </c>
      <c r="AJ164" s="24" t="s">
        <v>73</v>
      </c>
      <c r="AK164" s="24" t="s">
        <v>73</v>
      </c>
      <c r="AL164" s="24" t="s">
        <v>75</v>
      </c>
      <c r="AM164" s="24" t="s">
        <v>73</v>
      </c>
      <c r="AN164" s="24" t="s">
        <v>75</v>
      </c>
      <c r="AO164" s="31" t="s">
        <v>1683</v>
      </c>
      <c r="AP164" s="24">
        <v>18723586111</v>
      </c>
      <c r="AQ164" s="24"/>
    </row>
    <row r="165" s="3" customFormat="1" ht="19" customHeight="1" spans="1:43">
      <c r="A165" s="21">
        <v>160</v>
      </c>
      <c r="B165" s="22" t="s">
        <v>1727</v>
      </c>
      <c r="C165" s="23" t="s">
        <v>54</v>
      </c>
      <c r="D165" s="23" t="s">
        <v>5021</v>
      </c>
      <c r="E165" s="23" t="s">
        <v>145</v>
      </c>
      <c r="F165" s="23" t="s">
        <v>5293</v>
      </c>
      <c r="G165" s="24" t="s">
        <v>124</v>
      </c>
      <c r="H165" s="24" t="s">
        <v>1729</v>
      </c>
      <c r="I165" s="24" t="s">
        <v>5294</v>
      </c>
      <c r="J165" s="24" t="s">
        <v>5291</v>
      </c>
      <c r="K165" s="24" t="s">
        <v>5294</v>
      </c>
      <c r="L165" s="24" t="s">
        <v>1731</v>
      </c>
      <c r="M165" s="24" t="s">
        <v>226</v>
      </c>
      <c r="N165" s="25" t="s">
        <v>274</v>
      </c>
      <c r="O165" s="24" t="s">
        <v>1732</v>
      </c>
      <c r="P165" s="24" t="s">
        <v>1733</v>
      </c>
      <c r="Q165" s="24" t="s">
        <v>5292</v>
      </c>
      <c r="R165" s="24" t="s">
        <v>1681</v>
      </c>
      <c r="S165" s="24" t="s">
        <v>1734</v>
      </c>
      <c r="T165" s="26" t="s">
        <v>70</v>
      </c>
      <c r="U165" s="24" t="s">
        <v>1682</v>
      </c>
      <c r="V165" s="24">
        <v>2024</v>
      </c>
      <c r="W165" s="27">
        <v>2024.01</v>
      </c>
      <c r="X165" s="27">
        <v>2024.12</v>
      </c>
      <c r="Y165" s="29">
        <f t="shared" si="2"/>
        <v>50</v>
      </c>
      <c r="Z165" s="24">
        <v>25</v>
      </c>
      <c r="AA165" s="24"/>
      <c r="AB165" s="24"/>
      <c r="AC165" s="30">
        <v>25</v>
      </c>
      <c r="AD165" s="24">
        <v>30</v>
      </c>
      <c r="AE165" s="24">
        <v>7</v>
      </c>
      <c r="AF165" s="24" t="s">
        <v>73</v>
      </c>
      <c r="AG165" s="24" t="s">
        <v>73</v>
      </c>
      <c r="AH165" s="24" t="s">
        <v>73</v>
      </c>
      <c r="AI165" s="24" t="s">
        <v>74</v>
      </c>
      <c r="AJ165" s="24" t="s">
        <v>73</v>
      </c>
      <c r="AK165" s="24" t="s">
        <v>73</v>
      </c>
      <c r="AL165" s="24" t="s">
        <v>75</v>
      </c>
      <c r="AM165" s="24" t="s">
        <v>73</v>
      </c>
      <c r="AN165" s="24" t="s">
        <v>75</v>
      </c>
      <c r="AO165" s="31" t="s">
        <v>1683</v>
      </c>
      <c r="AP165" s="24">
        <v>18723586111</v>
      </c>
      <c r="AQ165" s="24"/>
    </row>
    <row r="166" s="3" customFormat="1" ht="19" customHeight="1" spans="1:43">
      <c r="A166" s="21">
        <v>161</v>
      </c>
      <c r="B166" s="22" t="s">
        <v>1735</v>
      </c>
      <c r="C166" s="23" t="s">
        <v>78</v>
      </c>
      <c r="D166" s="23" t="s">
        <v>121</v>
      </c>
      <c r="E166" s="23" t="s">
        <v>122</v>
      </c>
      <c r="F166" s="23" t="s">
        <v>1736</v>
      </c>
      <c r="G166" s="24" t="s">
        <v>124</v>
      </c>
      <c r="H166" s="24" t="s">
        <v>1737</v>
      </c>
      <c r="I166" s="24" t="s">
        <v>1738</v>
      </c>
      <c r="J166" s="24" t="s">
        <v>1739</v>
      </c>
      <c r="K166" s="24" t="s">
        <v>1738</v>
      </c>
      <c r="L166" s="24" t="s">
        <v>1740</v>
      </c>
      <c r="M166" s="24" t="s">
        <v>226</v>
      </c>
      <c r="N166" s="25" t="s">
        <v>274</v>
      </c>
      <c r="O166" s="24" t="s">
        <v>1741</v>
      </c>
      <c r="P166" s="24" t="s">
        <v>1742</v>
      </c>
      <c r="Q166" s="24" t="s">
        <v>1743</v>
      </c>
      <c r="R166" s="24" t="s">
        <v>1744</v>
      </c>
      <c r="S166" s="24" t="s">
        <v>1745</v>
      </c>
      <c r="T166" s="26" t="s">
        <v>70</v>
      </c>
      <c r="U166" s="24" t="s">
        <v>1682</v>
      </c>
      <c r="V166" s="24">
        <v>2024</v>
      </c>
      <c r="W166" s="27">
        <v>2024.01</v>
      </c>
      <c r="X166" s="27">
        <v>2024.12</v>
      </c>
      <c r="Y166" s="29">
        <f t="shared" si="2"/>
        <v>60</v>
      </c>
      <c r="Z166" s="24">
        <v>60</v>
      </c>
      <c r="AA166" s="24"/>
      <c r="AB166" s="24"/>
      <c r="AC166" s="30">
        <v>0</v>
      </c>
      <c r="AD166" s="24">
        <v>300</v>
      </c>
      <c r="AE166" s="24">
        <v>20</v>
      </c>
      <c r="AF166" s="24" t="s">
        <v>73</v>
      </c>
      <c r="AG166" s="24" t="s">
        <v>73</v>
      </c>
      <c r="AH166" s="24" t="s">
        <v>73</v>
      </c>
      <c r="AI166" s="24" t="s">
        <v>74</v>
      </c>
      <c r="AJ166" s="24" t="s">
        <v>73</v>
      </c>
      <c r="AK166" s="24" t="s">
        <v>73</v>
      </c>
      <c r="AL166" s="24" t="s">
        <v>75</v>
      </c>
      <c r="AM166" s="24" t="s">
        <v>73</v>
      </c>
      <c r="AN166" s="24" t="s">
        <v>75</v>
      </c>
      <c r="AO166" s="31" t="s">
        <v>1683</v>
      </c>
      <c r="AP166" s="24">
        <v>18723586111</v>
      </c>
      <c r="AQ166" s="24"/>
    </row>
    <row r="167" s="3" customFormat="1" ht="19" customHeight="1" spans="1:43">
      <c r="A167" s="21">
        <v>162</v>
      </c>
      <c r="B167" s="22" t="s">
        <v>1746</v>
      </c>
      <c r="C167" s="23" t="s">
        <v>78</v>
      </c>
      <c r="D167" s="23" t="s">
        <v>121</v>
      </c>
      <c r="E167" s="23" t="s">
        <v>122</v>
      </c>
      <c r="F167" s="23" t="s">
        <v>1747</v>
      </c>
      <c r="G167" s="24" t="s">
        <v>124</v>
      </c>
      <c r="H167" s="24" t="s">
        <v>1711</v>
      </c>
      <c r="I167" s="24" t="s">
        <v>1738</v>
      </c>
      <c r="J167" s="24" t="s">
        <v>1748</v>
      </c>
      <c r="K167" s="24" t="s">
        <v>1738</v>
      </c>
      <c r="L167" s="24" t="s">
        <v>1749</v>
      </c>
      <c r="M167" s="24" t="s">
        <v>226</v>
      </c>
      <c r="N167" s="25" t="s">
        <v>274</v>
      </c>
      <c r="O167" s="24" t="s">
        <v>1750</v>
      </c>
      <c r="P167" s="24" t="s">
        <v>1559</v>
      </c>
      <c r="Q167" s="24" t="s">
        <v>1751</v>
      </c>
      <c r="R167" s="24" t="s">
        <v>1752</v>
      </c>
      <c r="S167" s="24" t="s">
        <v>1753</v>
      </c>
      <c r="T167" s="26" t="s">
        <v>70</v>
      </c>
      <c r="U167" s="24" t="s">
        <v>1682</v>
      </c>
      <c r="V167" s="24">
        <v>2024</v>
      </c>
      <c r="W167" s="27">
        <v>2024.01</v>
      </c>
      <c r="X167" s="27">
        <v>2024.12</v>
      </c>
      <c r="Y167" s="29">
        <f t="shared" si="2"/>
        <v>450</v>
      </c>
      <c r="Z167" s="24">
        <v>450</v>
      </c>
      <c r="AA167" s="24"/>
      <c r="AB167" s="24"/>
      <c r="AC167" s="30">
        <v>0</v>
      </c>
      <c r="AD167" s="24">
        <v>400</v>
      </c>
      <c r="AE167" s="24">
        <v>40</v>
      </c>
      <c r="AF167" s="24" t="s">
        <v>73</v>
      </c>
      <c r="AG167" s="24" t="s">
        <v>73</v>
      </c>
      <c r="AH167" s="24" t="s">
        <v>73</v>
      </c>
      <c r="AI167" s="24" t="s">
        <v>74</v>
      </c>
      <c r="AJ167" s="24" t="s">
        <v>73</v>
      </c>
      <c r="AK167" s="24" t="s">
        <v>73</v>
      </c>
      <c r="AL167" s="24" t="s">
        <v>75</v>
      </c>
      <c r="AM167" s="24" t="s">
        <v>73</v>
      </c>
      <c r="AN167" s="24" t="s">
        <v>75</v>
      </c>
      <c r="AO167" s="31" t="s">
        <v>1683</v>
      </c>
      <c r="AP167" s="24">
        <v>18723586111</v>
      </c>
      <c r="AQ167" s="24"/>
    </row>
    <row r="168" s="3" customFormat="1" ht="19" customHeight="1" spans="1:43">
      <c r="A168" s="21">
        <v>163</v>
      </c>
      <c r="B168" s="22" t="s">
        <v>1754</v>
      </c>
      <c r="C168" s="23" t="s">
        <v>54</v>
      </c>
      <c r="D168" s="23" t="s">
        <v>5021</v>
      </c>
      <c r="E168" s="23" t="s">
        <v>145</v>
      </c>
      <c r="F168" s="23" t="s">
        <v>1755</v>
      </c>
      <c r="G168" s="24" t="s">
        <v>124</v>
      </c>
      <c r="H168" s="24" t="s">
        <v>1756</v>
      </c>
      <c r="I168" s="24" t="s">
        <v>1757</v>
      </c>
      <c r="J168" s="24" t="s">
        <v>5295</v>
      </c>
      <c r="K168" s="24" t="s">
        <v>1757</v>
      </c>
      <c r="L168" s="24" t="s">
        <v>1759</v>
      </c>
      <c r="M168" s="24" t="s">
        <v>226</v>
      </c>
      <c r="N168" s="25" t="s">
        <v>274</v>
      </c>
      <c r="O168" s="24" t="s">
        <v>1760</v>
      </c>
      <c r="P168" s="24" t="s">
        <v>1761</v>
      </c>
      <c r="Q168" s="24" t="s">
        <v>5296</v>
      </c>
      <c r="R168" s="24" t="s">
        <v>1681</v>
      </c>
      <c r="S168" s="24" t="s">
        <v>1763</v>
      </c>
      <c r="T168" s="26" t="s">
        <v>70</v>
      </c>
      <c r="U168" s="24" t="s">
        <v>1682</v>
      </c>
      <c r="V168" s="24">
        <v>2024</v>
      </c>
      <c r="W168" s="27">
        <v>2024.01</v>
      </c>
      <c r="X168" s="27">
        <v>2024.12</v>
      </c>
      <c r="Y168" s="29">
        <f t="shared" si="2"/>
        <v>50</v>
      </c>
      <c r="Z168" s="24">
        <v>25</v>
      </c>
      <c r="AA168" s="24"/>
      <c r="AB168" s="24"/>
      <c r="AC168" s="30">
        <v>25</v>
      </c>
      <c r="AD168" s="24">
        <v>10</v>
      </c>
      <c r="AE168" s="24">
        <v>4</v>
      </c>
      <c r="AF168" s="24" t="s">
        <v>73</v>
      </c>
      <c r="AG168" s="24" t="s">
        <v>73</v>
      </c>
      <c r="AH168" s="24" t="s">
        <v>73</v>
      </c>
      <c r="AI168" s="24" t="s">
        <v>74</v>
      </c>
      <c r="AJ168" s="24" t="s">
        <v>73</v>
      </c>
      <c r="AK168" s="24" t="s">
        <v>73</v>
      </c>
      <c r="AL168" s="24" t="s">
        <v>75</v>
      </c>
      <c r="AM168" s="24" t="s">
        <v>73</v>
      </c>
      <c r="AN168" s="24" t="s">
        <v>75</v>
      </c>
      <c r="AO168" s="31" t="s">
        <v>1683</v>
      </c>
      <c r="AP168" s="24">
        <v>18723586111</v>
      </c>
      <c r="AQ168" s="24"/>
    </row>
    <row r="169" s="3" customFormat="1" ht="19" customHeight="1" spans="1:43">
      <c r="A169" s="21">
        <v>164</v>
      </c>
      <c r="B169" s="22" t="s">
        <v>1764</v>
      </c>
      <c r="C169" s="23" t="s">
        <v>54</v>
      </c>
      <c r="D169" s="23" t="s">
        <v>308</v>
      </c>
      <c r="E169" s="23" t="s">
        <v>309</v>
      </c>
      <c r="F169" s="23" t="s">
        <v>1765</v>
      </c>
      <c r="G169" s="24" t="s">
        <v>124</v>
      </c>
      <c r="H169" s="24" t="s">
        <v>1766</v>
      </c>
      <c r="I169" s="24" t="s">
        <v>1767</v>
      </c>
      <c r="J169" s="24" t="s">
        <v>1768</v>
      </c>
      <c r="K169" s="24" t="s">
        <v>1767</v>
      </c>
      <c r="L169" s="24" t="s">
        <v>1769</v>
      </c>
      <c r="M169" s="24" t="s">
        <v>226</v>
      </c>
      <c r="N169" s="25" t="s">
        <v>274</v>
      </c>
      <c r="O169" s="24" t="s">
        <v>1770</v>
      </c>
      <c r="P169" s="24" t="s">
        <v>1679</v>
      </c>
      <c r="Q169" s="24" t="s">
        <v>1771</v>
      </c>
      <c r="R169" s="24" t="s">
        <v>1681</v>
      </c>
      <c r="S169" s="24" t="s">
        <v>1772</v>
      </c>
      <c r="T169" s="26" t="s">
        <v>70</v>
      </c>
      <c r="U169" s="24" t="s">
        <v>1682</v>
      </c>
      <c r="V169" s="24">
        <v>2024</v>
      </c>
      <c r="W169" s="27">
        <v>2024.01</v>
      </c>
      <c r="X169" s="27">
        <v>2024.12</v>
      </c>
      <c r="Y169" s="29">
        <f t="shared" si="2"/>
        <v>56</v>
      </c>
      <c r="Z169" s="24">
        <v>28</v>
      </c>
      <c r="AA169" s="24"/>
      <c r="AB169" s="24"/>
      <c r="AC169" s="30">
        <v>28</v>
      </c>
      <c r="AD169" s="24">
        <v>30</v>
      </c>
      <c r="AE169" s="24">
        <v>6</v>
      </c>
      <c r="AF169" s="24" t="s">
        <v>73</v>
      </c>
      <c r="AG169" s="24" t="s">
        <v>73</v>
      </c>
      <c r="AH169" s="24" t="s">
        <v>73</v>
      </c>
      <c r="AI169" s="24" t="s">
        <v>74</v>
      </c>
      <c r="AJ169" s="24" t="s">
        <v>73</v>
      </c>
      <c r="AK169" s="24" t="s">
        <v>73</v>
      </c>
      <c r="AL169" s="24" t="s">
        <v>75</v>
      </c>
      <c r="AM169" s="24" t="s">
        <v>73</v>
      </c>
      <c r="AN169" s="24" t="s">
        <v>75</v>
      </c>
      <c r="AO169" s="31" t="s">
        <v>1683</v>
      </c>
      <c r="AP169" s="24">
        <v>18723586111</v>
      </c>
      <c r="AQ169" s="24"/>
    </row>
    <row r="170" s="3" customFormat="1" ht="19" customHeight="1" spans="1:43">
      <c r="A170" s="21">
        <v>165</v>
      </c>
      <c r="B170" s="22" t="s">
        <v>1773</v>
      </c>
      <c r="C170" s="23" t="s">
        <v>54</v>
      </c>
      <c r="D170" s="23" t="s">
        <v>308</v>
      </c>
      <c r="E170" s="23" t="s">
        <v>309</v>
      </c>
      <c r="F170" s="23" t="s">
        <v>5297</v>
      </c>
      <c r="G170" s="24" t="s">
        <v>124</v>
      </c>
      <c r="H170" s="24" t="s">
        <v>1775</v>
      </c>
      <c r="I170" s="24" t="s">
        <v>1776</v>
      </c>
      <c r="J170" s="24" t="s">
        <v>1777</v>
      </c>
      <c r="K170" s="24" t="s">
        <v>1776</v>
      </c>
      <c r="L170" s="24" t="s">
        <v>1778</v>
      </c>
      <c r="M170" s="24" t="s">
        <v>226</v>
      </c>
      <c r="N170" s="25" t="s">
        <v>274</v>
      </c>
      <c r="O170" s="24" t="s">
        <v>1779</v>
      </c>
      <c r="P170" s="24" t="s">
        <v>1679</v>
      </c>
      <c r="Q170" s="24" t="s">
        <v>1780</v>
      </c>
      <c r="R170" s="24" t="s">
        <v>1681</v>
      </c>
      <c r="S170" s="24" t="s">
        <v>1781</v>
      </c>
      <c r="T170" s="26" t="s">
        <v>70</v>
      </c>
      <c r="U170" s="24" t="s">
        <v>1682</v>
      </c>
      <c r="V170" s="24">
        <v>2024</v>
      </c>
      <c r="W170" s="27">
        <v>2024.01</v>
      </c>
      <c r="X170" s="27">
        <v>2024.12</v>
      </c>
      <c r="Y170" s="29">
        <f t="shared" si="2"/>
        <v>16</v>
      </c>
      <c r="Z170" s="24">
        <v>8</v>
      </c>
      <c r="AA170" s="24"/>
      <c r="AB170" s="24"/>
      <c r="AC170" s="30">
        <v>8</v>
      </c>
      <c r="AD170" s="24">
        <v>20</v>
      </c>
      <c r="AE170" s="24">
        <v>4</v>
      </c>
      <c r="AF170" s="24" t="s">
        <v>73</v>
      </c>
      <c r="AG170" s="24" t="s">
        <v>73</v>
      </c>
      <c r="AH170" s="24" t="s">
        <v>73</v>
      </c>
      <c r="AI170" s="24" t="s">
        <v>74</v>
      </c>
      <c r="AJ170" s="24" t="s">
        <v>73</v>
      </c>
      <c r="AK170" s="24" t="s">
        <v>73</v>
      </c>
      <c r="AL170" s="24" t="s">
        <v>75</v>
      </c>
      <c r="AM170" s="24" t="s">
        <v>73</v>
      </c>
      <c r="AN170" s="24" t="s">
        <v>75</v>
      </c>
      <c r="AO170" s="31" t="s">
        <v>1683</v>
      </c>
      <c r="AP170" s="24">
        <v>18723586111</v>
      </c>
      <c r="AQ170" s="24"/>
    </row>
    <row r="171" s="3" customFormat="1" ht="19" customHeight="1" spans="1:43">
      <c r="A171" s="21">
        <v>166</v>
      </c>
      <c r="B171" s="22" t="s">
        <v>1790</v>
      </c>
      <c r="C171" s="23" t="s">
        <v>54</v>
      </c>
      <c r="D171" s="23" t="s">
        <v>308</v>
      </c>
      <c r="E171" s="23" t="s">
        <v>309</v>
      </c>
      <c r="F171" s="23" t="s">
        <v>1791</v>
      </c>
      <c r="G171" s="24" t="s">
        <v>124</v>
      </c>
      <c r="H171" s="24" t="s">
        <v>1756</v>
      </c>
      <c r="I171" s="24" t="s">
        <v>1792</v>
      </c>
      <c r="J171" s="24" t="s">
        <v>1777</v>
      </c>
      <c r="K171" s="24" t="s">
        <v>1792</v>
      </c>
      <c r="L171" s="24" t="s">
        <v>1793</v>
      </c>
      <c r="M171" s="24" t="s">
        <v>226</v>
      </c>
      <c r="N171" s="25" t="s">
        <v>274</v>
      </c>
      <c r="O171" s="24" t="s">
        <v>1779</v>
      </c>
      <c r="P171" s="24" t="s">
        <v>1679</v>
      </c>
      <c r="Q171" s="24" t="s">
        <v>1780</v>
      </c>
      <c r="R171" s="24" t="s">
        <v>1681</v>
      </c>
      <c r="S171" s="24" t="s">
        <v>1781</v>
      </c>
      <c r="T171" s="26" t="s">
        <v>70</v>
      </c>
      <c r="U171" s="24" t="s">
        <v>1682</v>
      </c>
      <c r="V171" s="24">
        <v>2024</v>
      </c>
      <c r="W171" s="27">
        <v>2024.01</v>
      </c>
      <c r="X171" s="27">
        <v>2024.12</v>
      </c>
      <c r="Y171" s="29">
        <f t="shared" si="2"/>
        <v>20</v>
      </c>
      <c r="Z171" s="24">
        <v>8</v>
      </c>
      <c r="AA171" s="24"/>
      <c r="AB171" s="24"/>
      <c r="AC171" s="30">
        <v>12</v>
      </c>
      <c r="AD171" s="24">
        <v>30</v>
      </c>
      <c r="AE171" s="24">
        <v>4</v>
      </c>
      <c r="AF171" s="24" t="s">
        <v>73</v>
      </c>
      <c r="AG171" s="24" t="s">
        <v>73</v>
      </c>
      <c r="AH171" s="24" t="s">
        <v>73</v>
      </c>
      <c r="AI171" s="24" t="s">
        <v>74</v>
      </c>
      <c r="AJ171" s="24" t="s">
        <v>73</v>
      </c>
      <c r="AK171" s="24" t="s">
        <v>73</v>
      </c>
      <c r="AL171" s="24" t="s">
        <v>75</v>
      </c>
      <c r="AM171" s="24" t="s">
        <v>73</v>
      </c>
      <c r="AN171" s="24" t="s">
        <v>75</v>
      </c>
      <c r="AO171" s="31" t="s">
        <v>1683</v>
      </c>
      <c r="AP171" s="24">
        <v>18723586111</v>
      </c>
      <c r="AQ171" s="24"/>
    </row>
    <row r="172" s="3" customFormat="1" ht="19" customHeight="1" spans="1:43">
      <c r="A172" s="21">
        <v>167</v>
      </c>
      <c r="B172" s="22" t="s">
        <v>1794</v>
      </c>
      <c r="C172" s="23" t="s">
        <v>54</v>
      </c>
      <c r="D172" s="23" t="s">
        <v>308</v>
      </c>
      <c r="E172" s="23" t="s">
        <v>309</v>
      </c>
      <c r="F172" s="23" t="s">
        <v>5298</v>
      </c>
      <c r="G172" s="24" t="s">
        <v>124</v>
      </c>
      <c r="H172" s="24" t="s">
        <v>1737</v>
      </c>
      <c r="I172" s="24" t="s">
        <v>1796</v>
      </c>
      <c r="J172" s="24" t="s">
        <v>1797</v>
      </c>
      <c r="K172" s="24" t="s">
        <v>1796</v>
      </c>
      <c r="L172" s="24" t="s">
        <v>1798</v>
      </c>
      <c r="M172" s="24" t="s">
        <v>226</v>
      </c>
      <c r="N172" s="25" t="s">
        <v>274</v>
      </c>
      <c r="O172" s="24" t="s">
        <v>1799</v>
      </c>
      <c r="P172" s="24" t="s">
        <v>1679</v>
      </c>
      <c r="Q172" s="24" t="s">
        <v>1800</v>
      </c>
      <c r="R172" s="24" t="s">
        <v>1681</v>
      </c>
      <c r="S172" s="24" t="s">
        <v>1772</v>
      </c>
      <c r="T172" s="26" t="s">
        <v>70</v>
      </c>
      <c r="U172" s="24" t="s">
        <v>1682</v>
      </c>
      <c r="V172" s="24">
        <v>2024</v>
      </c>
      <c r="W172" s="27">
        <v>2024.01</v>
      </c>
      <c r="X172" s="27">
        <v>2024.12</v>
      </c>
      <c r="Y172" s="29">
        <f t="shared" si="2"/>
        <v>22.5</v>
      </c>
      <c r="Z172" s="24">
        <v>12</v>
      </c>
      <c r="AA172" s="24"/>
      <c r="AB172" s="24"/>
      <c r="AC172" s="30">
        <v>10.5</v>
      </c>
      <c r="AD172" s="24">
        <v>40</v>
      </c>
      <c r="AE172" s="24">
        <v>14</v>
      </c>
      <c r="AF172" s="24" t="s">
        <v>73</v>
      </c>
      <c r="AG172" s="24" t="s">
        <v>73</v>
      </c>
      <c r="AH172" s="24" t="s">
        <v>73</v>
      </c>
      <c r="AI172" s="24" t="s">
        <v>74</v>
      </c>
      <c r="AJ172" s="24" t="s">
        <v>73</v>
      </c>
      <c r="AK172" s="24" t="s">
        <v>73</v>
      </c>
      <c r="AL172" s="24" t="s">
        <v>75</v>
      </c>
      <c r="AM172" s="24" t="s">
        <v>73</v>
      </c>
      <c r="AN172" s="24" t="s">
        <v>75</v>
      </c>
      <c r="AO172" s="31" t="s">
        <v>1683</v>
      </c>
      <c r="AP172" s="24">
        <v>18723586111</v>
      </c>
      <c r="AQ172" s="24"/>
    </row>
    <row r="173" s="3" customFormat="1" ht="19" customHeight="1" spans="1:43">
      <c r="A173" s="21">
        <v>168</v>
      </c>
      <c r="B173" s="22" t="s">
        <v>1816</v>
      </c>
      <c r="C173" s="23" t="s">
        <v>54</v>
      </c>
      <c r="D173" s="23" t="s">
        <v>91</v>
      </c>
      <c r="E173" s="23" t="s">
        <v>357</v>
      </c>
      <c r="F173" s="23" t="s">
        <v>5299</v>
      </c>
      <c r="G173" s="24" t="s">
        <v>124</v>
      </c>
      <c r="H173" s="24" t="s">
        <v>1784</v>
      </c>
      <c r="I173" s="24" t="s">
        <v>1818</v>
      </c>
      <c r="J173" s="24" t="s">
        <v>1819</v>
      </c>
      <c r="K173" s="24" t="s">
        <v>1818</v>
      </c>
      <c r="L173" s="24" t="s">
        <v>5300</v>
      </c>
      <c r="M173" s="24" t="s">
        <v>226</v>
      </c>
      <c r="N173" s="25" t="s">
        <v>274</v>
      </c>
      <c r="O173" s="24" t="s">
        <v>1821</v>
      </c>
      <c r="P173" s="24" t="s">
        <v>1822</v>
      </c>
      <c r="Q173" s="24" t="s">
        <v>1823</v>
      </c>
      <c r="R173" s="24" t="s">
        <v>1681</v>
      </c>
      <c r="S173" s="24" t="s">
        <v>1781</v>
      </c>
      <c r="T173" s="26" t="s">
        <v>70</v>
      </c>
      <c r="U173" s="24" t="s">
        <v>1682</v>
      </c>
      <c r="V173" s="24">
        <v>2024</v>
      </c>
      <c r="W173" s="27">
        <v>2024.01</v>
      </c>
      <c r="X173" s="27">
        <v>2024.12</v>
      </c>
      <c r="Y173" s="29">
        <f t="shared" si="2"/>
        <v>220</v>
      </c>
      <c r="Z173" s="24">
        <v>110</v>
      </c>
      <c r="AA173" s="24"/>
      <c r="AB173" s="24"/>
      <c r="AC173" s="30">
        <v>110</v>
      </c>
      <c r="AD173" s="24">
        <v>30</v>
      </c>
      <c r="AE173" s="24">
        <v>2</v>
      </c>
      <c r="AF173" s="24" t="s">
        <v>73</v>
      </c>
      <c r="AG173" s="24" t="s">
        <v>73</v>
      </c>
      <c r="AH173" s="24" t="s">
        <v>73</v>
      </c>
      <c r="AI173" s="24" t="s">
        <v>74</v>
      </c>
      <c r="AJ173" s="24" t="s">
        <v>73</v>
      </c>
      <c r="AK173" s="24" t="s">
        <v>73</v>
      </c>
      <c r="AL173" s="24" t="s">
        <v>75</v>
      </c>
      <c r="AM173" s="24" t="s">
        <v>73</v>
      </c>
      <c r="AN173" s="24" t="s">
        <v>75</v>
      </c>
      <c r="AO173" s="31" t="s">
        <v>1683</v>
      </c>
      <c r="AP173" s="24">
        <v>18723586111</v>
      </c>
      <c r="AQ173" s="24"/>
    </row>
    <row r="174" s="3" customFormat="1" ht="19" customHeight="1" spans="1:43">
      <c r="A174" s="21">
        <v>169</v>
      </c>
      <c r="B174" s="22" t="s">
        <v>1824</v>
      </c>
      <c r="C174" s="23" t="s">
        <v>54</v>
      </c>
      <c r="D174" s="23" t="s">
        <v>308</v>
      </c>
      <c r="E174" s="23" t="s">
        <v>309</v>
      </c>
      <c r="F174" s="23" t="s">
        <v>5301</v>
      </c>
      <c r="G174" s="24" t="s">
        <v>124</v>
      </c>
      <c r="H174" s="24" t="s">
        <v>1826</v>
      </c>
      <c r="I174" s="24" t="s">
        <v>1827</v>
      </c>
      <c r="J174" s="24" t="s">
        <v>1828</v>
      </c>
      <c r="K174" s="24" t="s">
        <v>1827</v>
      </c>
      <c r="L174" s="24" t="s">
        <v>1829</v>
      </c>
      <c r="M174" s="24" t="s">
        <v>226</v>
      </c>
      <c r="N174" s="25" t="s">
        <v>274</v>
      </c>
      <c r="O174" s="24" t="s">
        <v>1830</v>
      </c>
      <c r="P174" s="24" t="s">
        <v>1679</v>
      </c>
      <c r="Q174" s="24" t="s">
        <v>1831</v>
      </c>
      <c r="R174" s="24" t="s">
        <v>1681</v>
      </c>
      <c r="S174" s="24" t="s">
        <v>1772</v>
      </c>
      <c r="T174" s="26" t="s">
        <v>70</v>
      </c>
      <c r="U174" s="24" t="s">
        <v>1682</v>
      </c>
      <c r="V174" s="24">
        <v>2024</v>
      </c>
      <c r="W174" s="27">
        <v>2024.01</v>
      </c>
      <c r="X174" s="27">
        <v>2024.12</v>
      </c>
      <c r="Y174" s="29">
        <f t="shared" si="2"/>
        <v>24.6</v>
      </c>
      <c r="Z174" s="24">
        <v>13.4</v>
      </c>
      <c r="AA174" s="24"/>
      <c r="AB174" s="24"/>
      <c r="AC174" s="30">
        <v>11.2</v>
      </c>
      <c r="AD174" s="24">
        <v>210</v>
      </c>
      <c r="AE174" s="24">
        <v>10</v>
      </c>
      <c r="AF174" s="24" t="s">
        <v>73</v>
      </c>
      <c r="AG174" s="24" t="s">
        <v>73</v>
      </c>
      <c r="AH174" s="24" t="s">
        <v>73</v>
      </c>
      <c r="AI174" s="24" t="s">
        <v>74</v>
      </c>
      <c r="AJ174" s="24" t="s">
        <v>73</v>
      </c>
      <c r="AK174" s="24" t="s">
        <v>73</v>
      </c>
      <c r="AL174" s="24" t="s">
        <v>75</v>
      </c>
      <c r="AM174" s="24" t="s">
        <v>73</v>
      </c>
      <c r="AN174" s="24" t="s">
        <v>75</v>
      </c>
      <c r="AO174" s="31" t="s">
        <v>1683</v>
      </c>
      <c r="AP174" s="24">
        <v>18723586111</v>
      </c>
      <c r="AQ174" s="24"/>
    </row>
    <row r="175" s="3" customFormat="1" ht="19" customHeight="1" spans="1:43">
      <c r="A175" s="21">
        <v>170</v>
      </c>
      <c r="B175" s="22" t="s">
        <v>1832</v>
      </c>
      <c r="C175" s="23" t="s">
        <v>78</v>
      </c>
      <c r="D175" s="23" t="s">
        <v>121</v>
      </c>
      <c r="E175" s="23" t="s">
        <v>122</v>
      </c>
      <c r="F175" s="23" t="s">
        <v>1833</v>
      </c>
      <c r="G175" s="24" t="s">
        <v>299</v>
      </c>
      <c r="H175" s="24" t="s">
        <v>1834</v>
      </c>
      <c r="I175" s="24" t="s">
        <v>5302</v>
      </c>
      <c r="J175" s="24" t="s">
        <v>1836</v>
      </c>
      <c r="K175" s="24" t="s">
        <v>1835</v>
      </c>
      <c r="L175" s="24" t="s">
        <v>1837</v>
      </c>
      <c r="M175" s="24" t="s">
        <v>226</v>
      </c>
      <c r="N175" s="25" t="s">
        <v>274</v>
      </c>
      <c r="O175" s="24" t="s">
        <v>1838</v>
      </c>
      <c r="P175" s="24" t="s">
        <v>1559</v>
      </c>
      <c r="Q175" s="24" t="s">
        <v>1839</v>
      </c>
      <c r="R175" s="24" t="s">
        <v>1752</v>
      </c>
      <c r="S175" s="24" t="s">
        <v>1753</v>
      </c>
      <c r="T175" s="26" t="s">
        <v>70</v>
      </c>
      <c r="U175" s="24" t="s">
        <v>1682</v>
      </c>
      <c r="V175" s="24">
        <v>2024</v>
      </c>
      <c r="W175" s="27">
        <v>2024.01</v>
      </c>
      <c r="X175" s="27">
        <v>2024.12</v>
      </c>
      <c r="Y175" s="29">
        <f t="shared" si="2"/>
        <v>100</v>
      </c>
      <c r="Z175" s="24">
        <v>100</v>
      </c>
      <c r="AA175" s="24"/>
      <c r="AB175" s="24"/>
      <c r="AC175" s="30">
        <v>0</v>
      </c>
      <c r="AD175" s="24">
        <v>350</v>
      </c>
      <c r="AE175" s="24">
        <v>25</v>
      </c>
      <c r="AF175" s="24" t="s">
        <v>73</v>
      </c>
      <c r="AG175" s="24" t="s">
        <v>73</v>
      </c>
      <c r="AH175" s="24" t="s">
        <v>73</v>
      </c>
      <c r="AI175" s="24" t="s">
        <v>74</v>
      </c>
      <c r="AJ175" s="24" t="s">
        <v>73</v>
      </c>
      <c r="AK175" s="24" t="s">
        <v>73</v>
      </c>
      <c r="AL175" s="24" t="s">
        <v>75</v>
      </c>
      <c r="AM175" s="24" t="s">
        <v>73</v>
      </c>
      <c r="AN175" s="24" t="s">
        <v>75</v>
      </c>
      <c r="AO175" s="31" t="s">
        <v>1683</v>
      </c>
      <c r="AP175" s="24">
        <v>18723586111</v>
      </c>
      <c r="AQ175" s="24"/>
    </row>
    <row r="176" s="3" customFormat="1" ht="19" customHeight="1" spans="1:43">
      <c r="A176" s="21">
        <v>171</v>
      </c>
      <c r="B176" s="22" t="s">
        <v>1840</v>
      </c>
      <c r="C176" s="23" t="s">
        <v>78</v>
      </c>
      <c r="D176" s="23" t="s">
        <v>121</v>
      </c>
      <c r="E176" s="23" t="s">
        <v>122</v>
      </c>
      <c r="F176" s="23" t="s">
        <v>1841</v>
      </c>
      <c r="G176" s="24" t="s">
        <v>299</v>
      </c>
      <c r="H176" s="24" t="s">
        <v>1842</v>
      </c>
      <c r="I176" s="24" t="s">
        <v>5303</v>
      </c>
      <c r="J176" s="24" t="s">
        <v>1843</v>
      </c>
      <c r="K176" s="24" t="s">
        <v>1841</v>
      </c>
      <c r="L176" s="24" t="s">
        <v>1844</v>
      </c>
      <c r="M176" s="24" t="s">
        <v>226</v>
      </c>
      <c r="N176" s="25" t="s">
        <v>274</v>
      </c>
      <c r="O176" s="24" t="s">
        <v>1838</v>
      </c>
      <c r="P176" s="24" t="s">
        <v>1845</v>
      </c>
      <c r="Q176" s="24" t="s">
        <v>1751</v>
      </c>
      <c r="R176" s="24" t="s">
        <v>1752</v>
      </c>
      <c r="S176" s="24" t="s">
        <v>1753</v>
      </c>
      <c r="T176" s="26" t="s">
        <v>70</v>
      </c>
      <c r="U176" s="24" t="s">
        <v>1682</v>
      </c>
      <c r="V176" s="24">
        <v>2024</v>
      </c>
      <c r="W176" s="27">
        <v>2024.01</v>
      </c>
      <c r="X176" s="27">
        <v>2024.12</v>
      </c>
      <c r="Y176" s="29">
        <f t="shared" si="2"/>
        <v>150</v>
      </c>
      <c r="Z176" s="24">
        <v>150</v>
      </c>
      <c r="AA176" s="24"/>
      <c r="AB176" s="24"/>
      <c r="AC176" s="30">
        <v>0</v>
      </c>
      <c r="AD176" s="24">
        <v>400</v>
      </c>
      <c r="AE176" s="24">
        <v>25</v>
      </c>
      <c r="AF176" s="24" t="s">
        <v>73</v>
      </c>
      <c r="AG176" s="24" t="s">
        <v>73</v>
      </c>
      <c r="AH176" s="24" t="s">
        <v>73</v>
      </c>
      <c r="AI176" s="24" t="s">
        <v>74</v>
      </c>
      <c r="AJ176" s="24" t="s">
        <v>73</v>
      </c>
      <c r="AK176" s="24" t="s">
        <v>73</v>
      </c>
      <c r="AL176" s="24" t="s">
        <v>75</v>
      </c>
      <c r="AM176" s="24" t="s">
        <v>73</v>
      </c>
      <c r="AN176" s="24" t="s">
        <v>75</v>
      </c>
      <c r="AO176" s="31" t="s">
        <v>1683</v>
      </c>
      <c r="AP176" s="24">
        <v>18723586111</v>
      </c>
      <c r="AQ176" s="24"/>
    </row>
    <row r="177" s="3" customFormat="1" ht="19" customHeight="1" spans="1:43">
      <c r="A177" s="21">
        <v>172</v>
      </c>
      <c r="B177" s="22" t="s">
        <v>1846</v>
      </c>
      <c r="C177" s="23" t="s">
        <v>54</v>
      </c>
      <c r="D177" s="23" t="s">
        <v>308</v>
      </c>
      <c r="E177" s="23" t="s">
        <v>309</v>
      </c>
      <c r="F177" s="23" t="s">
        <v>5304</v>
      </c>
      <c r="G177" s="24" t="s">
        <v>124</v>
      </c>
      <c r="H177" s="24" t="s">
        <v>1848</v>
      </c>
      <c r="I177" s="24" t="s">
        <v>1849</v>
      </c>
      <c r="J177" s="24" t="s">
        <v>1850</v>
      </c>
      <c r="K177" s="24" t="s">
        <v>1849</v>
      </c>
      <c r="L177" s="24" t="s">
        <v>1851</v>
      </c>
      <c r="M177" s="24" t="s">
        <v>226</v>
      </c>
      <c r="N177" s="25" t="s">
        <v>274</v>
      </c>
      <c r="O177" s="24" t="s">
        <v>1678</v>
      </c>
      <c r="P177" s="24" t="s">
        <v>1679</v>
      </c>
      <c r="Q177" s="24" t="s">
        <v>1852</v>
      </c>
      <c r="R177" s="24" t="s">
        <v>1853</v>
      </c>
      <c r="S177" s="24" t="s">
        <v>1763</v>
      </c>
      <c r="T177" s="26" t="s">
        <v>70</v>
      </c>
      <c r="U177" s="24" t="s">
        <v>1682</v>
      </c>
      <c r="V177" s="24">
        <v>2024</v>
      </c>
      <c r="W177" s="27">
        <v>2024.01</v>
      </c>
      <c r="X177" s="27">
        <v>2024.12</v>
      </c>
      <c r="Y177" s="29">
        <f t="shared" si="2"/>
        <v>38.4</v>
      </c>
      <c r="Z177" s="24">
        <v>19.2</v>
      </c>
      <c r="AA177" s="24"/>
      <c r="AB177" s="24"/>
      <c r="AC177" s="30">
        <v>19.2</v>
      </c>
      <c r="AD177" s="24">
        <v>50</v>
      </c>
      <c r="AE177" s="24">
        <v>14</v>
      </c>
      <c r="AF177" s="24" t="s">
        <v>73</v>
      </c>
      <c r="AG177" s="24" t="s">
        <v>73</v>
      </c>
      <c r="AH177" s="24" t="s">
        <v>73</v>
      </c>
      <c r="AI177" s="24" t="s">
        <v>74</v>
      </c>
      <c r="AJ177" s="24" t="s">
        <v>73</v>
      </c>
      <c r="AK177" s="24" t="s">
        <v>73</v>
      </c>
      <c r="AL177" s="24" t="s">
        <v>75</v>
      </c>
      <c r="AM177" s="24" t="s">
        <v>73</v>
      </c>
      <c r="AN177" s="24" t="s">
        <v>75</v>
      </c>
      <c r="AO177" s="31" t="s">
        <v>1683</v>
      </c>
      <c r="AP177" s="24">
        <v>18723586111</v>
      </c>
      <c r="AQ177" s="24"/>
    </row>
    <row r="178" s="3" customFormat="1" ht="19" customHeight="1" spans="1:43">
      <c r="A178" s="21">
        <v>173</v>
      </c>
      <c r="B178" s="22" t="s">
        <v>1854</v>
      </c>
      <c r="C178" s="23" t="s">
        <v>78</v>
      </c>
      <c r="D178" s="23" t="s">
        <v>121</v>
      </c>
      <c r="E178" s="23" t="s">
        <v>209</v>
      </c>
      <c r="F178" s="23" t="s">
        <v>1855</v>
      </c>
      <c r="G178" s="24" t="s">
        <v>1856</v>
      </c>
      <c r="H178" s="24" t="s">
        <v>1857</v>
      </c>
      <c r="I178" s="24" t="s">
        <v>1858</v>
      </c>
      <c r="J178" s="24" t="s">
        <v>1859</v>
      </c>
      <c r="K178" s="24" t="s">
        <v>1858</v>
      </c>
      <c r="L178" s="24" t="s">
        <v>1855</v>
      </c>
      <c r="M178" s="24" t="s">
        <v>130</v>
      </c>
      <c r="N178" s="25" t="s">
        <v>528</v>
      </c>
      <c r="O178" s="24" t="s">
        <v>1860</v>
      </c>
      <c r="P178" s="24" t="s">
        <v>1861</v>
      </c>
      <c r="Q178" s="24" t="s">
        <v>1862</v>
      </c>
      <c r="R178" s="24" t="s">
        <v>1863</v>
      </c>
      <c r="S178" s="24" t="s">
        <v>1772</v>
      </c>
      <c r="T178" s="26" t="s">
        <v>218</v>
      </c>
      <c r="U178" s="24" t="s">
        <v>1682</v>
      </c>
      <c r="V178" s="24">
        <v>2024</v>
      </c>
      <c r="W178" s="27">
        <v>2024.01</v>
      </c>
      <c r="X178" s="27">
        <v>2024.12</v>
      </c>
      <c r="Y178" s="29">
        <f t="shared" si="2"/>
        <v>16</v>
      </c>
      <c r="Z178" s="24">
        <v>16</v>
      </c>
      <c r="AA178" s="24"/>
      <c r="AB178" s="24"/>
      <c r="AC178" s="30">
        <v>0</v>
      </c>
      <c r="AD178" s="24">
        <v>30</v>
      </c>
      <c r="AE178" s="24">
        <v>6</v>
      </c>
      <c r="AF178" s="24" t="s">
        <v>73</v>
      </c>
      <c r="AG178" s="24" t="s">
        <v>73</v>
      </c>
      <c r="AH178" s="24" t="s">
        <v>73</v>
      </c>
      <c r="AI178" s="24" t="s">
        <v>74</v>
      </c>
      <c r="AJ178" s="24" t="s">
        <v>73</v>
      </c>
      <c r="AK178" s="24" t="s">
        <v>73</v>
      </c>
      <c r="AL178" s="24" t="s">
        <v>75</v>
      </c>
      <c r="AM178" s="24" t="s">
        <v>73</v>
      </c>
      <c r="AN178" s="24" t="s">
        <v>75</v>
      </c>
      <c r="AO178" s="31" t="s">
        <v>1864</v>
      </c>
      <c r="AP178" s="24">
        <v>17723680736</v>
      </c>
      <c r="AQ178" s="24"/>
    </row>
    <row r="179" s="3" customFormat="1" ht="19" customHeight="1" spans="1:43">
      <c r="A179" s="21">
        <v>174</v>
      </c>
      <c r="B179" s="22" t="s">
        <v>1865</v>
      </c>
      <c r="C179" s="23" t="s">
        <v>78</v>
      </c>
      <c r="D179" s="23" t="s">
        <v>121</v>
      </c>
      <c r="E179" s="23" t="s">
        <v>209</v>
      </c>
      <c r="F179" s="23" t="s">
        <v>5305</v>
      </c>
      <c r="G179" s="24" t="s">
        <v>1867</v>
      </c>
      <c r="H179" s="24" t="s">
        <v>1868</v>
      </c>
      <c r="I179" s="24" t="s">
        <v>1869</v>
      </c>
      <c r="J179" s="24" t="s">
        <v>1870</v>
      </c>
      <c r="K179" s="24" t="s">
        <v>1869</v>
      </c>
      <c r="L179" s="24" t="s">
        <v>5306</v>
      </c>
      <c r="M179" s="24" t="s">
        <v>130</v>
      </c>
      <c r="N179" s="25" t="s">
        <v>528</v>
      </c>
      <c r="O179" s="24" t="s">
        <v>5307</v>
      </c>
      <c r="P179" s="24" t="s">
        <v>1873</v>
      </c>
      <c r="Q179" s="24" t="s">
        <v>1874</v>
      </c>
      <c r="R179" s="24" t="s">
        <v>1863</v>
      </c>
      <c r="S179" s="24" t="s">
        <v>1753</v>
      </c>
      <c r="T179" s="26" t="s">
        <v>218</v>
      </c>
      <c r="U179" s="24" t="s">
        <v>1682</v>
      </c>
      <c r="V179" s="24">
        <v>2024</v>
      </c>
      <c r="W179" s="27">
        <v>2024.01</v>
      </c>
      <c r="X179" s="27">
        <v>2024.12</v>
      </c>
      <c r="Y179" s="29">
        <f t="shared" si="2"/>
        <v>40</v>
      </c>
      <c r="Z179" s="24">
        <v>40</v>
      </c>
      <c r="AA179" s="24"/>
      <c r="AB179" s="24"/>
      <c r="AC179" s="30">
        <v>0</v>
      </c>
      <c r="AD179" s="24">
        <v>120</v>
      </c>
      <c r="AE179" s="24">
        <v>12</v>
      </c>
      <c r="AF179" s="24" t="s">
        <v>73</v>
      </c>
      <c r="AG179" s="24" t="s">
        <v>73</v>
      </c>
      <c r="AH179" s="24" t="s">
        <v>73</v>
      </c>
      <c r="AI179" s="24" t="s">
        <v>74</v>
      </c>
      <c r="AJ179" s="24" t="s">
        <v>73</v>
      </c>
      <c r="AK179" s="24" t="s">
        <v>73</v>
      </c>
      <c r="AL179" s="24" t="s">
        <v>75</v>
      </c>
      <c r="AM179" s="24" t="s">
        <v>73</v>
      </c>
      <c r="AN179" s="24" t="s">
        <v>75</v>
      </c>
      <c r="AO179" s="31" t="s">
        <v>1864</v>
      </c>
      <c r="AP179" s="24">
        <v>17723680736</v>
      </c>
      <c r="AQ179" s="24"/>
    </row>
    <row r="180" s="3" customFormat="1" ht="19" customHeight="1" spans="1:43">
      <c r="A180" s="21">
        <v>175</v>
      </c>
      <c r="B180" s="22" t="s">
        <v>1875</v>
      </c>
      <c r="C180" s="23" t="s">
        <v>78</v>
      </c>
      <c r="D180" s="23" t="s">
        <v>121</v>
      </c>
      <c r="E180" s="23" t="s">
        <v>209</v>
      </c>
      <c r="F180" s="23" t="s">
        <v>1876</v>
      </c>
      <c r="G180" s="24" t="s">
        <v>124</v>
      </c>
      <c r="H180" s="24" t="s">
        <v>1877</v>
      </c>
      <c r="I180" s="24" t="s">
        <v>1878</v>
      </c>
      <c r="J180" s="24" t="s">
        <v>1879</v>
      </c>
      <c r="K180" s="24" t="s">
        <v>1878</v>
      </c>
      <c r="L180" s="24" t="s">
        <v>1880</v>
      </c>
      <c r="M180" s="24" t="s">
        <v>226</v>
      </c>
      <c r="N180" s="25" t="s">
        <v>528</v>
      </c>
      <c r="O180" s="24" t="s">
        <v>1881</v>
      </c>
      <c r="P180" s="24" t="s">
        <v>1882</v>
      </c>
      <c r="Q180" s="24" t="s">
        <v>1883</v>
      </c>
      <c r="R180" s="24" t="s">
        <v>1863</v>
      </c>
      <c r="S180" s="24" t="s">
        <v>1772</v>
      </c>
      <c r="T180" s="26" t="s">
        <v>70</v>
      </c>
      <c r="U180" s="24" t="s">
        <v>1682</v>
      </c>
      <c r="V180" s="24">
        <v>2024</v>
      </c>
      <c r="W180" s="27">
        <v>2024.01</v>
      </c>
      <c r="X180" s="27">
        <v>2024.12</v>
      </c>
      <c r="Y180" s="29">
        <f t="shared" si="2"/>
        <v>140</v>
      </c>
      <c r="Z180" s="24">
        <v>140</v>
      </c>
      <c r="AA180" s="24"/>
      <c r="AB180" s="24"/>
      <c r="AC180" s="30">
        <v>0</v>
      </c>
      <c r="AD180" s="24">
        <v>400</v>
      </c>
      <c r="AE180" s="24">
        <v>30</v>
      </c>
      <c r="AF180" s="24" t="s">
        <v>73</v>
      </c>
      <c r="AG180" s="24" t="s">
        <v>73</v>
      </c>
      <c r="AH180" s="24" t="s">
        <v>73</v>
      </c>
      <c r="AI180" s="24" t="s">
        <v>74</v>
      </c>
      <c r="AJ180" s="24" t="s">
        <v>73</v>
      </c>
      <c r="AK180" s="24" t="s">
        <v>73</v>
      </c>
      <c r="AL180" s="24" t="s">
        <v>75</v>
      </c>
      <c r="AM180" s="24" t="s">
        <v>73</v>
      </c>
      <c r="AN180" s="24" t="s">
        <v>75</v>
      </c>
      <c r="AO180" s="31" t="s">
        <v>1864</v>
      </c>
      <c r="AP180" s="24">
        <v>17723680736</v>
      </c>
      <c r="AQ180" s="24"/>
    </row>
    <row r="181" s="3" customFormat="1" ht="19" customHeight="1" spans="1:43">
      <c r="A181" s="21">
        <v>176</v>
      </c>
      <c r="B181" s="22" t="s">
        <v>1884</v>
      </c>
      <c r="C181" s="23" t="s">
        <v>78</v>
      </c>
      <c r="D181" s="23" t="s">
        <v>121</v>
      </c>
      <c r="E181" s="23" t="s">
        <v>209</v>
      </c>
      <c r="F181" s="23" t="s">
        <v>1885</v>
      </c>
      <c r="G181" s="24" t="s">
        <v>124</v>
      </c>
      <c r="H181" s="24" t="s">
        <v>1886</v>
      </c>
      <c r="I181" s="24" t="s">
        <v>5308</v>
      </c>
      <c r="J181" s="24" t="s">
        <v>1888</v>
      </c>
      <c r="K181" s="24" t="s">
        <v>5308</v>
      </c>
      <c r="L181" s="24" t="s">
        <v>1885</v>
      </c>
      <c r="M181" s="24" t="s">
        <v>130</v>
      </c>
      <c r="N181" s="25" t="s">
        <v>528</v>
      </c>
      <c r="O181" s="24" t="s">
        <v>1889</v>
      </c>
      <c r="P181" s="24" t="s">
        <v>1890</v>
      </c>
      <c r="Q181" s="24" t="s">
        <v>1891</v>
      </c>
      <c r="R181" s="24" t="s">
        <v>1892</v>
      </c>
      <c r="S181" s="24" t="s">
        <v>1772</v>
      </c>
      <c r="T181" s="26" t="s">
        <v>218</v>
      </c>
      <c r="U181" s="24" t="s">
        <v>1682</v>
      </c>
      <c r="V181" s="24">
        <v>2024</v>
      </c>
      <c r="W181" s="27">
        <v>2024.01</v>
      </c>
      <c r="X181" s="27">
        <v>2024.12</v>
      </c>
      <c r="Y181" s="29">
        <f t="shared" si="2"/>
        <v>120</v>
      </c>
      <c r="Z181" s="24">
        <v>120</v>
      </c>
      <c r="AA181" s="24"/>
      <c r="AB181" s="24"/>
      <c r="AC181" s="30">
        <v>0</v>
      </c>
      <c r="AD181" s="24">
        <v>500</v>
      </c>
      <c r="AE181" s="24">
        <v>40</v>
      </c>
      <c r="AF181" s="24" t="s">
        <v>73</v>
      </c>
      <c r="AG181" s="24" t="s">
        <v>73</v>
      </c>
      <c r="AH181" s="24" t="s">
        <v>73</v>
      </c>
      <c r="AI181" s="24" t="s">
        <v>74</v>
      </c>
      <c r="AJ181" s="24" t="s">
        <v>73</v>
      </c>
      <c r="AK181" s="24" t="s">
        <v>73</v>
      </c>
      <c r="AL181" s="24" t="s">
        <v>75</v>
      </c>
      <c r="AM181" s="24" t="s">
        <v>73</v>
      </c>
      <c r="AN181" s="24" t="s">
        <v>75</v>
      </c>
      <c r="AO181" s="31" t="s">
        <v>1864</v>
      </c>
      <c r="AP181" s="24">
        <v>17723680736</v>
      </c>
      <c r="AQ181" s="24"/>
    </row>
    <row r="182" s="3" customFormat="1" ht="19" customHeight="1" spans="1:43">
      <c r="A182" s="21">
        <v>177</v>
      </c>
      <c r="B182" s="22" t="s">
        <v>1893</v>
      </c>
      <c r="C182" s="23" t="s">
        <v>78</v>
      </c>
      <c r="D182" s="23" t="s">
        <v>121</v>
      </c>
      <c r="E182" s="23" t="s">
        <v>122</v>
      </c>
      <c r="F182" s="23" t="s">
        <v>1894</v>
      </c>
      <c r="G182" s="24" t="s">
        <v>299</v>
      </c>
      <c r="H182" s="24" t="s">
        <v>1895</v>
      </c>
      <c r="I182" s="24" t="s">
        <v>5302</v>
      </c>
      <c r="J182" s="24" t="s">
        <v>1836</v>
      </c>
      <c r="K182" s="24" t="s">
        <v>1894</v>
      </c>
      <c r="L182" s="24" t="s">
        <v>1896</v>
      </c>
      <c r="M182" s="24" t="s">
        <v>226</v>
      </c>
      <c r="N182" s="25" t="s">
        <v>274</v>
      </c>
      <c r="O182" s="24" t="s">
        <v>1897</v>
      </c>
      <c r="P182" s="24" t="s">
        <v>1559</v>
      </c>
      <c r="Q182" s="24" t="s">
        <v>1898</v>
      </c>
      <c r="R182" s="24" t="s">
        <v>1752</v>
      </c>
      <c r="S182" s="24" t="s">
        <v>1753</v>
      </c>
      <c r="T182" s="26" t="s">
        <v>70</v>
      </c>
      <c r="U182" s="24" t="s">
        <v>1682</v>
      </c>
      <c r="V182" s="24">
        <v>2024</v>
      </c>
      <c r="W182" s="27">
        <v>2024.01</v>
      </c>
      <c r="X182" s="27">
        <v>2024.12</v>
      </c>
      <c r="Y182" s="29">
        <f t="shared" si="2"/>
        <v>93</v>
      </c>
      <c r="Z182" s="24">
        <v>93</v>
      </c>
      <c r="AA182" s="24"/>
      <c r="AB182" s="24"/>
      <c r="AC182" s="30">
        <v>0</v>
      </c>
      <c r="AD182" s="24">
        <v>200</v>
      </c>
      <c r="AE182" s="24">
        <v>20</v>
      </c>
      <c r="AF182" s="24" t="s">
        <v>73</v>
      </c>
      <c r="AG182" s="24" t="s">
        <v>73</v>
      </c>
      <c r="AH182" s="24" t="s">
        <v>73</v>
      </c>
      <c r="AI182" s="24" t="s">
        <v>74</v>
      </c>
      <c r="AJ182" s="24" t="s">
        <v>73</v>
      </c>
      <c r="AK182" s="24" t="s">
        <v>73</v>
      </c>
      <c r="AL182" s="24" t="s">
        <v>75</v>
      </c>
      <c r="AM182" s="24" t="s">
        <v>73</v>
      </c>
      <c r="AN182" s="24" t="s">
        <v>75</v>
      </c>
      <c r="AO182" s="31" t="s">
        <v>1683</v>
      </c>
      <c r="AP182" s="24">
        <v>18723586111</v>
      </c>
      <c r="AQ182" s="24"/>
    </row>
    <row r="183" s="3" customFormat="1" ht="19" customHeight="1" spans="1:43">
      <c r="A183" s="21">
        <v>178</v>
      </c>
      <c r="B183" s="22" t="s">
        <v>1899</v>
      </c>
      <c r="C183" s="23" t="s">
        <v>78</v>
      </c>
      <c r="D183" s="23" t="s">
        <v>121</v>
      </c>
      <c r="E183" s="23" t="s">
        <v>122</v>
      </c>
      <c r="F183" s="23" t="s">
        <v>1900</v>
      </c>
      <c r="G183" s="24" t="s">
        <v>299</v>
      </c>
      <c r="H183" s="24" t="s">
        <v>1901</v>
      </c>
      <c r="I183" s="24" t="s">
        <v>5302</v>
      </c>
      <c r="J183" s="24" t="s">
        <v>1836</v>
      </c>
      <c r="K183" s="24" t="s">
        <v>1900</v>
      </c>
      <c r="L183" s="24" t="s">
        <v>1837</v>
      </c>
      <c r="M183" s="24" t="s">
        <v>226</v>
      </c>
      <c r="N183" s="25" t="s">
        <v>274</v>
      </c>
      <c r="O183" s="24" t="s">
        <v>1838</v>
      </c>
      <c r="P183" s="24" t="s">
        <v>1559</v>
      </c>
      <c r="Q183" s="24" t="s">
        <v>1751</v>
      </c>
      <c r="R183" s="24" t="s">
        <v>1752</v>
      </c>
      <c r="S183" s="24" t="s">
        <v>1753</v>
      </c>
      <c r="T183" s="26" t="s">
        <v>70</v>
      </c>
      <c r="U183" s="24" t="s">
        <v>1682</v>
      </c>
      <c r="V183" s="24">
        <v>2024</v>
      </c>
      <c r="W183" s="27">
        <v>2024.01</v>
      </c>
      <c r="X183" s="27">
        <v>2024.12</v>
      </c>
      <c r="Y183" s="29">
        <f t="shared" si="2"/>
        <v>100</v>
      </c>
      <c r="Z183" s="24">
        <v>100</v>
      </c>
      <c r="AA183" s="24"/>
      <c r="AB183" s="24"/>
      <c r="AC183" s="30">
        <v>0</v>
      </c>
      <c r="AD183" s="24">
        <v>400</v>
      </c>
      <c r="AE183" s="24">
        <v>20</v>
      </c>
      <c r="AF183" s="24" t="s">
        <v>73</v>
      </c>
      <c r="AG183" s="24" t="s">
        <v>73</v>
      </c>
      <c r="AH183" s="24" t="s">
        <v>73</v>
      </c>
      <c r="AI183" s="24" t="s">
        <v>74</v>
      </c>
      <c r="AJ183" s="24" t="s">
        <v>73</v>
      </c>
      <c r="AK183" s="24" t="s">
        <v>73</v>
      </c>
      <c r="AL183" s="24" t="s">
        <v>75</v>
      </c>
      <c r="AM183" s="24" t="s">
        <v>73</v>
      </c>
      <c r="AN183" s="24" t="s">
        <v>75</v>
      </c>
      <c r="AO183" s="31" t="s">
        <v>1683</v>
      </c>
      <c r="AP183" s="24">
        <v>18723586111</v>
      </c>
      <c r="AQ183" s="24"/>
    </row>
    <row r="184" s="3" customFormat="1" ht="19" customHeight="1" spans="1:43">
      <c r="A184" s="21">
        <v>179</v>
      </c>
      <c r="B184" s="22" t="s">
        <v>1902</v>
      </c>
      <c r="C184" s="23" t="s">
        <v>78</v>
      </c>
      <c r="D184" s="23" t="s">
        <v>121</v>
      </c>
      <c r="E184" s="23" t="s">
        <v>122</v>
      </c>
      <c r="F184" s="23" t="s">
        <v>1903</v>
      </c>
      <c r="G184" s="24" t="s">
        <v>124</v>
      </c>
      <c r="H184" s="24" t="s">
        <v>1904</v>
      </c>
      <c r="I184" s="24" t="s">
        <v>5302</v>
      </c>
      <c r="J184" s="24" t="s">
        <v>1905</v>
      </c>
      <c r="K184" s="24" t="s">
        <v>1903</v>
      </c>
      <c r="L184" s="24" t="s">
        <v>1906</v>
      </c>
      <c r="M184" s="24" t="s">
        <v>226</v>
      </c>
      <c r="N184" s="25" t="s">
        <v>274</v>
      </c>
      <c r="O184" s="24" t="s">
        <v>1907</v>
      </c>
      <c r="P184" s="24" t="s">
        <v>1908</v>
      </c>
      <c r="Q184" s="24" t="s">
        <v>1909</v>
      </c>
      <c r="R184" s="24" t="s">
        <v>1752</v>
      </c>
      <c r="S184" s="24" t="s">
        <v>1753</v>
      </c>
      <c r="T184" s="26" t="s">
        <v>70</v>
      </c>
      <c r="U184" s="24" t="s">
        <v>1682</v>
      </c>
      <c r="V184" s="24">
        <v>2024</v>
      </c>
      <c r="W184" s="27">
        <v>2024.01</v>
      </c>
      <c r="X184" s="27">
        <v>2024.12</v>
      </c>
      <c r="Y184" s="29">
        <f t="shared" si="2"/>
        <v>500</v>
      </c>
      <c r="Z184" s="24">
        <v>500</v>
      </c>
      <c r="AA184" s="24"/>
      <c r="AB184" s="24"/>
      <c r="AC184" s="30">
        <v>0</v>
      </c>
      <c r="AD184" s="24">
        <v>300</v>
      </c>
      <c r="AE184" s="24">
        <v>20</v>
      </c>
      <c r="AF184" s="24" t="s">
        <v>73</v>
      </c>
      <c r="AG184" s="24" t="s">
        <v>73</v>
      </c>
      <c r="AH184" s="24" t="s">
        <v>73</v>
      </c>
      <c r="AI184" s="24" t="s">
        <v>74</v>
      </c>
      <c r="AJ184" s="24" t="s">
        <v>73</v>
      </c>
      <c r="AK184" s="24" t="s">
        <v>73</v>
      </c>
      <c r="AL184" s="24" t="s">
        <v>75</v>
      </c>
      <c r="AM184" s="24" t="s">
        <v>73</v>
      </c>
      <c r="AN184" s="24" t="s">
        <v>75</v>
      </c>
      <c r="AO184" s="31" t="s">
        <v>1683</v>
      </c>
      <c r="AP184" s="24">
        <v>18723586111</v>
      </c>
      <c r="AQ184" s="24"/>
    </row>
    <row r="185" s="3" customFormat="1" ht="19" customHeight="1" spans="1:43">
      <c r="A185" s="21">
        <v>180</v>
      </c>
      <c r="B185" s="22" t="s">
        <v>1910</v>
      </c>
      <c r="C185" s="23" t="s">
        <v>78</v>
      </c>
      <c r="D185" s="23" t="s">
        <v>121</v>
      </c>
      <c r="E185" s="23" t="s">
        <v>122</v>
      </c>
      <c r="F185" s="23" t="s">
        <v>1911</v>
      </c>
      <c r="G185" s="24" t="s">
        <v>124</v>
      </c>
      <c r="H185" s="24" t="s">
        <v>1912</v>
      </c>
      <c r="I185" s="24" t="s">
        <v>5309</v>
      </c>
      <c r="J185" s="24" t="s">
        <v>1914</v>
      </c>
      <c r="K185" s="24" t="s">
        <v>1913</v>
      </c>
      <c r="L185" s="24" t="s">
        <v>1915</v>
      </c>
      <c r="M185" s="24" t="s">
        <v>226</v>
      </c>
      <c r="N185" s="25" t="s">
        <v>274</v>
      </c>
      <c r="O185" s="24" t="s">
        <v>1916</v>
      </c>
      <c r="P185" s="24" t="s">
        <v>1917</v>
      </c>
      <c r="Q185" s="24" t="s">
        <v>1918</v>
      </c>
      <c r="R185" s="24" t="s">
        <v>1752</v>
      </c>
      <c r="S185" s="24" t="s">
        <v>1753</v>
      </c>
      <c r="T185" s="26" t="s">
        <v>70</v>
      </c>
      <c r="U185" s="24" t="s">
        <v>1682</v>
      </c>
      <c r="V185" s="24">
        <v>2024</v>
      </c>
      <c r="W185" s="27">
        <v>2024.01</v>
      </c>
      <c r="X185" s="27">
        <v>2024.12</v>
      </c>
      <c r="Y185" s="29">
        <f t="shared" si="2"/>
        <v>160</v>
      </c>
      <c r="Z185" s="24">
        <v>160</v>
      </c>
      <c r="AA185" s="24"/>
      <c r="AB185" s="24"/>
      <c r="AC185" s="30">
        <v>0</v>
      </c>
      <c r="AD185" s="24">
        <v>400</v>
      </c>
      <c r="AE185" s="24">
        <v>40</v>
      </c>
      <c r="AF185" s="24" t="s">
        <v>73</v>
      </c>
      <c r="AG185" s="24" t="s">
        <v>73</v>
      </c>
      <c r="AH185" s="24" t="s">
        <v>73</v>
      </c>
      <c r="AI185" s="24" t="s">
        <v>74</v>
      </c>
      <c r="AJ185" s="24" t="s">
        <v>73</v>
      </c>
      <c r="AK185" s="24" t="s">
        <v>73</v>
      </c>
      <c r="AL185" s="24" t="s">
        <v>75</v>
      </c>
      <c r="AM185" s="24" t="s">
        <v>73</v>
      </c>
      <c r="AN185" s="24" t="s">
        <v>75</v>
      </c>
      <c r="AO185" s="31" t="s">
        <v>1683</v>
      </c>
      <c r="AP185" s="24">
        <v>18723586111</v>
      </c>
      <c r="AQ185" s="24"/>
    </row>
    <row r="186" s="3" customFormat="1" ht="19" customHeight="1" spans="1:43">
      <c r="A186" s="21">
        <v>181</v>
      </c>
      <c r="B186" s="22" t="s">
        <v>1919</v>
      </c>
      <c r="C186" s="23" t="s">
        <v>54</v>
      </c>
      <c r="D186" s="23" t="s">
        <v>55</v>
      </c>
      <c r="E186" s="23" t="s">
        <v>56</v>
      </c>
      <c r="F186" s="23" t="s">
        <v>1920</v>
      </c>
      <c r="G186" s="24" t="s">
        <v>124</v>
      </c>
      <c r="H186" s="24" t="s">
        <v>1921</v>
      </c>
      <c r="I186" s="24" t="s">
        <v>5310</v>
      </c>
      <c r="J186" s="24" t="s">
        <v>1923</v>
      </c>
      <c r="K186" s="24" t="s">
        <v>1922</v>
      </c>
      <c r="L186" s="24" t="s">
        <v>1922</v>
      </c>
      <c r="M186" s="24" t="s">
        <v>226</v>
      </c>
      <c r="N186" s="25" t="s">
        <v>274</v>
      </c>
      <c r="O186" s="24" t="s">
        <v>1924</v>
      </c>
      <c r="P186" s="24" t="s">
        <v>1679</v>
      </c>
      <c r="Q186" s="24" t="s">
        <v>1925</v>
      </c>
      <c r="R186" s="24" t="s">
        <v>1744</v>
      </c>
      <c r="S186" s="24" t="s">
        <v>1753</v>
      </c>
      <c r="T186" s="26" t="s">
        <v>70</v>
      </c>
      <c r="U186" s="24" t="s">
        <v>1682</v>
      </c>
      <c r="V186" s="24">
        <v>2024</v>
      </c>
      <c r="W186" s="27">
        <v>2024.01</v>
      </c>
      <c r="X186" s="27">
        <v>2024.12</v>
      </c>
      <c r="Y186" s="29">
        <f t="shared" si="2"/>
        <v>12.4</v>
      </c>
      <c r="Z186" s="24">
        <v>12.4</v>
      </c>
      <c r="AA186" s="24"/>
      <c r="AB186" s="24"/>
      <c r="AC186" s="30">
        <v>0</v>
      </c>
      <c r="AD186" s="24">
        <v>10</v>
      </c>
      <c r="AE186" s="24">
        <v>4</v>
      </c>
      <c r="AF186" s="24" t="s">
        <v>73</v>
      </c>
      <c r="AG186" s="24" t="s">
        <v>73</v>
      </c>
      <c r="AH186" s="24" t="s">
        <v>73</v>
      </c>
      <c r="AI186" s="24" t="s">
        <v>74</v>
      </c>
      <c r="AJ186" s="24" t="s">
        <v>73</v>
      </c>
      <c r="AK186" s="24" t="s">
        <v>73</v>
      </c>
      <c r="AL186" s="24" t="s">
        <v>75</v>
      </c>
      <c r="AM186" s="24" t="s">
        <v>73</v>
      </c>
      <c r="AN186" s="24" t="s">
        <v>75</v>
      </c>
      <c r="AO186" s="31" t="s">
        <v>1683</v>
      </c>
      <c r="AP186" s="24">
        <v>18723586111</v>
      </c>
      <c r="AQ186" s="24"/>
    </row>
    <row r="187" s="3" customFormat="1" ht="19" customHeight="1" spans="1:43">
      <c r="A187" s="21">
        <v>182</v>
      </c>
      <c r="B187" s="22" t="s">
        <v>1926</v>
      </c>
      <c r="C187" s="23" t="s">
        <v>78</v>
      </c>
      <c r="D187" s="23" t="s">
        <v>121</v>
      </c>
      <c r="E187" s="23" t="s">
        <v>209</v>
      </c>
      <c r="F187" s="23" t="s">
        <v>1927</v>
      </c>
      <c r="G187" s="24" t="s">
        <v>124</v>
      </c>
      <c r="H187" s="24" t="s">
        <v>1928</v>
      </c>
      <c r="I187" s="24" t="s">
        <v>1929</v>
      </c>
      <c r="J187" s="24" t="s">
        <v>1930</v>
      </c>
      <c r="K187" s="24" t="s">
        <v>1927</v>
      </c>
      <c r="L187" s="24" t="s">
        <v>5311</v>
      </c>
      <c r="M187" s="24" t="s">
        <v>130</v>
      </c>
      <c r="N187" s="25" t="s">
        <v>385</v>
      </c>
      <c r="O187" s="24" t="s">
        <v>5312</v>
      </c>
      <c r="P187" s="24" t="s">
        <v>1559</v>
      </c>
      <c r="Q187" s="24" t="s">
        <v>1933</v>
      </c>
      <c r="R187" s="24" t="s">
        <v>377</v>
      </c>
      <c r="S187" s="24" t="s">
        <v>171</v>
      </c>
      <c r="T187" s="26" t="s">
        <v>218</v>
      </c>
      <c r="U187" s="24" t="s">
        <v>1934</v>
      </c>
      <c r="V187" s="24">
        <v>2024</v>
      </c>
      <c r="W187" s="27">
        <v>2024.01</v>
      </c>
      <c r="X187" s="27">
        <v>2024.12</v>
      </c>
      <c r="Y187" s="29">
        <f t="shared" si="2"/>
        <v>56.54</v>
      </c>
      <c r="Z187" s="24">
        <v>56.54</v>
      </c>
      <c r="AA187" s="24">
        <v>0</v>
      </c>
      <c r="AB187" s="24">
        <v>0</v>
      </c>
      <c r="AC187" s="30">
        <v>0</v>
      </c>
      <c r="AD187" s="24">
        <v>1100</v>
      </c>
      <c r="AE187" s="24">
        <v>140</v>
      </c>
      <c r="AF187" s="24" t="s">
        <v>73</v>
      </c>
      <c r="AG187" s="24" t="s">
        <v>73</v>
      </c>
      <c r="AH187" s="24" t="s">
        <v>73</v>
      </c>
      <c r="AI187" s="24" t="s">
        <v>74</v>
      </c>
      <c r="AJ187" s="24" t="s">
        <v>73</v>
      </c>
      <c r="AK187" s="24" t="s">
        <v>73</v>
      </c>
      <c r="AL187" s="24" t="s">
        <v>75</v>
      </c>
      <c r="AM187" s="24" t="s">
        <v>73</v>
      </c>
      <c r="AN187" s="24" t="s">
        <v>75</v>
      </c>
      <c r="AO187" s="31" t="s">
        <v>1935</v>
      </c>
      <c r="AP187" s="24">
        <v>55428001</v>
      </c>
      <c r="AQ187" s="24"/>
    </row>
    <row r="188" s="3" customFormat="1" ht="19" customHeight="1" spans="1:43">
      <c r="A188" s="21">
        <v>183</v>
      </c>
      <c r="B188" s="22" t="s">
        <v>1936</v>
      </c>
      <c r="C188" s="23" t="s">
        <v>78</v>
      </c>
      <c r="D188" s="23" t="s">
        <v>121</v>
      </c>
      <c r="E188" s="23" t="s">
        <v>209</v>
      </c>
      <c r="F188" s="23" t="s">
        <v>1937</v>
      </c>
      <c r="G188" s="24" t="s">
        <v>124</v>
      </c>
      <c r="H188" s="24" t="s">
        <v>1938</v>
      </c>
      <c r="I188" s="24" t="s">
        <v>1929</v>
      </c>
      <c r="J188" s="24" t="s">
        <v>1930</v>
      </c>
      <c r="K188" s="24" t="s">
        <v>1937</v>
      </c>
      <c r="L188" s="24" t="s">
        <v>1939</v>
      </c>
      <c r="M188" s="24" t="s">
        <v>130</v>
      </c>
      <c r="N188" s="25" t="s">
        <v>385</v>
      </c>
      <c r="O188" s="24" t="s">
        <v>5313</v>
      </c>
      <c r="P188" s="24" t="s">
        <v>1559</v>
      </c>
      <c r="Q188" s="24" t="s">
        <v>1941</v>
      </c>
      <c r="R188" s="24" t="s">
        <v>377</v>
      </c>
      <c r="S188" s="24" t="s">
        <v>171</v>
      </c>
      <c r="T188" s="26" t="s">
        <v>218</v>
      </c>
      <c r="U188" s="24" t="s">
        <v>1934</v>
      </c>
      <c r="V188" s="24">
        <v>2024</v>
      </c>
      <c r="W188" s="27">
        <v>2024.01</v>
      </c>
      <c r="X188" s="27">
        <v>2024.12</v>
      </c>
      <c r="Y188" s="29">
        <f t="shared" si="2"/>
        <v>91.085</v>
      </c>
      <c r="Z188" s="24">
        <v>91.085</v>
      </c>
      <c r="AA188" s="24">
        <v>0</v>
      </c>
      <c r="AB188" s="24">
        <v>0</v>
      </c>
      <c r="AC188" s="30">
        <v>0</v>
      </c>
      <c r="AD188" s="24">
        <v>1450</v>
      </c>
      <c r="AE188" s="24">
        <v>171</v>
      </c>
      <c r="AF188" s="24" t="s">
        <v>73</v>
      </c>
      <c r="AG188" s="24" t="s">
        <v>73</v>
      </c>
      <c r="AH188" s="24" t="s">
        <v>73</v>
      </c>
      <c r="AI188" s="24" t="s">
        <v>74</v>
      </c>
      <c r="AJ188" s="24" t="s">
        <v>73</v>
      </c>
      <c r="AK188" s="24" t="s">
        <v>73</v>
      </c>
      <c r="AL188" s="24" t="s">
        <v>75</v>
      </c>
      <c r="AM188" s="24" t="s">
        <v>73</v>
      </c>
      <c r="AN188" s="24" t="s">
        <v>75</v>
      </c>
      <c r="AO188" s="31" t="s">
        <v>1935</v>
      </c>
      <c r="AP188" s="24">
        <v>55428001</v>
      </c>
      <c r="AQ188" s="24"/>
    </row>
    <row r="189" s="3" customFormat="1" ht="19" customHeight="1" spans="1:43">
      <c r="A189" s="21">
        <v>184</v>
      </c>
      <c r="B189" s="22" t="s">
        <v>1942</v>
      </c>
      <c r="C189" s="23" t="s">
        <v>54</v>
      </c>
      <c r="D189" s="23" t="s">
        <v>308</v>
      </c>
      <c r="E189" s="23" t="s">
        <v>309</v>
      </c>
      <c r="F189" s="23" t="s">
        <v>1943</v>
      </c>
      <c r="G189" s="24" t="s">
        <v>124</v>
      </c>
      <c r="H189" s="24" t="s">
        <v>1928</v>
      </c>
      <c r="I189" s="24" t="s">
        <v>1944</v>
      </c>
      <c r="J189" s="24" t="s">
        <v>1945</v>
      </c>
      <c r="K189" s="24" t="s">
        <v>1946</v>
      </c>
      <c r="L189" s="24" t="s">
        <v>1947</v>
      </c>
      <c r="M189" s="24" t="s">
        <v>130</v>
      </c>
      <c r="N189" s="25" t="s">
        <v>385</v>
      </c>
      <c r="O189" s="24" t="s">
        <v>1948</v>
      </c>
      <c r="P189" s="24" t="s">
        <v>1949</v>
      </c>
      <c r="Q189" s="24" t="s">
        <v>5314</v>
      </c>
      <c r="R189" s="24" t="s">
        <v>1951</v>
      </c>
      <c r="S189" s="24" t="s">
        <v>171</v>
      </c>
      <c r="T189" s="26" t="s">
        <v>70</v>
      </c>
      <c r="U189" s="24" t="s">
        <v>1934</v>
      </c>
      <c r="V189" s="24">
        <v>2024</v>
      </c>
      <c r="W189" s="27">
        <v>2024.01</v>
      </c>
      <c r="X189" s="27">
        <v>2024.12</v>
      </c>
      <c r="Y189" s="29">
        <f t="shared" si="2"/>
        <v>91</v>
      </c>
      <c r="Z189" s="24">
        <v>45.5</v>
      </c>
      <c r="AA189" s="24">
        <v>0</v>
      </c>
      <c r="AB189" s="24">
        <v>0</v>
      </c>
      <c r="AC189" s="30">
        <v>45.5</v>
      </c>
      <c r="AD189" s="24">
        <v>148</v>
      </c>
      <c r="AE189" s="24">
        <v>12</v>
      </c>
      <c r="AF189" s="24" t="s">
        <v>73</v>
      </c>
      <c r="AG189" s="24" t="s">
        <v>73</v>
      </c>
      <c r="AH189" s="24" t="s">
        <v>73</v>
      </c>
      <c r="AI189" s="24" t="s">
        <v>74</v>
      </c>
      <c r="AJ189" s="24" t="s">
        <v>74</v>
      </c>
      <c r="AK189" s="24" t="s">
        <v>73</v>
      </c>
      <c r="AL189" s="24" t="s">
        <v>75</v>
      </c>
      <c r="AM189" s="24" t="s">
        <v>73</v>
      </c>
      <c r="AN189" s="24" t="s">
        <v>75</v>
      </c>
      <c r="AO189" s="31" t="s">
        <v>1935</v>
      </c>
      <c r="AP189" s="24">
        <v>55428001</v>
      </c>
      <c r="AQ189" s="24"/>
    </row>
    <row r="190" s="3" customFormat="1" ht="19" customHeight="1" spans="1:43">
      <c r="A190" s="21">
        <v>185</v>
      </c>
      <c r="B190" s="22" t="s">
        <v>1952</v>
      </c>
      <c r="C190" s="23" t="s">
        <v>54</v>
      </c>
      <c r="D190" s="23" t="s">
        <v>5021</v>
      </c>
      <c r="E190" s="23" t="s">
        <v>163</v>
      </c>
      <c r="F190" s="23" t="s">
        <v>1953</v>
      </c>
      <c r="G190" s="24" t="s">
        <v>124</v>
      </c>
      <c r="H190" s="24" t="s">
        <v>1928</v>
      </c>
      <c r="I190" s="24" t="s">
        <v>1954</v>
      </c>
      <c r="J190" s="24" t="s">
        <v>1955</v>
      </c>
      <c r="K190" s="24" t="s">
        <v>1956</v>
      </c>
      <c r="L190" s="24" t="s">
        <v>1953</v>
      </c>
      <c r="M190" s="24" t="s">
        <v>130</v>
      </c>
      <c r="N190" s="25" t="s">
        <v>385</v>
      </c>
      <c r="O190" s="24" t="s">
        <v>1303</v>
      </c>
      <c r="P190" s="24" t="s">
        <v>1949</v>
      </c>
      <c r="Q190" s="24" t="s">
        <v>5315</v>
      </c>
      <c r="R190" s="24" t="s">
        <v>1951</v>
      </c>
      <c r="S190" s="24" t="s">
        <v>171</v>
      </c>
      <c r="T190" s="26" t="s">
        <v>70</v>
      </c>
      <c r="U190" s="24" t="s">
        <v>1934</v>
      </c>
      <c r="V190" s="24">
        <v>2024</v>
      </c>
      <c r="W190" s="27">
        <v>2024.01</v>
      </c>
      <c r="X190" s="27">
        <v>2024.12</v>
      </c>
      <c r="Y190" s="29">
        <f t="shared" si="2"/>
        <v>22.4</v>
      </c>
      <c r="Z190" s="24">
        <v>11.2</v>
      </c>
      <c r="AA190" s="24">
        <v>0</v>
      </c>
      <c r="AB190" s="24">
        <v>0</v>
      </c>
      <c r="AC190" s="30">
        <v>11.2</v>
      </c>
      <c r="AD190" s="24">
        <v>15</v>
      </c>
      <c r="AE190" s="24">
        <v>4</v>
      </c>
      <c r="AF190" s="24" t="s">
        <v>73</v>
      </c>
      <c r="AG190" s="24" t="s">
        <v>73</v>
      </c>
      <c r="AH190" s="24" t="s">
        <v>73</v>
      </c>
      <c r="AI190" s="24" t="s">
        <v>74</v>
      </c>
      <c r="AJ190" s="24" t="s">
        <v>74</v>
      </c>
      <c r="AK190" s="24" t="s">
        <v>73</v>
      </c>
      <c r="AL190" s="24" t="s">
        <v>75</v>
      </c>
      <c r="AM190" s="24" t="s">
        <v>73</v>
      </c>
      <c r="AN190" s="24" t="s">
        <v>75</v>
      </c>
      <c r="AO190" s="31" t="s">
        <v>1935</v>
      </c>
      <c r="AP190" s="24">
        <v>55428001</v>
      </c>
      <c r="AQ190" s="24"/>
    </row>
    <row r="191" s="3" customFormat="1" ht="19" customHeight="1" spans="1:43">
      <c r="A191" s="21">
        <v>186</v>
      </c>
      <c r="B191" s="22" t="s">
        <v>1958</v>
      </c>
      <c r="C191" s="23" t="s">
        <v>78</v>
      </c>
      <c r="D191" s="23" t="s">
        <v>121</v>
      </c>
      <c r="E191" s="23" t="s">
        <v>209</v>
      </c>
      <c r="F191" s="23" t="s">
        <v>5316</v>
      </c>
      <c r="G191" s="24" t="s">
        <v>124</v>
      </c>
      <c r="H191" s="24" t="s">
        <v>1960</v>
      </c>
      <c r="I191" s="24" t="s">
        <v>5317</v>
      </c>
      <c r="J191" s="24" t="s">
        <v>1962</v>
      </c>
      <c r="K191" s="24" t="s">
        <v>1963</v>
      </c>
      <c r="L191" s="24" t="s">
        <v>1963</v>
      </c>
      <c r="M191" s="24" t="s">
        <v>130</v>
      </c>
      <c r="N191" s="25" t="s">
        <v>385</v>
      </c>
      <c r="O191" s="24" t="s">
        <v>1964</v>
      </c>
      <c r="P191" s="24" t="s">
        <v>1949</v>
      </c>
      <c r="Q191" s="24" t="s">
        <v>5318</v>
      </c>
      <c r="R191" s="24" t="s">
        <v>1966</v>
      </c>
      <c r="S191" s="24" t="s">
        <v>171</v>
      </c>
      <c r="T191" s="26" t="s">
        <v>70</v>
      </c>
      <c r="U191" s="24" t="s">
        <v>1934</v>
      </c>
      <c r="V191" s="24">
        <v>2024</v>
      </c>
      <c r="W191" s="27">
        <v>2024.01</v>
      </c>
      <c r="X191" s="27">
        <v>2024.12</v>
      </c>
      <c r="Y191" s="29">
        <f t="shared" si="2"/>
        <v>118.5</v>
      </c>
      <c r="Z191" s="24">
        <v>118.5</v>
      </c>
      <c r="AA191" s="24">
        <v>0</v>
      </c>
      <c r="AB191" s="24">
        <v>0</v>
      </c>
      <c r="AC191" s="30">
        <v>0</v>
      </c>
      <c r="AD191" s="24">
        <v>28</v>
      </c>
      <c r="AE191" s="24">
        <v>8</v>
      </c>
      <c r="AF191" s="24" t="s">
        <v>73</v>
      </c>
      <c r="AG191" s="24" t="s">
        <v>73</v>
      </c>
      <c r="AH191" s="24" t="s">
        <v>73</v>
      </c>
      <c r="AI191" s="24" t="s">
        <v>74</v>
      </c>
      <c r="AJ191" s="24" t="s">
        <v>74</v>
      </c>
      <c r="AK191" s="24" t="s">
        <v>73</v>
      </c>
      <c r="AL191" s="24" t="s">
        <v>75</v>
      </c>
      <c r="AM191" s="24" t="s">
        <v>73</v>
      </c>
      <c r="AN191" s="24" t="s">
        <v>75</v>
      </c>
      <c r="AO191" s="31" t="s">
        <v>1935</v>
      </c>
      <c r="AP191" s="24">
        <v>55428001</v>
      </c>
      <c r="AQ191" s="24"/>
    </row>
    <row r="192" s="3" customFormat="1" ht="19" customHeight="1" spans="1:43">
      <c r="A192" s="21">
        <v>187</v>
      </c>
      <c r="B192" s="22" t="s">
        <v>1967</v>
      </c>
      <c r="C192" s="23" t="s">
        <v>78</v>
      </c>
      <c r="D192" s="23" t="s">
        <v>121</v>
      </c>
      <c r="E192" s="23" t="s">
        <v>209</v>
      </c>
      <c r="F192" s="23" t="s">
        <v>5319</v>
      </c>
      <c r="G192" s="24" t="s">
        <v>124</v>
      </c>
      <c r="H192" s="24" t="s">
        <v>1969</v>
      </c>
      <c r="I192" s="24" t="s">
        <v>1970</v>
      </c>
      <c r="J192" s="24" t="s">
        <v>1971</v>
      </c>
      <c r="K192" s="24" t="s">
        <v>5319</v>
      </c>
      <c r="L192" s="24" t="s">
        <v>5319</v>
      </c>
      <c r="M192" s="24" t="s">
        <v>130</v>
      </c>
      <c r="N192" s="25" t="s">
        <v>385</v>
      </c>
      <c r="O192" s="24" t="s">
        <v>1972</v>
      </c>
      <c r="P192" s="24"/>
      <c r="Q192" s="24" t="s">
        <v>1973</v>
      </c>
      <c r="R192" s="24" t="s">
        <v>1974</v>
      </c>
      <c r="S192" s="24" t="s">
        <v>171</v>
      </c>
      <c r="T192" s="26" t="s">
        <v>218</v>
      </c>
      <c r="U192" s="24" t="s">
        <v>1934</v>
      </c>
      <c r="V192" s="24">
        <v>2024</v>
      </c>
      <c r="W192" s="27">
        <v>2024.01</v>
      </c>
      <c r="X192" s="27">
        <v>2024.12</v>
      </c>
      <c r="Y192" s="29">
        <f t="shared" si="2"/>
        <v>11</v>
      </c>
      <c r="Z192" s="24">
        <v>11</v>
      </c>
      <c r="AA192" s="24">
        <v>0</v>
      </c>
      <c r="AB192" s="24">
        <v>0</v>
      </c>
      <c r="AC192" s="30">
        <v>0</v>
      </c>
      <c r="AD192" s="24">
        <v>88</v>
      </c>
      <c r="AE192" s="24">
        <v>13</v>
      </c>
      <c r="AF192" s="24" t="s">
        <v>73</v>
      </c>
      <c r="AG192" s="24" t="s">
        <v>73</v>
      </c>
      <c r="AH192" s="24" t="s">
        <v>73</v>
      </c>
      <c r="AI192" s="24" t="s">
        <v>74</v>
      </c>
      <c r="AJ192" s="24" t="s">
        <v>74</v>
      </c>
      <c r="AK192" s="24" t="s">
        <v>73</v>
      </c>
      <c r="AL192" s="24" t="s">
        <v>75</v>
      </c>
      <c r="AM192" s="24" t="s">
        <v>73</v>
      </c>
      <c r="AN192" s="24" t="s">
        <v>75</v>
      </c>
      <c r="AO192" s="31" t="s">
        <v>1935</v>
      </c>
      <c r="AP192" s="24">
        <v>55428001</v>
      </c>
      <c r="AQ192" s="24"/>
    </row>
    <row r="193" s="3" customFormat="1" ht="19" customHeight="1" spans="1:43">
      <c r="A193" s="21">
        <v>188</v>
      </c>
      <c r="B193" s="22" t="s">
        <v>1975</v>
      </c>
      <c r="C193" s="23" t="s">
        <v>78</v>
      </c>
      <c r="D193" s="23" t="s">
        <v>121</v>
      </c>
      <c r="E193" s="23" t="s">
        <v>209</v>
      </c>
      <c r="F193" s="23" t="s">
        <v>1976</v>
      </c>
      <c r="G193" s="24" t="s">
        <v>58</v>
      </c>
      <c r="H193" s="24" t="s">
        <v>1977</v>
      </c>
      <c r="I193" s="24" t="s">
        <v>1978</v>
      </c>
      <c r="J193" s="24" t="s">
        <v>1971</v>
      </c>
      <c r="K193" s="24" t="s">
        <v>1979</v>
      </c>
      <c r="L193" s="24" t="s">
        <v>1979</v>
      </c>
      <c r="M193" s="24" t="s">
        <v>130</v>
      </c>
      <c r="N193" s="25" t="s">
        <v>385</v>
      </c>
      <c r="O193" s="24" t="s">
        <v>1980</v>
      </c>
      <c r="P193" s="24"/>
      <c r="Q193" s="24" t="s">
        <v>1981</v>
      </c>
      <c r="R193" s="24" t="s">
        <v>1974</v>
      </c>
      <c r="S193" s="24" t="s">
        <v>171</v>
      </c>
      <c r="T193" s="26" t="s">
        <v>218</v>
      </c>
      <c r="U193" s="24" t="s">
        <v>1934</v>
      </c>
      <c r="V193" s="24">
        <v>2024</v>
      </c>
      <c r="W193" s="27">
        <v>2024.01</v>
      </c>
      <c r="X193" s="27">
        <v>2024.12</v>
      </c>
      <c r="Y193" s="29">
        <f t="shared" si="2"/>
        <v>25</v>
      </c>
      <c r="Z193" s="24">
        <v>25</v>
      </c>
      <c r="AA193" s="24">
        <v>0</v>
      </c>
      <c r="AB193" s="24">
        <v>0</v>
      </c>
      <c r="AC193" s="30">
        <v>0</v>
      </c>
      <c r="AD193" s="24">
        <v>203</v>
      </c>
      <c r="AE193" s="24">
        <v>50</v>
      </c>
      <c r="AF193" s="24" t="s">
        <v>73</v>
      </c>
      <c r="AG193" s="24" t="s">
        <v>73</v>
      </c>
      <c r="AH193" s="24" t="s">
        <v>73</v>
      </c>
      <c r="AI193" s="24" t="s">
        <v>74</v>
      </c>
      <c r="AJ193" s="24" t="s">
        <v>74</v>
      </c>
      <c r="AK193" s="24" t="s">
        <v>73</v>
      </c>
      <c r="AL193" s="24" t="s">
        <v>75</v>
      </c>
      <c r="AM193" s="24" t="s">
        <v>73</v>
      </c>
      <c r="AN193" s="24" t="s">
        <v>75</v>
      </c>
      <c r="AO193" s="31" t="s">
        <v>1935</v>
      </c>
      <c r="AP193" s="24">
        <v>55428001</v>
      </c>
      <c r="AQ193" s="24"/>
    </row>
    <row r="194" s="3" customFormat="1" ht="19" customHeight="1" spans="1:43">
      <c r="A194" s="21">
        <v>189</v>
      </c>
      <c r="B194" s="22" t="s">
        <v>1982</v>
      </c>
      <c r="C194" s="23" t="s">
        <v>78</v>
      </c>
      <c r="D194" s="23" t="s">
        <v>121</v>
      </c>
      <c r="E194" s="23" t="s">
        <v>209</v>
      </c>
      <c r="F194" s="23" t="s">
        <v>1983</v>
      </c>
      <c r="G194" s="24" t="s">
        <v>58</v>
      </c>
      <c r="H194" s="24" t="s">
        <v>1984</v>
      </c>
      <c r="I194" s="24" t="s">
        <v>1985</v>
      </c>
      <c r="J194" s="24" t="s">
        <v>1971</v>
      </c>
      <c r="K194" s="24" t="s">
        <v>1986</v>
      </c>
      <c r="L194" s="24" t="s">
        <v>1986</v>
      </c>
      <c r="M194" s="24" t="s">
        <v>130</v>
      </c>
      <c r="N194" s="25" t="s">
        <v>385</v>
      </c>
      <c r="O194" s="24" t="s">
        <v>1987</v>
      </c>
      <c r="P194" s="24"/>
      <c r="Q194" s="24" t="s">
        <v>1988</v>
      </c>
      <c r="R194" s="24" t="s">
        <v>1974</v>
      </c>
      <c r="S194" s="24" t="s">
        <v>171</v>
      </c>
      <c r="T194" s="26" t="s">
        <v>218</v>
      </c>
      <c r="U194" s="24" t="s">
        <v>1934</v>
      </c>
      <c r="V194" s="24">
        <v>2024</v>
      </c>
      <c r="W194" s="27">
        <v>2024.01</v>
      </c>
      <c r="X194" s="27">
        <v>2024.12</v>
      </c>
      <c r="Y194" s="29">
        <f t="shared" si="2"/>
        <v>25</v>
      </c>
      <c r="Z194" s="24">
        <v>25</v>
      </c>
      <c r="AA194" s="24">
        <v>0</v>
      </c>
      <c r="AB194" s="24">
        <v>0</v>
      </c>
      <c r="AC194" s="30">
        <v>0</v>
      </c>
      <c r="AD194" s="24">
        <v>144</v>
      </c>
      <c r="AE194" s="24">
        <v>17</v>
      </c>
      <c r="AF194" s="24" t="s">
        <v>73</v>
      </c>
      <c r="AG194" s="24" t="s">
        <v>73</v>
      </c>
      <c r="AH194" s="24" t="s">
        <v>73</v>
      </c>
      <c r="AI194" s="24" t="s">
        <v>74</v>
      </c>
      <c r="AJ194" s="24" t="s">
        <v>74</v>
      </c>
      <c r="AK194" s="24" t="s">
        <v>73</v>
      </c>
      <c r="AL194" s="24" t="s">
        <v>75</v>
      </c>
      <c r="AM194" s="24" t="s">
        <v>73</v>
      </c>
      <c r="AN194" s="24" t="s">
        <v>75</v>
      </c>
      <c r="AO194" s="31" t="s">
        <v>1935</v>
      </c>
      <c r="AP194" s="24">
        <v>55428001</v>
      </c>
      <c r="AQ194" s="24"/>
    </row>
    <row r="195" s="3" customFormat="1" ht="19" customHeight="1" spans="1:43">
      <c r="A195" s="21">
        <v>190</v>
      </c>
      <c r="B195" s="22" t="s">
        <v>1989</v>
      </c>
      <c r="C195" s="23" t="s">
        <v>78</v>
      </c>
      <c r="D195" s="23" t="s">
        <v>79</v>
      </c>
      <c r="E195" s="23" t="s">
        <v>80</v>
      </c>
      <c r="F195" s="23" t="s">
        <v>5320</v>
      </c>
      <c r="G195" s="24" t="s">
        <v>124</v>
      </c>
      <c r="H195" s="24" t="s">
        <v>5321</v>
      </c>
      <c r="I195" s="24" t="s">
        <v>1992</v>
      </c>
      <c r="J195" s="24" t="s">
        <v>1971</v>
      </c>
      <c r="K195" s="24" t="s">
        <v>5322</v>
      </c>
      <c r="L195" s="24" t="s">
        <v>5323</v>
      </c>
      <c r="M195" s="24" t="s">
        <v>130</v>
      </c>
      <c r="N195" s="25" t="s">
        <v>385</v>
      </c>
      <c r="O195" s="24" t="s">
        <v>5324</v>
      </c>
      <c r="P195" s="24"/>
      <c r="Q195" s="24" t="s">
        <v>1996</v>
      </c>
      <c r="R195" s="24" t="s">
        <v>1951</v>
      </c>
      <c r="S195" s="24" t="s">
        <v>171</v>
      </c>
      <c r="T195" s="26" t="s">
        <v>1997</v>
      </c>
      <c r="U195" s="24" t="s">
        <v>1934</v>
      </c>
      <c r="V195" s="24">
        <v>2024</v>
      </c>
      <c r="W195" s="27">
        <v>2024.01</v>
      </c>
      <c r="X195" s="27">
        <v>2024.12</v>
      </c>
      <c r="Y195" s="29">
        <f t="shared" si="2"/>
        <v>50</v>
      </c>
      <c r="Z195" s="24">
        <v>50</v>
      </c>
      <c r="AA195" s="24">
        <v>0</v>
      </c>
      <c r="AB195" s="24">
        <v>0</v>
      </c>
      <c r="AC195" s="30">
        <v>0</v>
      </c>
      <c r="AD195" s="24">
        <v>339</v>
      </c>
      <c r="AE195" s="24">
        <v>97</v>
      </c>
      <c r="AF195" s="24" t="s">
        <v>73</v>
      </c>
      <c r="AG195" s="24" t="s">
        <v>73</v>
      </c>
      <c r="AH195" s="24" t="s">
        <v>73</v>
      </c>
      <c r="AI195" s="24" t="s">
        <v>74</v>
      </c>
      <c r="AJ195" s="24" t="s">
        <v>73</v>
      </c>
      <c r="AK195" s="24" t="s">
        <v>73</v>
      </c>
      <c r="AL195" s="24" t="s">
        <v>75</v>
      </c>
      <c r="AM195" s="24" t="s">
        <v>73</v>
      </c>
      <c r="AN195" s="24" t="s">
        <v>75</v>
      </c>
      <c r="AO195" s="31" t="s">
        <v>1935</v>
      </c>
      <c r="AP195" s="24">
        <v>55428001</v>
      </c>
      <c r="AQ195" s="24"/>
    </row>
    <row r="196" s="3" customFormat="1" ht="19" customHeight="1" spans="1:43">
      <c r="A196" s="21">
        <v>191</v>
      </c>
      <c r="B196" s="22" t="s">
        <v>1998</v>
      </c>
      <c r="C196" s="23" t="s">
        <v>78</v>
      </c>
      <c r="D196" s="23" t="s">
        <v>121</v>
      </c>
      <c r="E196" s="23" t="s">
        <v>209</v>
      </c>
      <c r="F196" s="23" t="s">
        <v>5325</v>
      </c>
      <c r="G196" s="24" t="s">
        <v>124</v>
      </c>
      <c r="H196" s="24" t="s">
        <v>2000</v>
      </c>
      <c r="I196" s="24" t="s">
        <v>2001</v>
      </c>
      <c r="J196" s="24" t="s">
        <v>2002</v>
      </c>
      <c r="K196" s="24" t="s">
        <v>2003</v>
      </c>
      <c r="L196" s="24" t="s">
        <v>2003</v>
      </c>
      <c r="M196" s="24" t="s">
        <v>130</v>
      </c>
      <c r="N196" s="25" t="s">
        <v>385</v>
      </c>
      <c r="O196" s="24" t="s">
        <v>2004</v>
      </c>
      <c r="P196" s="24" t="s">
        <v>2005</v>
      </c>
      <c r="Q196" s="24" t="s">
        <v>2006</v>
      </c>
      <c r="R196" s="24" t="s">
        <v>2007</v>
      </c>
      <c r="S196" s="24" t="s">
        <v>1772</v>
      </c>
      <c r="T196" s="26" t="s">
        <v>218</v>
      </c>
      <c r="U196" s="24" t="s">
        <v>1934</v>
      </c>
      <c r="V196" s="24">
        <v>2024</v>
      </c>
      <c r="W196" s="27">
        <v>2024.1</v>
      </c>
      <c r="X196" s="27">
        <v>2024.12</v>
      </c>
      <c r="Y196" s="29">
        <f t="shared" si="2"/>
        <v>40</v>
      </c>
      <c r="Z196" s="24">
        <v>40</v>
      </c>
      <c r="AA196" s="24">
        <v>0</v>
      </c>
      <c r="AB196" s="24">
        <v>0</v>
      </c>
      <c r="AC196" s="30">
        <v>0</v>
      </c>
      <c r="AD196" s="24">
        <v>325</v>
      </c>
      <c r="AE196" s="24">
        <v>57</v>
      </c>
      <c r="AF196" s="24" t="s">
        <v>73</v>
      </c>
      <c r="AG196" s="24" t="s">
        <v>73</v>
      </c>
      <c r="AH196" s="24" t="s">
        <v>73</v>
      </c>
      <c r="AI196" s="24" t="s">
        <v>74</v>
      </c>
      <c r="AJ196" s="24" t="s">
        <v>73</v>
      </c>
      <c r="AK196" s="24" t="s">
        <v>73</v>
      </c>
      <c r="AL196" s="24" t="s">
        <v>75</v>
      </c>
      <c r="AM196" s="24" t="s">
        <v>73</v>
      </c>
      <c r="AN196" s="24" t="s">
        <v>75</v>
      </c>
      <c r="AO196" s="31" t="s">
        <v>1935</v>
      </c>
      <c r="AP196" s="24">
        <v>55428001</v>
      </c>
      <c r="AQ196" s="24"/>
    </row>
    <row r="197" s="3" customFormat="1" ht="19" customHeight="1" spans="1:43">
      <c r="A197" s="21">
        <v>192</v>
      </c>
      <c r="B197" s="22" t="s">
        <v>2008</v>
      </c>
      <c r="C197" s="23" t="s">
        <v>78</v>
      </c>
      <c r="D197" s="23" t="s">
        <v>121</v>
      </c>
      <c r="E197" s="23" t="s">
        <v>236</v>
      </c>
      <c r="F197" s="23" t="s">
        <v>2009</v>
      </c>
      <c r="G197" s="24" t="s">
        <v>124</v>
      </c>
      <c r="H197" s="24" t="s">
        <v>2010</v>
      </c>
      <c r="I197" s="24" t="s">
        <v>2011</v>
      </c>
      <c r="J197" s="24" t="s">
        <v>2012</v>
      </c>
      <c r="K197" s="24" t="s">
        <v>2009</v>
      </c>
      <c r="L197" s="24" t="s">
        <v>2009</v>
      </c>
      <c r="M197" s="24" t="s">
        <v>130</v>
      </c>
      <c r="N197" s="25" t="s">
        <v>385</v>
      </c>
      <c r="O197" s="24" t="s">
        <v>2013</v>
      </c>
      <c r="P197" s="24" t="s">
        <v>2014</v>
      </c>
      <c r="Q197" s="24" t="s">
        <v>5326</v>
      </c>
      <c r="R197" s="24" t="s">
        <v>2016</v>
      </c>
      <c r="S197" s="24" t="s">
        <v>171</v>
      </c>
      <c r="T197" s="26" t="s">
        <v>2017</v>
      </c>
      <c r="U197" s="24" t="s">
        <v>1934</v>
      </c>
      <c r="V197" s="24">
        <v>2024</v>
      </c>
      <c r="W197" s="27">
        <v>2024.01</v>
      </c>
      <c r="X197" s="27">
        <v>2024.12</v>
      </c>
      <c r="Y197" s="29">
        <f t="shared" si="2"/>
        <v>15</v>
      </c>
      <c r="Z197" s="24">
        <v>15</v>
      </c>
      <c r="AA197" s="24">
        <v>0</v>
      </c>
      <c r="AB197" s="24">
        <v>0</v>
      </c>
      <c r="AC197" s="30">
        <v>0</v>
      </c>
      <c r="AD197" s="24">
        <v>418</v>
      </c>
      <c r="AE197" s="24">
        <v>47</v>
      </c>
      <c r="AF197" s="24" t="s">
        <v>73</v>
      </c>
      <c r="AG197" s="24" t="s">
        <v>73</v>
      </c>
      <c r="AH197" s="24" t="s">
        <v>73</v>
      </c>
      <c r="AI197" s="24" t="s">
        <v>74</v>
      </c>
      <c r="AJ197" s="24" t="s">
        <v>74</v>
      </c>
      <c r="AK197" s="24" t="s">
        <v>73</v>
      </c>
      <c r="AL197" s="24" t="s">
        <v>75</v>
      </c>
      <c r="AM197" s="24" t="s">
        <v>73</v>
      </c>
      <c r="AN197" s="24" t="s">
        <v>75</v>
      </c>
      <c r="AO197" s="31" t="s">
        <v>1935</v>
      </c>
      <c r="AP197" s="24">
        <v>55428001</v>
      </c>
      <c r="AQ197" s="24"/>
    </row>
    <row r="198" s="3" customFormat="1" ht="19" customHeight="1" spans="1:43">
      <c r="A198" s="21">
        <v>193</v>
      </c>
      <c r="B198" s="22" t="s">
        <v>2018</v>
      </c>
      <c r="C198" s="23" t="s">
        <v>78</v>
      </c>
      <c r="D198" s="23" t="s">
        <v>121</v>
      </c>
      <c r="E198" s="23" t="s">
        <v>209</v>
      </c>
      <c r="F198" s="23" t="s">
        <v>2019</v>
      </c>
      <c r="G198" s="24" t="s">
        <v>124</v>
      </c>
      <c r="H198" s="24" t="s">
        <v>2020</v>
      </c>
      <c r="I198" s="24" t="s">
        <v>2021</v>
      </c>
      <c r="J198" s="24" t="s">
        <v>2012</v>
      </c>
      <c r="K198" s="24" t="s">
        <v>2019</v>
      </c>
      <c r="L198" s="24" t="s">
        <v>2019</v>
      </c>
      <c r="M198" s="24" t="s">
        <v>130</v>
      </c>
      <c r="N198" s="25" t="s">
        <v>385</v>
      </c>
      <c r="O198" s="24" t="s">
        <v>2022</v>
      </c>
      <c r="P198" s="24" t="s">
        <v>2023</v>
      </c>
      <c r="Q198" s="24" t="s">
        <v>2024</v>
      </c>
      <c r="R198" s="24" t="s">
        <v>2016</v>
      </c>
      <c r="S198" s="24" t="s">
        <v>171</v>
      </c>
      <c r="T198" s="26" t="s">
        <v>218</v>
      </c>
      <c r="U198" s="24" t="s">
        <v>1934</v>
      </c>
      <c r="V198" s="24">
        <v>2024</v>
      </c>
      <c r="W198" s="27">
        <v>2024.01</v>
      </c>
      <c r="X198" s="27">
        <v>2024.12</v>
      </c>
      <c r="Y198" s="29">
        <f t="shared" ref="Y198:Y261" si="3">Z198+AA198+AB198+AC198</f>
        <v>9</v>
      </c>
      <c r="Z198" s="24">
        <v>9</v>
      </c>
      <c r="AA198" s="24">
        <v>0</v>
      </c>
      <c r="AB198" s="24">
        <v>0</v>
      </c>
      <c r="AC198" s="30">
        <v>0</v>
      </c>
      <c r="AD198" s="24">
        <v>69</v>
      </c>
      <c r="AE198" s="24">
        <v>12</v>
      </c>
      <c r="AF198" s="24" t="s">
        <v>73</v>
      </c>
      <c r="AG198" s="24" t="s">
        <v>73</v>
      </c>
      <c r="AH198" s="24" t="s">
        <v>73</v>
      </c>
      <c r="AI198" s="24" t="s">
        <v>74</v>
      </c>
      <c r="AJ198" s="24" t="s">
        <v>74</v>
      </c>
      <c r="AK198" s="24" t="s">
        <v>73</v>
      </c>
      <c r="AL198" s="24" t="s">
        <v>75</v>
      </c>
      <c r="AM198" s="24" t="s">
        <v>73</v>
      </c>
      <c r="AN198" s="24" t="s">
        <v>75</v>
      </c>
      <c r="AO198" s="31" t="s">
        <v>1935</v>
      </c>
      <c r="AP198" s="24">
        <v>55428001</v>
      </c>
      <c r="AQ198" s="24"/>
    </row>
    <row r="199" s="3" customFormat="1" ht="19" customHeight="1" spans="1:43">
      <c r="A199" s="21">
        <v>194</v>
      </c>
      <c r="B199" s="22" t="s">
        <v>2025</v>
      </c>
      <c r="C199" s="23" t="s">
        <v>54</v>
      </c>
      <c r="D199" s="23" t="s">
        <v>5021</v>
      </c>
      <c r="E199" s="23" t="s">
        <v>145</v>
      </c>
      <c r="F199" s="23" t="s">
        <v>2026</v>
      </c>
      <c r="G199" s="24" t="s">
        <v>124</v>
      </c>
      <c r="H199" s="24" t="s">
        <v>2027</v>
      </c>
      <c r="I199" s="24" t="s">
        <v>5327</v>
      </c>
      <c r="J199" s="24" t="s">
        <v>2012</v>
      </c>
      <c r="K199" s="24" t="s">
        <v>2026</v>
      </c>
      <c r="L199" s="24" t="s">
        <v>2026</v>
      </c>
      <c r="M199" s="24" t="s">
        <v>130</v>
      </c>
      <c r="N199" s="25" t="s">
        <v>385</v>
      </c>
      <c r="O199" s="24" t="s">
        <v>2029</v>
      </c>
      <c r="P199" s="24" t="s">
        <v>2030</v>
      </c>
      <c r="Q199" s="24" t="s">
        <v>2031</v>
      </c>
      <c r="R199" s="24" t="s">
        <v>2016</v>
      </c>
      <c r="S199" s="24" t="s">
        <v>171</v>
      </c>
      <c r="T199" s="26" t="s">
        <v>70</v>
      </c>
      <c r="U199" s="24" t="s">
        <v>1934</v>
      </c>
      <c r="V199" s="24">
        <v>2024</v>
      </c>
      <c r="W199" s="27">
        <v>2024.01</v>
      </c>
      <c r="X199" s="27">
        <v>2024.12</v>
      </c>
      <c r="Y199" s="29">
        <f t="shared" si="3"/>
        <v>50</v>
      </c>
      <c r="Z199" s="24">
        <v>50</v>
      </c>
      <c r="AA199" s="24">
        <v>0</v>
      </c>
      <c r="AB199" s="24">
        <v>0</v>
      </c>
      <c r="AC199" s="30">
        <v>0</v>
      </c>
      <c r="AD199" s="24">
        <v>80</v>
      </c>
      <c r="AE199" s="24">
        <v>23</v>
      </c>
      <c r="AF199" s="24" t="s">
        <v>73</v>
      </c>
      <c r="AG199" s="24" t="s">
        <v>73</v>
      </c>
      <c r="AH199" s="24" t="s">
        <v>73</v>
      </c>
      <c r="AI199" s="24" t="s">
        <v>74</v>
      </c>
      <c r="AJ199" s="24" t="s">
        <v>74</v>
      </c>
      <c r="AK199" s="24" t="s">
        <v>73</v>
      </c>
      <c r="AL199" s="24" t="s">
        <v>75</v>
      </c>
      <c r="AM199" s="24" t="s">
        <v>73</v>
      </c>
      <c r="AN199" s="24" t="s">
        <v>75</v>
      </c>
      <c r="AO199" s="31" t="s">
        <v>1935</v>
      </c>
      <c r="AP199" s="24">
        <v>55428001</v>
      </c>
      <c r="AQ199" s="24"/>
    </row>
    <row r="200" s="3" customFormat="1" ht="19" customHeight="1" spans="1:43">
      <c r="A200" s="21">
        <v>195</v>
      </c>
      <c r="B200" s="22" t="s">
        <v>2032</v>
      </c>
      <c r="C200" s="23" t="s">
        <v>78</v>
      </c>
      <c r="D200" s="23" t="s">
        <v>79</v>
      </c>
      <c r="E200" s="23" t="s">
        <v>80</v>
      </c>
      <c r="F200" s="23" t="s">
        <v>5328</v>
      </c>
      <c r="G200" s="24" t="s">
        <v>124</v>
      </c>
      <c r="H200" s="24" t="s">
        <v>2034</v>
      </c>
      <c r="I200" s="24" t="s">
        <v>2035</v>
      </c>
      <c r="J200" s="24" t="s">
        <v>2036</v>
      </c>
      <c r="K200" s="24" t="s">
        <v>5328</v>
      </c>
      <c r="L200" s="24" t="s">
        <v>5328</v>
      </c>
      <c r="M200" s="24" t="s">
        <v>130</v>
      </c>
      <c r="N200" s="25" t="s">
        <v>385</v>
      </c>
      <c r="O200" s="24" t="s">
        <v>5329</v>
      </c>
      <c r="P200" s="24" t="s">
        <v>2038</v>
      </c>
      <c r="Q200" s="24" t="s">
        <v>5330</v>
      </c>
      <c r="R200" s="24" t="s">
        <v>68</v>
      </c>
      <c r="S200" s="24" t="s">
        <v>2040</v>
      </c>
      <c r="T200" s="26" t="s">
        <v>70</v>
      </c>
      <c r="U200" s="24" t="s">
        <v>1934</v>
      </c>
      <c r="V200" s="24">
        <v>2024</v>
      </c>
      <c r="W200" s="27">
        <v>2024.01</v>
      </c>
      <c r="X200" s="27">
        <v>2024.12</v>
      </c>
      <c r="Y200" s="29">
        <f t="shared" si="3"/>
        <v>20</v>
      </c>
      <c r="Z200" s="24">
        <v>20</v>
      </c>
      <c r="AA200" s="24">
        <v>0</v>
      </c>
      <c r="AB200" s="24">
        <v>0</v>
      </c>
      <c r="AC200" s="30">
        <v>0</v>
      </c>
      <c r="AD200" s="24">
        <v>2288</v>
      </c>
      <c r="AE200" s="24">
        <v>359</v>
      </c>
      <c r="AF200" s="24" t="s">
        <v>73</v>
      </c>
      <c r="AG200" s="24" t="s">
        <v>73</v>
      </c>
      <c r="AH200" s="24" t="s">
        <v>73</v>
      </c>
      <c r="AI200" s="24" t="s">
        <v>74</v>
      </c>
      <c r="AJ200" s="24" t="s">
        <v>73</v>
      </c>
      <c r="AK200" s="24" t="s">
        <v>73</v>
      </c>
      <c r="AL200" s="24" t="s">
        <v>75</v>
      </c>
      <c r="AM200" s="24" t="s">
        <v>73</v>
      </c>
      <c r="AN200" s="24" t="s">
        <v>75</v>
      </c>
      <c r="AO200" s="31" t="s">
        <v>1935</v>
      </c>
      <c r="AP200" s="24">
        <v>55428001</v>
      </c>
      <c r="AQ200" s="24"/>
    </row>
    <row r="201" s="3" customFormat="1" ht="19" customHeight="1" spans="1:43">
      <c r="A201" s="21">
        <v>196</v>
      </c>
      <c r="B201" s="22" t="s">
        <v>2041</v>
      </c>
      <c r="C201" s="23" t="s">
        <v>78</v>
      </c>
      <c r="D201" s="23" t="s">
        <v>1367</v>
      </c>
      <c r="E201" s="23" t="s">
        <v>2042</v>
      </c>
      <c r="F201" s="23" t="s">
        <v>2043</v>
      </c>
      <c r="G201" s="24" t="s">
        <v>124</v>
      </c>
      <c r="H201" s="24" t="s">
        <v>2044</v>
      </c>
      <c r="I201" s="24" t="s">
        <v>2045</v>
      </c>
      <c r="J201" s="24" t="s">
        <v>2046</v>
      </c>
      <c r="K201" s="24" t="s">
        <v>2043</v>
      </c>
      <c r="L201" s="24" t="s">
        <v>2043</v>
      </c>
      <c r="M201" s="24" t="s">
        <v>130</v>
      </c>
      <c r="N201" s="25" t="s">
        <v>385</v>
      </c>
      <c r="O201" s="24" t="s">
        <v>2047</v>
      </c>
      <c r="P201" s="24" t="s">
        <v>2048</v>
      </c>
      <c r="Q201" s="24" t="s">
        <v>2049</v>
      </c>
      <c r="R201" s="24" t="s">
        <v>2050</v>
      </c>
      <c r="S201" s="24" t="s">
        <v>2051</v>
      </c>
      <c r="T201" s="26" t="s">
        <v>2052</v>
      </c>
      <c r="U201" s="24" t="s">
        <v>2053</v>
      </c>
      <c r="V201" s="24">
        <v>2024</v>
      </c>
      <c r="W201" s="27">
        <v>2024</v>
      </c>
      <c r="X201" s="27">
        <v>2024</v>
      </c>
      <c r="Y201" s="29">
        <f t="shared" si="3"/>
        <v>40</v>
      </c>
      <c r="Z201" s="24">
        <v>40</v>
      </c>
      <c r="AA201" s="24">
        <v>0</v>
      </c>
      <c r="AB201" s="24">
        <v>0</v>
      </c>
      <c r="AC201" s="30">
        <v>0</v>
      </c>
      <c r="AD201" s="24">
        <v>110</v>
      </c>
      <c r="AE201" s="24">
        <v>30</v>
      </c>
      <c r="AF201" s="24" t="s">
        <v>73</v>
      </c>
      <c r="AG201" s="24" t="s">
        <v>73</v>
      </c>
      <c r="AH201" s="24" t="s">
        <v>73</v>
      </c>
      <c r="AI201" s="24" t="s">
        <v>74</v>
      </c>
      <c r="AJ201" s="24" t="s">
        <v>73</v>
      </c>
      <c r="AK201" s="24" t="s">
        <v>73</v>
      </c>
      <c r="AL201" s="24" t="s">
        <v>75</v>
      </c>
      <c r="AM201" s="24" t="s">
        <v>73</v>
      </c>
      <c r="AN201" s="24" t="s">
        <v>75</v>
      </c>
      <c r="AO201" s="31" t="s">
        <v>1935</v>
      </c>
      <c r="AP201" s="24">
        <v>55428001</v>
      </c>
      <c r="AQ201" s="24"/>
    </row>
    <row r="202" s="3" customFormat="1" ht="19" customHeight="1" spans="1:43">
      <c r="A202" s="21">
        <v>197</v>
      </c>
      <c r="B202" s="22" t="s">
        <v>2054</v>
      </c>
      <c r="C202" s="23" t="s">
        <v>78</v>
      </c>
      <c r="D202" s="23" t="s">
        <v>79</v>
      </c>
      <c r="E202" s="23" t="s">
        <v>80</v>
      </c>
      <c r="F202" s="23" t="s">
        <v>5331</v>
      </c>
      <c r="G202" s="24" t="s">
        <v>124</v>
      </c>
      <c r="H202" s="24" t="s">
        <v>2056</v>
      </c>
      <c r="I202" s="24" t="s">
        <v>2057</v>
      </c>
      <c r="J202" s="24" t="s">
        <v>2058</v>
      </c>
      <c r="K202" s="24" t="s">
        <v>5332</v>
      </c>
      <c r="L202" s="24" t="s">
        <v>2059</v>
      </c>
      <c r="M202" s="24" t="s">
        <v>130</v>
      </c>
      <c r="N202" s="25" t="s">
        <v>385</v>
      </c>
      <c r="O202" s="24" t="s">
        <v>5333</v>
      </c>
      <c r="P202" s="24" t="s">
        <v>2061</v>
      </c>
      <c r="Q202" s="24" t="s">
        <v>2062</v>
      </c>
      <c r="R202" s="24" t="s">
        <v>231</v>
      </c>
      <c r="S202" s="24" t="s">
        <v>2063</v>
      </c>
      <c r="T202" s="26" t="s">
        <v>1997</v>
      </c>
      <c r="U202" s="24" t="s">
        <v>2053</v>
      </c>
      <c r="V202" s="24">
        <v>2024</v>
      </c>
      <c r="W202" s="27">
        <v>2024.1</v>
      </c>
      <c r="X202" s="27">
        <v>2024.2</v>
      </c>
      <c r="Y202" s="29">
        <f t="shared" si="3"/>
        <v>46</v>
      </c>
      <c r="Z202" s="24">
        <v>46</v>
      </c>
      <c r="AA202" s="24">
        <v>0</v>
      </c>
      <c r="AB202" s="24">
        <v>0</v>
      </c>
      <c r="AC202" s="30">
        <v>0</v>
      </c>
      <c r="AD202" s="24">
        <v>120</v>
      </c>
      <c r="AE202" s="24">
        <v>12</v>
      </c>
      <c r="AF202" s="24" t="s">
        <v>73</v>
      </c>
      <c r="AG202" s="24" t="s">
        <v>73</v>
      </c>
      <c r="AH202" s="24" t="s">
        <v>73</v>
      </c>
      <c r="AI202" s="24" t="s">
        <v>74</v>
      </c>
      <c r="AJ202" s="24" t="s">
        <v>73</v>
      </c>
      <c r="AK202" s="24" t="s">
        <v>73</v>
      </c>
      <c r="AL202" s="24" t="s">
        <v>75</v>
      </c>
      <c r="AM202" s="24" t="s">
        <v>73</v>
      </c>
      <c r="AN202" s="24" t="s">
        <v>75</v>
      </c>
      <c r="AO202" s="31" t="s">
        <v>1935</v>
      </c>
      <c r="AP202" s="24">
        <v>55428001</v>
      </c>
      <c r="AQ202" s="24"/>
    </row>
    <row r="203" s="3" customFormat="1" ht="19" customHeight="1" spans="1:43">
      <c r="A203" s="21">
        <v>198</v>
      </c>
      <c r="B203" s="22" t="s">
        <v>2064</v>
      </c>
      <c r="C203" s="23" t="s">
        <v>54</v>
      </c>
      <c r="D203" s="23" t="s">
        <v>55</v>
      </c>
      <c r="E203" s="23" t="s">
        <v>333</v>
      </c>
      <c r="F203" s="23" t="s">
        <v>2065</v>
      </c>
      <c r="G203" s="24" t="s">
        <v>124</v>
      </c>
      <c r="H203" s="24" t="s">
        <v>2066</v>
      </c>
      <c r="I203" s="24" t="s">
        <v>2067</v>
      </c>
      <c r="J203" s="24" t="s">
        <v>2068</v>
      </c>
      <c r="K203" s="24" t="s">
        <v>2069</v>
      </c>
      <c r="L203" s="24" t="s">
        <v>2070</v>
      </c>
      <c r="M203" s="24" t="s">
        <v>130</v>
      </c>
      <c r="N203" s="25" t="s">
        <v>385</v>
      </c>
      <c r="O203" s="24" t="s">
        <v>2022</v>
      </c>
      <c r="P203" s="24" t="s">
        <v>2071</v>
      </c>
      <c r="Q203" s="24" t="s">
        <v>2072</v>
      </c>
      <c r="R203" s="24" t="s">
        <v>2073</v>
      </c>
      <c r="S203" s="24" t="s">
        <v>2063</v>
      </c>
      <c r="T203" s="26" t="s">
        <v>70</v>
      </c>
      <c r="U203" s="24" t="s">
        <v>2053</v>
      </c>
      <c r="V203" s="24">
        <v>2024</v>
      </c>
      <c r="W203" s="27">
        <v>2024.3</v>
      </c>
      <c r="X203" s="27">
        <v>2024.5</v>
      </c>
      <c r="Y203" s="29">
        <f t="shared" si="3"/>
        <v>22</v>
      </c>
      <c r="Z203" s="24">
        <v>22</v>
      </c>
      <c r="AA203" s="24">
        <v>0</v>
      </c>
      <c r="AB203" s="24">
        <v>0</v>
      </c>
      <c r="AC203" s="30">
        <v>0</v>
      </c>
      <c r="AD203" s="24">
        <v>37</v>
      </c>
      <c r="AE203" s="24">
        <v>15</v>
      </c>
      <c r="AF203" s="24" t="s">
        <v>73</v>
      </c>
      <c r="AG203" s="24" t="s">
        <v>73</v>
      </c>
      <c r="AH203" s="24" t="s">
        <v>73</v>
      </c>
      <c r="AI203" s="24" t="s">
        <v>74</v>
      </c>
      <c r="AJ203" s="24" t="s">
        <v>73</v>
      </c>
      <c r="AK203" s="24" t="s">
        <v>73</v>
      </c>
      <c r="AL203" s="24" t="s">
        <v>75</v>
      </c>
      <c r="AM203" s="24" t="s">
        <v>73</v>
      </c>
      <c r="AN203" s="24" t="s">
        <v>75</v>
      </c>
      <c r="AO203" s="31" t="s">
        <v>1935</v>
      </c>
      <c r="AP203" s="24">
        <v>55428001</v>
      </c>
      <c r="AQ203" s="24"/>
    </row>
    <row r="204" s="3" customFormat="1" ht="19" customHeight="1" spans="1:43">
      <c r="A204" s="21">
        <v>199</v>
      </c>
      <c r="B204" s="22" t="s">
        <v>2074</v>
      </c>
      <c r="C204" s="23" t="s">
        <v>78</v>
      </c>
      <c r="D204" s="23" t="s">
        <v>121</v>
      </c>
      <c r="E204" s="23" t="s">
        <v>209</v>
      </c>
      <c r="F204" s="23" t="s">
        <v>2075</v>
      </c>
      <c r="G204" s="24" t="s">
        <v>1867</v>
      </c>
      <c r="H204" s="24" t="s">
        <v>2076</v>
      </c>
      <c r="I204" s="24" t="s">
        <v>2077</v>
      </c>
      <c r="J204" s="24" t="s">
        <v>2078</v>
      </c>
      <c r="K204" s="24" t="s">
        <v>2079</v>
      </c>
      <c r="L204" s="24" t="s">
        <v>2080</v>
      </c>
      <c r="M204" s="24" t="s">
        <v>130</v>
      </c>
      <c r="N204" s="25" t="s">
        <v>385</v>
      </c>
      <c r="O204" s="24" t="s">
        <v>2081</v>
      </c>
      <c r="P204" s="24" t="s">
        <v>2082</v>
      </c>
      <c r="Q204" s="24" t="s">
        <v>2083</v>
      </c>
      <c r="R204" s="24" t="s">
        <v>2073</v>
      </c>
      <c r="S204" s="24" t="s">
        <v>2063</v>
      </c>
      <c r="T204" s="26" t="s">
        <v>218</v>
      </c>
      <c r="U204" s="24" t="s">
        <v>2053</v>
      </c>
      <c r="V204" s="24">
        <v>2024</v>
      </c>
      <c r="W204" s="27">
        <v>2024.6</v>
      </c>
      <c r="X204" s="27">
        <v>2024.8</v>
      </c>
      <c r="Y204" s="29">
        <f t="shared" si="3"/>
        <v>28.5</v>
      </c>
      <c r="Z204" s="24">
        <v>28.5</v>
      </c>
      <c r="AA204" s="24">
        <v>0</v>
      </c>
      <c r="AB204" s="24">
        <v>0</v>
      </c>
      <c r="AC204" s="30">
        <v>0</v>
      </c>
      <c r="AD204" s="24">
        <v>286</v>
      </c>
      <c r="AE204" s="24">
        <v>34</v>
      </c>
      <c r="AF204" s="24" t="s">
        <v>73</v>
      </c>
      <c r="AG204" s="24" t="s">
        <v>73</v>
      </c>
      <c r="AH204" s="24" t="s">
        <v>73</v>
      </c>
      <c r="AI204" s="24" t="s">
        <v>74</v>
      </c>
      <c r="AJ204" s="24" t="s">
        <v>73</v>
      </c>
      <c r="AK204" s="24" t="s">
        <v>73</v>
      </c>
      <c r="AL204" s="24" t="s">
        <v>75</v>
      </c>
      <c r="AM204" s="24" t="s">
        <v>73</v>
      </c>
      <c r="AN204" s="24" t="s">
        <v>75</v>
      </c>
      <c r="AO204" s="31" t="s">
        <v>1935</v>
      </c>
      <c r="AP204" s="24">
        <v>55428001</v>
      </c>
      <c r="AQ204" s="24"/>
    </row>
    <row r="205" s="3" customFormat="1" ht="19" customHeight="1" spans="1:43">
      <c r="A205" s="21">
        <v>200</v>
      </c>
      <c r="B205" s="22" t="s">
        <v>2084</v>
      </c>
      <c r="C205" s="23" t="s">
        <v>78</v>
      </c>
      <c r="D205" s="23" t="s">
        <v>121</v>
      </c>
      <c r="E205" s="23" t="s">
        <v>209</v>
      </c>
      <c r="F205" s="23" t="s">
        <v>2085</v>
      </c>
      <c r="G205" s="24" t="s">
        <v>124</v>
      </c>
      <c r="H205" s="24" t="s">
        <v>2086</v>
      </c>
      <c r="I205" s="24" t="s">
        <v>2087</v>
      </c>
      <c r="J205" s="24" t="s">
        <v>2088</v>
      </c>
      <c r="K205" s="24" t="s">
        <v>2089</v>
      </c>
      <c r="L205" s="24" t="s">
        <v>2089</v>
      </c>
      <c r="M205" s="24" t="s">
        <v>130</v>
      </c>
      <c r="N205" s="25" t="s">
        <v>385</v>
      </c>
      <c r="O205" s="24" t="s">
        <v>2090</v>
      </c>
      <c r="P205" s="24" t="s">
        <v>2091</v>
      </c>
      <c r="Q205" s="24" t="s">
        <v>2092</v>
      </c>
      <c r="R205" s="24" t="s">
        <v>112</v>
      </c>
      <c r="S205" s="24" t="s">
        <v>2063</v>
      </c>
      <c r="T205" s="26" t="s">
        <v>218</v>
      </c>
      <c r="U205" s="24" t="s">
        <v>1934</v>
      </c>
      <c r="V205" s="24">
        <v>2024</v>
      </c>
      <c r="W205" s="27">
        <v>2024.3</v>
      </c>
      <c r="X205" s="27">
        <v>2024.6</v>
      </c>
      <c r="Y205" s="29">
        <f t="shared" si="3"/>
        <v>37.4</v>
      </c>
      <c r="Z205" s="24">
        <v>37.4</v>
      </c>
      <c r="AA205" s="24">
        <v>0</v>
      </c>
      <c r="AB205" s="24">
        <v>0</v>
      </c>
      <c r="AC205" s="30">
        <v>0</v>
      </c>
      <c r="AD205" s="24">
        <v>1415</v>
      </c>
      <c r="AE205" s="24">
        <v>59</v>
      </c>
      <c r="AF205" s="24" t="s">
        <v>73</v>
      </c>
      <c r="AG205" s="24" t="s">
        <v>73</v>
      </c>
      <c r="AH205" s="24" t="s">
        <v>73</v>
      </c>
      <c r="AI205" s="24" t="s">
        <v>74</v>
      </c>
      <c r="AJ205" s="24" t="s">
        <v>73</v>
      </c>
      <c r="AK205" s="24" t="s">
        <v>73</v>
      </c>
      <c r="AL205" s="24" t="s">
        <v>75</v>
      </c>
      <c r="AM205" s="24" t="s">
        <v>73</v>
      </c>
      <c r="AN205" s="24" t="s">
        <v>75</v>
      </c>
      <c r="AO205" s="31" t="s">
        <v>1935</v>
      </c>
      <c r="AP205" s="24">
        <v>55428001</v>
      </c>
      <c r="AQ205" s="24"/>
    </row>
    <row r="206" s="3" customFormat="1" ht="19" customHeight="1" spans="1:43">
      <c r="A206" s="21">
        <v>201</v>
      </c>
      <c r="B206" s="22" t="s">
        <v>2093</v>
      </c>
      <c r="C206" s="23" t="s">
        <v>78</v>
      </c>
      <c r="D206" s="23" t="s">
        <v>121</v>
      </c>
      <c r="E206" s="23" t="s">
        <v>209</v>
      </c>
      <c r="F206" s="23" t="s">
        <v>2094</v>
      </c>
      <c r="G206" s="24" t="s">
        <v>2095</v>
      </c>
      <c r="H206" s="24" t="s">
        <v>2056</v>
      </c>
      <c r="I206" s="24" t="s">
        <v>2096</v>
      </c>
      <c r="J206" s="24" t="s">
        <v>2068</v>
      </c>
      <c r="K206" s="24" t="s">
        <v>2097</v>
      </c>
      <c r="L206" s="24" t="s">
        <v>2098</v>
      </c>
      <c r="M206" s="24" t="s">
        <v>130</v>
      </c>
      <c r="N206" s="25" t="s">
        <v>385</v>
      </c>
      <c r="O206" s="24" t="s">
        <v>2099</v>
      </c>
      <c r="P206" s="24" t="s">
        <v>2096</v>
      </c>
      <c r="Q206" s="24" t="s">
        <v>2096</v>
      </c>
      <c r="R206" s="24" t="s">
        <v>2073</v>
      </c>
      <c r="S206" s="24" t="s">
        <v>2063</v>
      </c>
      <c r="T206" s="26" t="s">
        <v>70</v>
      </c>
      <c r="U206" s="24" t="s">
        <v>2053</v>
      </c>
      <c r="V206" s="24">
        <v>2024</v>
      </c>
      <c r="W206" s="27">
        <v>2024.1</v>
      </c>
      <c r="X206" s="27">
        <v>2024.12</v>
      </c>
      <c r="Y206" s="29">
        <f t="shared" si="3"/>
        <v>72</v>
      </c>
      <c r="Z206" s="24">
        <v>72</v>
      </c>
      <c r="AA206" s="24">
        <v>0</v>
      </c>
      <c r="AB206" s="24">
        <v>0</v>
      </c>
      <c r="AC206" s="30">
        <v>0</v>
      </c>
      <c r="AD206" s="24">
        <v>72</v>
      </c>
      <c r="AE206" s="24">
        <v>32</v>
      </c>
      <c r="AF206" s="24" t="s">
        <v>73</v>
      </c>
      <c r="AG206" s="24" t="s">
        <v>73</v>
      </c>
      <c r="AH206" s="24" t="s">
        <v>73</v>
      </c>
      <c r="AI206" s="24" t="s">
        <v>74</v>
      </c>
      <c r="AJ206" s="24" t="s">
        <v>73</v>
      </c>
      <c r="AK206" s="24" t="s">
        <v>73</v>
      </c>
      <c r="AL206" s="24" t="s">
        <v>75</v>
      </c>
      <c r="AM206" s="24" t="s">
        <v>73</v>
      </c>
      <c r="AN206" s="24" t="s">
        <v>75</v>
      </c>
      <c r="AO206" s="31" t="s">
        <v>1935</v>
      </c>
      <c r="AP206" s="24">
        <v>55428001</v>
      </c>
      <c r="AQ206" s="24"/>
    </row>
    <row r="207" s="3" customFormat="1" ht="19" customHeight="1" spans="1:43">
      <c r="A207" s="21">
        <v>202</v>
      </c>
      <c r="B207" s="22" t="s">
        <v>2100</v>
      </c>
      <c r="C207" s="23" t="s">
        <v>54</v>
      </c>
      <c r="D207" s="23" t="s">
        <v>308</v>
      </c>
      <c r="E207" s="23" t="s">
        <v>309</v>
      </c>
      <c r="F207" s="23" t="s">
        <v>2101</v>
      </c>
      <c r="G207" s="24" t="s">
        <v>124</v>
      </c>
      <c r="H207" s="24" t="s">
        <v>2102</v>
      </c>
      <c r="I207" s="24" t="s">
        <v>2103</v>
      </c>
      <c r="J207" s="24" t="s">
        <v>2104</v>
      </c>
      <c r="K207" s="24" t="s">
        <v>2101</v>
      </c>
      <c r="L207" s="24" t="s">
        <v>2101</v>
      </c>
      <c r="M207" s="24" t="s">
        <v>130</v>
      </c>
      <c r="N207" s="25" t="s">
        <v>385</v>
      </c>
      <c r="O207" s="24" t="s">
        <v>2105</v>
      </c>
      <c r="P207" s="24" t="s">
        <v>2106</v>
      </c>
      <c r="Q207" s="24" t="s">
        <v>2107</v>
      </c>
      <c r="R207" s="24" t="s">
        <v>1133</v>
      </c>
      <c r="S207" s="24" t="s">
        <v>2040</v>
      </c>
      <c r="T207" s="26" t="s">
        <v>70</v>
      </c>
      <c r="U207" s="24" t="s">
        <v>1934</v>
      </c>
      <c r="V207" s="24">
        <v>2024</v>
      </c>
      <c r="W207" s="27">
        <v>2024.1</v>
      </c>
      <c r="X207" s="27">
        <v>2024.12</v>
      </c>
      <c r="Y207" s="29">
        <f t="shared" si="3"/>
        <v>206.2</v>
      </c>
      <c r="Z207" s="24">
        <v>103.1</v>
      </c>
      <c r="AA207" s="24">
        <v>0</v>
      </c>
      <c r="AB207" s="24">
        <v>0</v>
      </c>
      <c r="AC207" s="30">
        <v>103.1</v>
      </c>
      <c r="AD207" s="24">
        <v>75</v>
      </c>
      <c r="AE207" s="24">
        <v>12</v>
      </c>
      <c r="AF207" s="24" t="s">
        <v>73</v>
      </c>
      <c r="AG207" s="24" t="s">
        <v>73</v>
      </c>
      <c r="AH207" s="24" t="s">
        <v>73</v>
      </c>
      <c r="AI207" s="24" t="s">
        <v>74</v>
      </c>
      <c r="AJ207" s="24" t="s">
        <v>73</v>
      </c>
      <c r="AK207" s="24" t="s">
        <v>73</v>
      </c>
      <c r="AL207" s="24" t="s">
        <v>75</v>
      </c>
      <c r="AM207" s="24" t="s">
        <v>73</v>
      </c>
      <c r="AN207" s="24" t="s">
        <v>75</v>
      </c>
      <c r="AO207" s="31" t="s">
        <v>1935</v>
      </c>
      <c r="AP207" s="24">
        <v>55428001</v>
      </c>
      <c r="AQ207" s="24"/>
    </row>
    <row r="208" s="3" customFormat="1" ht="19" customHeight="1" spans="1:43">
      <c r="A208" s="21">
        <v>203</v>
      </c>
      <c r="B208" s="22" t="s">
        <v>2112</v>
      </c>
      <c r="C208" s="23" t="s">
        <v>54</v>
      </c>
      <c r="D208" s="23" t="s">
        <v>308</v>
      </c>
      <c r="E208" s="23" t="s">
        <v>309</v>
      </c>
      <c r="F208" s="23" t="s">
        <v>2113</v>
      </c>
      <c r="G208" s="24" t="s">
        <v>124</v>
      </c>
      <c r="H208" s="24" t="s">
        <v>2102</v>
      </c>
      <c r="I208" s="24" t="s">
        <v>2114</v>
      </c>
      <c r="J208" s="24" t="s">
        <v>2104</v>
      </c>
      <c r="K208" s="24" t="s">
        <v>1948</v>
      </c>
      <c r="L208" s="24" t="s">
        <v>1948</v>
      </c>
      <c r="M208" s="24" t="s">
        <v>130</v>
      </c>
      <c r="N208" s="25" t="s">
        <v>385</v>
      </c>
      <c r="O208" s="24" t="s">
        <v>2115</v>
      </c>
      <c r="P208" s="24" t="s">
        <v>2106</v>
      </c>
      <c r="Q208" s="24" t="s">
        <v>2107</v>
      </c>
      <c r="R208" s="24" t="s">
        <v>1133</v>
      </c>
      <c r="S208" s="24" t="s">
        <v>2040</v>
      </c>
      <c r="T208" s="26" t="s">
        <v>70</v>
      </c>
      <c r="U208" s="24" t="s">
        <v>1934</v>
      </c>
      <c r="V208" s="24">
        <v>2024</v>
      </c>
      <c r="W208" s="27">
        <v>2024.1</v>
      </c>
      <c r="X208" s="27">
        <v>2024.12</v>
      </c>
      <c r="Y208" s="29">
        <f t="shared" si="3"/>
        <v>62.25</v>
      </c>
      <c r="Z208" s="24">
        <v>41.5</v>
      </c>
      <c r="AA208" s="24">
        <v>0</v>
      </c>
      <c r="AB208" s="24">
        <v>0</v>
      </c>
      <c r="AC208" s="30">
        <v>20.75</v>
      </c>
      <c r="AD208" s="24">
        <v>55</v>
      </c>
      <c r="AE208" s="24">
        <v>6</v>
      </c>
      <c r="AF208" s="24" t="s">
        <v>73</v>
      </c>
      <c r="AG208" s="24" t="s">
        <v>73</v>
      </c>
      <c r="AH208" s="24" t="s">
        <v>73</v>
      </c>
      <c r="AI208" s="24" t="s">
        <v>74</v>
      </c>
      <c r="AJ208" s="24" t="s">
        <v>73</v>
      </c>
      <c r="AK208" s="24" t="s">
        <v>73</v>
      </c>
      <c r="AL208" s="24" t="s">
        <v>75</v>
      </c>
      <c r="AM208" s="24" t="s">
        <v>73</v>
      </c>
      <c r="AN208" s="24" t="s">
        <v>75</v>
      </c>
      <c r="AO208" s="31" t="s">
        <v>1935</v>
      </c>
      <c r="AP208" s="24">
        <v>55428001</v>
      </c>
      <c r="AQ208" s="24"/>
    </row>
    <row r="209" s="3" customFormat="1" ht="19" customHeight="1" spans="1:43">
      <c r="A209" s="21">
        <v>204</v>
      </c>
      <c r="B209" s="22" t="s">
        <v>2123</v>
      </c>
      <c r="C209" s="23" t="s">
        <v>54</v>
      </c>
      <c r="D209" s="23" t="s">
        <v>5021</v>
      </c>
      <c r="E209" s="23" t="s">
        <v>145</v>
      </c>
      <c r="F209" s="23" t="s">
        <v>2124</v>
      </c>
      <c r="G209" s="24" t="s">
        <v>124</v>
      </c>
      <c r="H209" s="24" t="s">
        <v>2118</v>
      </c>
      <c r="I209" s="24" t="s">
        <v>2125</v>
      </c>
      <c r="J209" s="24" t="s">
        <v>2126</v>
      </c>
      <c r="K209" s="24" t="s">
        <v>2124</v>
      </c>
      <c r="L209" s="24" t="s">
        <v>2124</v>
      </c>
      <c r="M209" s="24" t="s">
        <v>130</v>
      </c>
      <c r="N209" s="25" t="s">
        <v>385</v>
      </c>
      <c r="O209" s="24" t="s">
        <v>2127</v>
      </c>
      <c r="P209" s="24" t="s">
        <v>2125</v>
      </c>
      <c r="Q209" s="24" t="s">
        <v>2107</v>
      </c>
      <c r="R209" s="24" t="s">
        <v>1133</v>
      </c>
      <c r="S209" s="24" t="s">
        <v>2122</v>
      </c>
      <c r="T209" s="26" t="s">
        <v>70</v>
      </c>
      <c r="U209" s="24" t="s">
        <v>1934</v>
      </c>
      <c r="V209" s="24">
        <v>2024</v>
      </c>
      <c r="W209" s="27">
        <v>2024.1</v>
      </c>
      <c r="X209" s="27">
        <v>2024.12</v>
      </c>
      <c r="Y209" s="29">
        <f t="shared" si="3"/>
        <v>80</v>
      </c>
      <c r="Z209" s="24">
        <v>40</v>
      </c>
      <c r="AA209" s="24">
        <v>0</v>
      </c>
      <c r="AB209" s="24">
        <v>0</v>
      </c>
      <c r="AC209" s="30">
        <v>40</v>
      </c>
      <c r="AD209" s="24">
        <v>63</v>
      </c>
      <c r="AE209" s="24">
        <v>11</v>
      </c>
      <c r="AF209" s="24" t="s">
        <v>73</v>
      </c>
      <c r="AG209" s="24" t="s">
        <v>73</v>
      </c>
      <c r="AH209" s="24" t="s">
        <v>73</v>
      </c>
      <c r="AI209" s="24" t="s">
        <v>74</v>
      </c>
      <c r="AJ209" s="24" t="s">
        <v>73</v>
      </c>
      <c r="AK209" s="24" t="s">
        <v>73</v>
      </c>
      <c r="AL209" s="24" t="s">
        <v>75</v>
      </c>
      <c r="AM209" s="24" t="s">
        <v>73</v>
      </c>
      <c r="AN209" s="24" t="s">
        <v>75</v>
      </c>
      <c r="AO209" s="31" t="s">
        <v>1935</v>
      </c>
      <c r="AP209" s="24">
        <v>55428001</v>
      </c>
      <c r="AQ209" s="24"/>
    </row>
    <row r="210" s="3" customFormat="1" ht="19" customHeight="1" spans="1:43">
      <c r="A210" s="21">
        <v>205</v>
      </c>
      <c r="B210" s="22" t="s">
        <v>2128</v>
      </c>
      <c r="C210" s="23" t="s">
        <v>54</v>
      </c>
      <c r="D210" s="23" t="s">
        <v>5021</v>
      </c>
      <c r="E210" s="23" t="s">
        <v>145</v>
      </c>
      <c r="F210" s="23" t="s">
        <v>5334</v>
      </c>
      <c r="G210" s="24" t="s">
        <v>124</v>
      </c>
      <c r="H210" s="24" t="s">
        <v>2130</v>
      </c>
      <c r="I210" s="24" t="s">
        <v>2131</v>
      </c>
      <c r="J210" s="24" t="s">
        <v>2132</v>
      </c>
      <c r="K210" s="24" t="s">
        <v>2133</v>
      </c>
      <c r="L210" s="24" t="s">
        <v>5335</v>
      </c>
      <c r="M210" s="24" t="s">
        <v>130</v>
      </c>
      <c r="N210" s="25" t="s">
        <v>274</v>
      </c>
      <c r="O210" s="24" t="s">
        <v>2135</v>
      </c>
      <c r="P210" s="24" t="s">
        <v>2136</v>
      </c>
      <c r="Q210" s="24" t="s">
        <v>2137</v>
      </c>
      <c r="R210" s="24" t="s">
        <v>2138</v>
      </c>
      <c r="S210" s="24" t="s">
        <v>171</v>
      </c>
      <c r="T210" s="26" t="s">
        <v>70</v>
      </c>
      <c r="U210" s="24" t="s">
        <v>2139</v>
      </c>
      <c r="V210" s="24">
        <v>2024</v>
      </c>
      <c r="W210" s="27">
        <v>2024.01</v>
      </c>
      <c r="X210" s="27">
        <v>2024.12</v>
      </c>
      <c r="Y210" s="29">
        <f t="shared" si="3"/>
        <v>12</v>
      </c>
      <c r="Z210" s="24">
        <v>12</v>
      </c>
      <c r="AA210" s="24">
        <v>0</v>
      </c>
      <c r="AB210" s="24">
        <v>0</v>
      </c>
      <c r="AC210" s="30">
        <v>0</v>
      </c>
      <c r="AD210" s="24">
        <v>350</v>
      </c>
      <c r="AE210" s="24">
        <v>130</v>
      </c>
      <c r="AF210" s="24" t="s">
        <v>73</v>
      </c>
      <c r="AG210" s="24" t="s">
        <v>73</v>
      </c>
      <c r="AH210" s="24" t="s">
        <v>73</v>
      </c>
      <c r="AI210" s="24" t="s">
        <v>74</v>
      </c>
      <c r="AJ210" s="24" t="s">
        <v>73</v>
      </c>
      <c r="AK210" s="24" t="s">
        <v>73</v>
      </c>
      <c r="AL210" s="24" t="s">
        <v>75</v>
      </c>
      <c r="AM210" s="24" t="s">
        <v>73</v>
      </c>
      <c r="AN210" s="24" t="s">
        <v>75</v>
      </c>
      <c r="AO210" s="31" t="s">
        <v>2140</v>
      </c>
      <c r="AP210" s="24">
        <v>13436217875</v>
      </c>
      <c r="AQ210" s="24"/>
    </row>
    <row r="211" s="3" customFormat="1" ht="19" customHeight="1" spans="1:43">
      <c r="A211" s="21">
        <v>206</v>
      </c>
      <c r="B211" s="22" t="s">
        <v>2141</v>
      </c>
      <c r="C211" s="23" t="s">
        <v>54</v>
      </c>
      <c r="D211" s="23" t="s">
        <v>91</v>
      </c>
      <c r="E211" s="23" t="s">
        <v>92</v>
      </c>
      <c r="F211" s="23" t="s">
        <v>2142</v>
      </c>
      <c r="G211" s="24" t="s">
        <v>299</v>
      </c>
      <c r="H211" s="24" t="s">
        <v>2143</v>
      </c>
      <c r="I211" s="24" t="s">
        <v>2144</v>
      </c>
      <c r="J211" s="24" t="s">
        <v>2145</v>
      </c>
      <c r="K211" s="24" t="s">
        <v>2146</v>
      </c>
      <c r="L211" s="24" t="s">
        <v>2147</v>
      </c>
      <c r="M211" s="24" t="s">
        <v>130</v>
      </c>
      <c r="N211" s="25" t="s">
        <v>274</v>
      </c>
      <c r="O211" s="24" t="s">
        <v>2148</v>
      </c>
      <c r="P211" s="24" t="s">
        <v>2149</v>
      </c>
      <c r="Q211" s="24" t="s">
        <v>2150</v>
      </c>
      <c r="R211" s="24" t="s">
        <v>2138</v>
      </c>
      <c r="S211" s="24" t="s">
        <v>171</v>
      </c>
      <c r="T211" s="26" t="s">
        <v>70</v>
      </c>
      <c r="U211" s="24" t="s">
        <v>2139</v>
      </c>
      <c r="V211" s="24">
        <v>2024</v>
      </c>
      <c r="W211" s="27">
        <v>2024.01</v>
      </c>
      <c r="X211" s="27">
        <v>2024.12</v>
      </c>
      <c r="Y211" s="29">
        <f t="shared" si="3"/>
        <v>52.5</v>
      </c>
      <c r="Z211" s="24">
        <v>52.5</v>
      </c>
      <c r="AA211" s="24">
        <v>0</v>
      </c>
      <c r="AB211" s="24">
        <v>0</v>
      </c>
      <c r="AC211" s="30">
        <v>0</v>
      </c>
      <c r="AD211" s="24">
        <v>850</v>
      </c>
      <c r="AE211" s="24">
        <v>100</v>
      </c>
      <c r="AF211" s="24" t="s">
        <v>73</v>
      </c>
      <c r="AG211" s="24" t="s">
        <v>73</v>
      </c>
      <c r="AH211" s="24" t="s">
        <v>73</v>
      </c>
      <c r="AI211" s="24" t="s">
        <v>74</v>
      </c>
      <c r="AJ211" s="24" t="s">
        <v>73</v>
      </c>
      <c r="AK211" s="24" t="s">
        <v>73</v>
      </c>
      <c r="AL211" s="24" t="s">
        <v>75</v>
      </c>
      <c r="AM211" s="24" t="s">
        <v>73</v>
      </c>
      <c r="AN211" s="24" t="s">
        <v>75</v>
      </c>
      <c r="AO211" s="31" t="s">
        <v>2140</v>
      </c>
      <c r="AP211" s="24">
        <v>13436217875</v>
      </c>
      <c r="AQ211" s="24"/>
    </row>
    <row r="212" s="3" customFormat="1" ht="19" customHeight="1" spans="1:43">
      <c r="A212" s="21">
        <v>207</v>
      </c>
      <c r="B212" s="22" t="s">
        <v>2151</v>
      </c>
      <c r="C212" s="23" t="s">
        <v>54</v>
      </c>
      <c r="D212" s="23" t="s">
        <v>91</v>
      </c>
      <c r="E212" s="23" t="s">
        <v>92</v>
      </c>
      <c r="F212" s="23" t="s">
        <v>2152</v>
      </c>
      <c r="G212" s="24" t="s">
        <v>124</v>
      </c>
      <c r="H212" s="24" t="s">
        <v>2153</v>
      </c>
      <c r="I212" s="24" t="s">
        <v>5336</v>
      </c>
      <c r="J212" s="24" t="s">
        <v>2155</v>
      </c>
      <c r="K212" s="24" t="s">
        <v>2156</v>
      </c>
      <c r="L212" s="24" t="s">
        <v>2157</v>
      </c>
      <c r="M212" s="24" t="s">
        <v>130</v>
      </c>
      <c r="N212" s="25" t="s">
        <v>274</v>
      </c>
      <c r="O212" s="24" t="s">
        <v>2158</v>
      </c>
      <c r="P212" s="24" t="s">
        <v>2159</v>
      </c>
      <c r="Q212" s="24" t="s">
        <v>2160</v>
      </c>
      <c r="R212" s="24" t="s">
        <v>2138</v>
      </c>
      <c r="S212" s="24" t="s">
        <v>171</v>
      </c>
      <c r="T212" s="26" t="s">
        <v>70</v>
      </c>
      <c r="U212" s="24" t="s">
        <v>2139</v>
      </c>
      <c r="V212" s="24">
        <v>2024</v>
      </c>
      <c r="W212" s="27">
        <v>2024.01</v>
      </c>
      <c r="X212" s="27">
        <v>2024.12</v>
      </c>
      <c r="Y212" s="29">
        <f t="shared" si="3"/>
        <v>4</v>
      </c>
      <c r="Z212" s="24">
        <v>4</v>
      </c>
      <c r="AA212" s="24">
        <v>0</v>
      </c>
      <c r="AB212" s="24">
        <v>0</v>
      </c>
      <c r="AC212" s="30">
        <v>0</v>
      </c>
      <c r="AD212" s="24">
        <v>15</v>
      </c>
      <c r="AE212" s="24">
        <v>7</v>
      </c>
      <c r="AF212" s="24" t="s">
        <v>73</v>
      </c>
      <c r="AG212" s="24" t="s">
        <v>73</v>
      </c>
      <c r="AH212" s="24" t="s">
        <v>73</v>
      </c>
      <c r="AI212" s="24" t="s">
        <v>74</v>
      </c>
      <c r="AJ212" s="24" t="s">
        <v>73</v>
      </c>
      <c r="AK212" s="24" t="s">
        <v>73</v>
      </c>
      <c r="AL212" s="24" t="s">
        <v>75</v>
      </c>
      <c r="AM212" s="24" t="s">
        <v>73</v>
      </c>
      <c r="AN212" s="24" t="s">
        <v>75</v>
      </c>
      <c r="AO212" s="31" t="s">
        <v>2161</v>
      </c>
      <c r="AP212" s="24">
        <v>15320656228</v>
      </c>
      <c r="AQ212" s="24"/>
    </row>
    <row r="213" s="3" customFormat="1" ht="19" customHeight="1" spans="1:43">
      <c r="A213" s="21">
        <v>208</v>
      </c>
      <c r="B213" s="22" t="s">
        <v>2162</v>
      </c>
      <c r="C213" s="23" t="s">
        <v>54</v>
      </c>
      <c r="D213" s="23" t="s">
        <v>91</v>
      </c>
      <c r="E213" s="23" t="s">
        <v>92</v>
      </c>
      <c r="F213" s="23" t="s">
        <v>2163</v>
      </c>
      <c r="G213" s="24" t="s">
        <v>124</v>
      </c>
      <c r="H213" s="24" t="s">
        <v>2164</v>
      </c>
      <c r="I213" s="24" t="s">
        <v>2165</v>
      </c>
      <c r="J213" s="24" t="s">
        <v>2166</v>
      </c>
      <c r="K213" s="24" t="s">
        <v>2167</v>
      </c>
      <c r="L213" s="24" t="s">
        <v>2163</v>
      </c>
      <c r="M213" s="24" t="s">
        <v>130</v>
      </c>
      <c r="N213" s="25" t="s">
        <v>274</v>
      </c>
      <c r="O213" s="24" t="s">
        <v>2148</v>
      </c>
      <c r="P213" s="24" t="s">
        <v>2168</v>
      </c>
      <c r="Q213" s="24" t="s">
        <v>2169</v>
      </c>
      <c r="R213" s="24" t="s">
        <v>2138</v>
      </c>
      <c r="S213" s="24" t="s">
        <v>171</v>
      </c>
      <c r="T213" s="26" t="s">
        <v>70</v>
      </c>
      <c r="U213" s="24" t="s">
        <v>2139</v>
      </c>
      <c r="V213" s="24">
        <v>2024</v>
      </c>
      <c r="W213" s="27">
        <v>2024.01</v>
      </c>
      <c r="X213" s="27">
        <v>2024.12</v>
      </c>
      <c r="Y213" s="29">
        <f t="shared" si="3"/>
        <v>120</v>
      </c>
      <c r="Z213" s="24">
        <v>120</v>
      </c>
      <c r="AA213" s="24">
        <v>0</v>
      </c>
      <c r="AB213" s="24">
        <v>0</v>
      </c>
      <c r="AC213" s="30">
        <v>0</v>
      </c>
      <c r="AD213" s="24">
        <v>214</v>
      </c>
      <c r="AE213" s="24">
        <v>386</v>
      </c>
      <c r="AF213" s="24" t="s">
        <v>73</v>
      </c>
      <c r="AG213" s="24" t="s">
        <v>73</v>
      </c>
      <c r="AH213" s="24" t="s">
        <v>73</v>
      </c>
      <c r="AI213" s="24" t="s">
        <v>74</v>
      </c>
      <c r="AJ213" s="24" t="s">
        <v>73</v>
      </c>
      <c r="AK213" s="24" t="s">
        <v>73</v>
      </c>
      <c r="AL213" s="24" t="s">
        <v>75</v>
      </c>
      <c r="AM213" s="24" t="s">
        <v>73</v>
      </c>
      <c r="AN213" s="24" t="s">
        <v>75</v>
      </c>
      <c r="AO213" s="31" t="s">
        <v>2170</v>
      </c>
      <c r="AP213" s="24">
        <v>13896300798</v>
      </c>
      <c r="AQ213" s="24"/>
    </row>
    <row r="214" s="3" customFormat="1" ht="19" customHeight="1" spans="1:43">
      <c r="A214" s="21">
        <v>209</v>
      </c>
      <c r="B214" s="22" t="s">
        <v>2171</v>
      </c>
      <c r="C214" s="23" t="s">
        <v>54</v>
      </c>
      <c r="D214" s="23" t="s">
        <v>91</v>
      </c>
      <c r="E214" s="23" t="s">
        <v>92</v>
      </c>
      <c r="F214" s="23" t="s">
        <v>2172</v>
      </c>
      <c r="G214" s="24" t="s">
        <v>124</v>
      </c>
      <c r="H214" s="24" t="s">
        <v>2173</v>
      </c>
      <c r="I214" s="24" t="s">
        <v>2174</v>
      </c>
      <c r="J214" s="24" t="s">
        <v>2175</v>
      </c>
      <c r="K214" s="24" t="s">
        <v>2176</v>
      </c>
      <c r="L214" s="24" t="s">
        <v>2172</v>
      </c>
      <c r="M214" s="24" t="s">
        <v>130</v>
      </c>
      <c r="N214" s="25" t="s">
        <v>274</v>
      </c>
      <c r="O214" s="24" t="s">
        <v>2177</v>
      </c>
      <c r="P214" s="24" t="s">
        <v>2178</v>
      </c>
      <c r="Q214" s="24" t="s">
        <v>2179</v>
      </c>
      <c r="R214" s="24" t="s">
        <v>2138</v>
      </c>
      <c r="S214" s="24" t="s">
        <v>171</v>
      </c>
      <c r="T214" s="26" t="s">
        <v>70</v>
      </c>
      <c r="U214" s="24" t="s">
        <v>2139</v>
      </c>
      <c r="V214" s="24">
        <v>2024</v>
      </c>
      <c r="W214" s="27">
        <v>2024.1</v>
      </c>
      <c r="X214" s="27">
        <v>2024.12</v>
      </c>
      <c r="Y214" s="29">
        <f t="shared" si="3"/>
        <v>94.5</v>
      </c>
      <c r="Z214" s="24">
        <v>94.5</v>
      </c>
      <c r="AA214" s="24">
        <v>0</v>
      </c>
      <c r="AB214" s="24">
        <v>0</v>
      </c>
      <c r="AC214" s="30">
        <v>0</v>
      </c>
      <c r="AD214" s="24">
        <v>96</v>
      </c>
      <c r="AE214" s="24">
        <v>21</v>
      </c>
      <c r="AF214" s="24" t="s">
        <v>73</v>
      </c>
      <c r="AG214" s="24" t="s">
        <v>73</v>
      </c>
      <c r="AH214" s="24" t="s">
        <v>73</v>
      </c>
      <c r="AI214" s="24" t="s">
        <v>74</v>
      </c>
      <c r="AJ214" s="24" t="s">
        <v>73</v>
      </c>
      <c r="AK214" s="24" t="s">
        <v>73</v>
      </c>
      <c r="AL214" s="24" t="s">
        <v>75</v>
      </c>
      <c r="AM214" s="24" t="s">
        <v>73</v>
      </c>
      <c r="AN214" s="24" t="s">
        <v>75</v>
      </c>
      <c r="AO214" s="31" t="s">
        <v>2180</v>
      </c>
      <c r="AP214" s="24">
        <v>17383092988</v>
      </c>
      <c r="AQ214" s="24"/>
    </row>
    <row r="215" s="3" customFormat="1" ht="19" customHeight="1" spans="1:43">
      <c r="A215" s="21">
        <v>210</v>
      </c>
      <c r="B215" s="22" t="s">
        <v>2181</v>
      </c>
      <c r="C215" s="23" t="s">
        <v>78</v>
      </c>
      <c r="D215" s="23" t="s">
        <v>121</v>
      </c>
      <c r="E215" s="23" t="s">
        <v>209</v>
      </c>
      <c r="F215" s="23" t="s">
        <v>5337</v>
      </c>
      <c r="G215" s="24" t="s">
        <v>124</v>
      </c>
      <c r="H215" s="24" t="s">
        <v>2183</v>
      </c>
      <c r="I215" s="24" t="s">
        <v>5337</v>
      </c>
      <c r="J215" s="24" t="s">
        <v>216</v>
      </c>
      <c r="K215" s="24" t="s">
        <v>1349</v>
      </c>
      <c r="L215" s="24" t="s">
        <v>5338</v>
      </c>
      <c r="M215" s="24" t="s">
        <v>130</v>
      </c>
      <c r="N215" s="25" t="s">
        <v>385</v>
      </c>
      <c r="O215" s="24" t="s">
        <v>2185</v>
      </c>
      <c r="P215" s="24" t="s">
        <v>216</v>
      </c>
      <c r="Q215" s="24" t="s">
        <v>1349</v>
      </c>
      <c r="R215" s="24" t="s">
        <v>377</v>
      </c>
      <c r="S215" s="24" t="s">
        <v>171</v>
      </c>
      <c r="T215" s="26" t="s">
        <v>218</v>
      </c>
      <c r="U215" s="24" t="s">
        <v>2139</v>
      </c>
      <c r="V215" s="24">
        <v>2024</v>
      </c>
      <c r="W215" s="27">
        <v>2024.01</v>
      </c>
      <c r="X215" s="27">
        <v>2024.12</v>
      </c>
      <c r="Y215" s="29">
        <f t="shared" si="3"/>
        <v>60</v>
      </c>
      <c r="Z215" s="24">
        <v>60</v>
      </c>
      <c r="AA215" s="24">
        <v>0</v>
      </c>
      <c r="AB215" s="24">
        <v>0</v>
      </c>
      <c r="AC215" s="30">
        <v>0</v>
      </c>
      <c r="AD215" s="24">
        <v>1500</v>
      </c>
      <c r="AE215" s="24">
        <v>180</v>
      </c>
      <c r="AF215" s="24" t="s">
        <v>73</v>
      </c>
      <c r="AG215" s="24" t="s">
        <v>73</v>
      </c>
      <c r="AH215" s="24" t="s">
        <v>73</v>
      </c>
      <c r="AI215" s="24" t="s">
        <v>74</v>
      </c>
      <c r="AJ215" s="24" t="s">
        <v>73</v>
      </c>
      <c r="AK215" s="24" t="s">
        <v>73</v>
      </c>
      <c r="AL215" s="24" t="s">
        <v>75</v>
      </c>
      <c r="AM215" s="24" t="s">
        <v>73</v>
      </c>
      <c r="AN215" s="24" t="s">
        <v>75</v>
      </c>
      <c r="AO215" s="31" t="s">
        <v>378</v>
      </c>
      <c r="AP215" s="24">
        <v>18323671123</v>
      </c>
      <c r="AQ215" s="24"/>
    </row>
    <row r="216" s="3" customFormat="1" ht="19" customHeight="1" spans="1:43">
      <c r="A216" s="21">
        <v>211</v>
      </c>
      <c r="B216" s="22" t="s">
        <v>2186</v>
      </c>
      <c r="C216" s="23" t="s">
        <v>78</v>
      </c>
      <c r="D216" s="23" t="s">
        <v>121</v>
      </c>
      <c r="E216" s="23" t="s">
        <v>209</v>
      </c>
      <c r="F216" s="23" t="s">
        <v>2187</v>
      </c>
      <c r="G216" s="24" t="s">
        <v>124</v>
      </c>
      <c r="H216" s="24" t="s">
        <v>2188</v>
      </c>
      <c r="I216" s="24" t="s">
        <v>2187</v>
      </c>
      <c r="J216" s="24" t="s">
        <v>2189</v>
      </c>
      <c r="K216" s="24" t="s">
        <v>2190</v>
      </c>
      <c r="L216" s="24" t="s">
        <v>2191</v>
      </c>
      <c r="M216" s="24" t="s">
        <v>130</v>
      </c>
      <c r="N216" s="25" t="s">
        <v>385</v>
      </c>
      <c r="O216" s="24" t="s">
        <v>2192</v>
      </c>
      <c r="P216" s="24" t="s">
        <v>2193</v>
      </c>
      <c r="Q216" s="24" t="s">
        <v>2190</v>
      </c>
      <c r="R216" s="24" t="s">
        <v>377</v>
      </c>
      <c r="S216" s="24" t="s">
        <v>171</v>
      </c>
      <c r="T216" s="26" t="s">
        <v>218</v>
      </c>
      <c r="U216" s="24" t="s">
        <v>2139</v>
      </c>
      <c r="V216" s="24">
        <v>2024</v>
      </c>
      <c r="W216" s="27">
        <v>2024.01</v>
      </c>
      <c r="X216" s="27">
        <v>2024.12</v>
      </c>
      <c r="Y216" s="29">
        <f t="shared" si="3"/>
        <v>80</v>
      </c>
      <c r="Z216" s="24">
        <v>80</v>
      </c>
      <c r="AA216" s="24">
        <v>0</v>
      </c>
      <c r="AB216" s="24">
        <v>0</v>
      </c>
      <c r="AC216" s="30">
        <v>0</v>
      </c>
      <c r="AD216" s="24">
        <v>3129</v>
      </c>
      <c r="AE216" s="24">
        <v>80</v>
      </c>
      <c r="AF216" s="24" t="s">
        <v>73</v>
      </c>
      <c r="AG216" s="24" t="s">
        <v>73</v>
      </c>
      <c r="AH216" s="24" t="s">
        <v>73</v>
      </c>
      <c r="AI216" s="24" t="s">
        <v>74</v>
      </c>
      <c r="AJ216" s="24" t="s">
        <v>74</v>
      </c>
      <c r="AK216" s="24" t="s">
        <v>73</v>
      </c>
      <c r="AL216" s="24" t="s">
        <v>75</v>
      </c>
      <c r="AM216" s="24" t="s">
        <v>73</v>
      </c>
      <c r="AN216" s="24" t="s">
        <v>75</v>
      </c>
      <c r="AO216" s="31" t="s">
        <v>378</v>
      </c>
      <c r="AP216" s="24">
        <v>18323671123</v>
      </c>
      <c r="AQ216" s="24"/>
    </row>
    <row r="217" s="3" customFormat="1" ht="19" customHeight="1" spans="1:43">
      <c r="A217" s="21">
        <v>212</v>
      </c>
      <c r="B217" s="22" t="s">
        <v>2194</v>
      </c>
      <c r="C217" s="23" t="s">
        <v>78</v>
      </c>
      <c r="D217" s="23" t="s">
        <v>121</v>
      </c>
      <c r="E217" s="23" t="s">
        <v>209</v>
      </c>
      <c r="F217" s="23" t="s">
        <v>2195</v>
      </c>
      <c r="G217" s="24" t="s">
        <v>124</v>
      </c>
      <c r="H217" s="24" t="s">
        <v>2196</v>
      </c>
      <c r="I217" s="24" t="s">
        <v>2195</v>
      </c>
      <c r="J217" s="24" t="s">
        <v>2197</v>
      </c>
      <c r="K217" s="24" t="s">
        <v>2198</v>
      </c>
      <c r="L217" s="24" t="s">
        <v>2199</v>
      </c>
      <c r="M217" s="24" t="s">
        <v>130</v>
      </c>
      <c r="N217" s="25" t="s">
        <v>385</v>
      </c>
      <c r="O217" s="24" t="s">
        <v>2200</v>
      </c>
      <c r="P217" s="24" t="s">
        <v>216</v>
      </c>
      <c r="Q217" s="24" t="s">
        <v>2198</v>
      </c>
      <c r="R217" s="24" t="s">
        <v>377</v>
      </c>
      <c r="S217" s="24" t="s">
        <v>171</v>
      </c>
      <c r="T217" s="26" t="s">
        <v>218</v>
      </c>
      <c r="U217" s="24" t="s">
        <v>2139</v>
      </c>
      <c r="V217" s="24">
        <v>2024</v>
      </c>
      <c r="W217" s="27">
        <v>2024.01</v>
      </c>
      <c r="X217" s="27">
        <v>2024.12</v>
      </c>
      <c r="Y217" s="29">
        <f t="shared" si="3"/>
        <v>55</v>
      </c>
      <c r="Z217" s="24">
        <v>55</v>
      </c>
      <c r="AA217" s="24">
        <v>0</v>
      </c>
      <c r="AB217" s="24">
        <v>0</v>
      </c>
      <c r="AC217" s="30">
        <v>0</v>
      </c>
      <c r="AD217" s="24">
        <v>2648</v>
      </c>
      <c r="AE217" s="24">
        <v>418</v>
      </c>
      <c r="AF217" s="24" t="s">
        <v>73</v>
      </c>
      <c r="AG217" s="24" t="s">
        <v>73</v>
      </c>
      <c r="AH217" s="24" t="s">
        <v>73</v>
      </c>
      <c r="AI217" s="24" t="s">
        <v>74</v>
      </c>
      <c r="AJ217" s="24" t="s">
        <v>74</v>
      </c>
      <c r="AK217" s="24" t="s">
        <v>73</v>
      </c>
      <c r="AL217" s="24" t="s">
        <v>75</v>
      </c>
      <c r="AM217" s="24" t="s">
        <v>73</v>
      </c>
      <c r="AN217" s="24" t="s">
        <v>75</v>
      </c>
      <c r="AO217" s="31" t="s">
        <v>378</v>
      </c>
      <c r="AP217" s="24">
        <v>18323671123</v>
      </c>
      <c r="AQ217" s="24"/>
    </row>
    <row r="218" s="3" customFormat="1" ht="19" customHeight="1" spans="1:43">
      <c r="A218" s="21">
        <v>213</v>
      </c>
      <c r="B218" s="22" t="s">
        <v>2201</v>
      </c>
      <c r="C218" s="23" t="s">
        <v>78</v>
      </c>
      <c r="D218" s="23" t="s">
        <v>121</v>
      </c>
      <c r="E218" s="23" t="s">
        <v>209</v>
      </c>
      <c r="F218" s="23" t="s">
        <v>2202</v>
      </c>
      <c r="G218" s="24" t="s">
        <v>299</v>
      </c>
      <c r="H218" s="24" t="s">
        <v>2203</v>
      </c>
      <c r="I218" s="24" t="s">
        <v>2202</v>
      </c>
      <c r="J218" s="24" t="s">
        <v>216</v>
      </c>
      <c r="K218" s="24" t="s">
        <v>2204</v>
      </c>
      <c r="L218" s="24" t="s">
        <v>2205</v>
      </c>
      <c r="M218" s="24" t="s">
        <v>130</v>
      </c>
      <c r="N218" s="25" t="s">
        <v>385</v>
      </c>
      <c r="O218" s="24" t="s">
        <v>2206</v>
      </c>
      <c r="P218" s="24" t="s">
        <v>216</v>
      </c>
      <c r="Q218" s="24" t="s">
        <v>2204</v>
      </c>
      <c r="R218" s="24" t="s">
        <v>377</v>
      </c>
      <c r="S218" s="24" t="s">
        <v>171</v>
      </c>
      <c r="T218" s="26" t="s">
        <v>218</v>
      </c>
      <c r="U218" s="24" t="s">
        <v>2139</v>
      </c>
      <c r="V218" s="24">
        <v>2024</v>
      </c>
      <c r="W218" s="27">
        <v>2024.01</v>
      </c>
      <c r="X218" s="27">
        <v>2024.12</v>
      </c>
      <c r="Y218" s="29">
        <f t="shared" si="3"/>
        <v>54</v>
      </c>
      <c r="Z218" s="24">
        <v>54</v>
      </c>
      <c r="AA218" s="24">
        <v>0</v>
      </c>
      <c r="AB218" s="24">
        <v>0</v>
      </c>
      <c r="AC218" s="30">
        <v>0</v>
      </c>
      <c r="AD218" s="24">
        <v>2599</v>
      </c>
      <c r="AE218" s="24">
        <v>360</v>
      </c>
      <c r="AF218" s="24" t="s">
        <v>73</v>
      </c>
      <c r="AG218" s="24" t="s">
        <v>73</v>
      </c>
      <c r="AH218" s="24" t="s">
        <v>73</v>
      </c>
      <c r="AI218" s="24" t="s">
        <v>74</v>
      </c>
      <c r="AJ218" s="24" t="s">
        <v>73</v>
      </c>
      <c r="AK218" s="24" t="s">
        <v>73</v>
      </c>
      <c r="AL218" s="24" t="s">
        <v>75</v>
      </c>
      <c r="AM218" s="24" t="s">
        <v>73</v>
      </c>
      <c r="AN218" s="24" t="s">
        <v>75</v>
      </c>
      <c r="AO218" s="31" t="s">
        <v>378</v>
      </c>
      <c r="AP218" s="24">
        <v>18323671123</v>
      </c>
      <c r="AQ218" s="24"/>
    </row>
    <row r="219" s="3" customFormat="1" ht="19" customHeight="1" spans="1:43">
      <c r="A219" s="21">
        <v>214</v>
      </c>
      <c r="B219" s="22" t="s">
        <v>2207</v>
      </c>
      <c r="C219" s="23" t="s">
        <v>54</v>
      </c>
      <c r="D219" s="23" t="s">
        <v>91</v>
      </c>
      <c r="E219" s="23" t="s">
        <v>92</v>
      </c>
      <c r="F219" s="23" t="s">
        <v>5339</v>
      </c>
      <c r="G219" s="24" t="s">
        <v>124</v>
      </c>
      <c r="H219" s="24" t="s">
        <v>2209</v>
      </c>
      <c r="I219" s="24" t="s">
        <v>5340</v>
      </c>
      <c r="J219" s="24" t="s">
        <v>2211</v>
      </c>
      <c r="K219" s="24" t="s">
        <v>5340</v>
      </c>
      <c r="L219" s="24" t="s">
        <v>5341</v>
      </c>
      <c r="M219" s="24" t="s">
        <v>130</v>
      </c>
      <c r="N219" s="25" t="s">
        <v>274</v>
      </c>
      <c r="O219" s="24" t="s">
        <v>2213</v>
      </c>
      <c r="P219" s="24" t="s">
        <v>2214</v>
      </c>
      <c r="Q219" s="24" t="s">
        <v>1528</v>
      </c>
      <c r="R219" s="24" t="s">
        <v>2138</v>
      </c>
      <c r="S219" s="24" t="s">
        <v>171</v>
      </c>
      <c r="T219" s="26" t="s">
        <v>70</v>
      </c>
      <c r="U219" s="24" t="s">
        <v>2139</v>
      </c>
      <c r="V219" s="24">
        <v>2024</v>
      </c>
      <c r="W219" s="27">
        <v>2024.01</v>
      </c>
      <c r="X219" s="27">
        <v>2024.12</v>
      </c>
      <c r="Y219" s="29">
        <f t="shared" si="3"/>
        <v>140</v>
      </c>
      <c r="Z219" s="24">
        <v>140</v>
      </c>
      <c r="AA219" s="24">
        <v>0</v>
      </c>
      <c r="AB219" s="24">
        <v>0</v>
      </c>
      <c r="AC219" s="30">
        <v>0</v>
      </c>
      <c r="AD219" s="24">
        <v>21</v>
      </c>
      <c r="AE219" s="24">
        <v>5</v>
      </c>
      <c r="AF219" s="24" t="s">
        <v>73</v>
      </c>
      <c r="AG219" s="24" t="s">
        <v>73</v>
      </c>
      <c r="AH219" s="24" t="s">
        <v>73</v>
      </c>
      <c r="AI219" s="24" t="s">
        <v>74</v>
      </c>
      <c r="AJ219" s="24" t="s">
        <v>73</v>
      </c>
      <c r="AK219" s="24" t="s">
        <v>73</v>
      </c>
      <c r="AL219" s="24" t="s">
        <v>75</v>
      </c>
      <c r="AM219" s="24" t="s">
        <v>73</v>
      </c>
      <c r="AN219" s="24" t="s">
        <v>75</v>
      </c>
      <c r="AO219" s="31" t="s">
        <v>2215</v>
      </c>
      <c r="AP219" s="24">
        <v>18023724000</v>
      </c>
      <c r="AQ219" s="24"/>
    </row>
    <row r="220" s="3" customFormat="1" ht="19" customHeight="1" spans="1:43">
      <c r="A220" s="21">
        <v>215</v>
      </c>
      <c r="B220" s="22" t="s">
        <v>2216</v>
      </c>
      <c r="C220" s="23" t="s">
        <v>54</v>
      </c>
      <c r="D220" s="23" t="s">
        <v>91</v>
      </c>
      <c r="E220" s="23" t="s">
        <v>92</v>
      </c>
      <c r="F220" s="23" t="s">
        <v>5342</v>
      </c>
      <c r="G220" s="24" t="s">
        <v>124</v>
      </c>
      <c r="H220" s="24" t="s">
        <v>2209</v>
      </c>
      <c r="I220" s="24" t="s">
        <v>5343</v>
      </c>
      <c r="J220" s="24" t="s">
        <v>2219</v>
      </c>
      <c r="K220" s="24" t="s">
        <v>5343</v>
      </c>
      <c r="L220" s="24" t="s">
        <v>5344</v>
      </c>
      <c r="M220" s="24" t="s">
        <v>130</v>
      </c>
      <c r="N220" s="25" t="s">
        <v>274</v>
      </c>
      <c r="O220" s="24" t="s">
        <v>2221</v>
      </c>
      <c r="P220" s="24" t="s">
        <v>2222</v>
      </c>
      <c r="Q220" s="24" t="s">
        <v>2223</v>
      </c>
      <c r="R220" s="24" t="s">
        <v>2138</v>
      </c>
      <c r="S220" s="24" t="s">
        <v>171</v>
      </c>
      <c r="T220" s="26" t="s">
        <v>70</v>
      </c>
      <c r="U220" s="24" t="s">
        <v>2139</v>
      </c>
      <c r="V220" s="24">
        <v>2024</v>
      </c>
      <c r="W220" s="27">
        <v>2024.01</v>
      </c>
      <c r="X220" s="27">
        <v>2024.12</v>
      </c>
      <c r="Y220" s="29">
        <f t="shared" si="3"/>
        <v>160</v>
      </c>
      <c r="Z220" s="24">
        <v>160</v>
      </c>
      <c r="AA220" s="24">
        <v>0</v>
      </c>
      <c r="AB220" s="24">
        <v>0</v>
      </c>
      <c r="AC220" s="30">
        <v>0</v>
      </c>
      <c r="AD220" s="24">
        <v>70</v>
      </c>
      <c r="AE220" s="24">
        <v>12</v>
      </c>
      <c r="AF220" s="24" t="s">
        <v>73</v>
      </c>
      <c r="AG220" s="24" t="s">
        <v>73</v>
      </c>
      <c r="AH220" s="24" t="s">
        <v>73</v>
      </c>
      <c r="AI220" s="24" t="s">
        <v>74</v>
      </c>
      <c r="AJ220" s="24" t="s">
        <v>73</v>
      </c>
      <c r="AK220" s="24" t="s">
        <v>73</v>
      </c>
      <c r="AL220" s="24" t="s">
        <v>75</v>
      </c>
      <c r="AM220" s="24" t="s">
        <v>73</v>
      </c>
      <c r="AN220" s="24" t="s">
        <v>75</v>
      </c>
      <c r="AO220" s="31" t="s">
        <v>2224</v>
      </c>
      <c r="AP220" s="24">
        <v>17782212366</v>
      </c>
      <c r="AQ220" s="24"/>
    </row>
    <row r="221" s="3" customFormat="1" ht="19" customHeight="1" spans="1:43">
      <c r="A221" s="21">
        <v>216</v>
      </c>
      <c r="B221" s="22" t="s">
        <v>2225</v>
      </c>
      <c r="C221" s="23" t="s">
        <v>78</v>
      </c>
      <c r="D221" s="23" t="s">
        <v>79</v>
      </c>
      <c r="E221" s="23" t="s">
        <v>80</v>
      </c>
      <c r="F221" s="23" t="s">
        <v>2226</v>
      </c>
      <c r="G221" s="24" t="s">
        <v>299</v>
      </c>
      <c r="H221" s="24" t="s">
        <v>2227</v>
      </c>
      <c r="I221" s="24" t="s">
        <v>2228</v>
      </c>
      <c r="J221" s="24" t="s">
        <v>2229</v>
      </c>
      <c r="K221" s="24" t="s">
        <v>2230</v>
      </c>
      <c r="L221" s="24" t="s">
        <v>2231</v>
      </c>
      <c r="M221" s="24" t="s">
        <v>130</v>
      </c>
      <c r="N221" s="25" t="s">
        <v>274</v>
      </c>
      <c r="O221" s="24" t="s">
        <v>2232</v>
      </c>
      <c r="P221" s="24" t="s">
        <v>2233</v>
      </c>
      <c r="Q221" s="24" t="s">
        <v>306</v>
      </c>
      <c r="R221" s="24" t="s">
        <v>2138</v>
      </c>
      <c r="S221" s="24" t="s">
        <v>171</v>
      </c>
      <c r="T221" s="26" t="s">
        <v>70</v>
      </c>
      <c r="U221" s="24" t="s">
        <v>2139</v>
      </c>
      <c r="V221" s="24">
        <v>2024</v>
      </c>
      <c r="W221" s="27">
        <v>2024.01</v>
      </c>
      <c r="X221" s="27">
        <v>2024.12</v>
      </c>
      <c r="Y221" s="29">
        <f t="shared" si="3"/>
        <v>50</v>
      </c>
      <c r="Z221" s="24">
        <v>50</v>
      </c>
      <c r="AA221" s="24">
        <v>0</v>
      </c>
      <c r="AB221" s="24">
        <v>0</v>
      </c>
      <c r="AC221" s="30">
        <v>0</v>
      </c>
      <c r="AD221" s="24">
        <v>50</v>
      </c>
      <c r="AE221" s="24">
        <v>4</v>
      </c>
      <c r="AF221" s="24" t="s">
        <v>73</v>
      </c>
      <c r="AG221" s="24" t="s">
        <v>73</v>
      </c>
      <c r="AH221" s="24" t="s">
        <v>73</v>
      </c>
      <c r="AI221" s="24" t="s">
        <v>74</v>
      </c>
      <c r="AJ221" s="24" t="s">
        <v>73</v>
      </c>
      <c r="AK221" s="24" t="s">
        <v>73</v>
      </c>
      <c r="AL221" s="24" t="s">
        <v>75</v>
      </c>
      <c r="AM221" s="24" t="s">
        <v>73</v>
      </c>
      <c r="AN221" s="24" t="s">
        <v>75</v>
      </c>
      <c r="AO221" s="31" t="s">
        <v>2234</v>
      </c>
      <c r="AP221" s="24">
        <v>18183175277</v>
      </c>
      <c r="AQ221" s="24"/>
    </row>
    <row r="222" s="3" customFormat="1" ht="19" customHeight="1" spans="1:43">
      <c r="A222" s="21">
        <v>217</v>
      </c>
      <c r="B222" s="22" t="s">
        <v>2235</v>
      </c>
      <c r="C222" s="23" t="s">
        <v>54</v>
      </c>
      <c r="D222" s="23" t="s">
        <v>55</v>
      </c>
      <c r="E222" s="23" t="s">
        <v>56</v>
      </c>
      <c r="F222" s="23" t="s">
        <v>2236</v>
      </c>
      <c r="G222" s="24" t="s">
        <v>124</v>
      </c>
      <c r="H222" s="24" t="s">
        <v>2237</v>
      </c>
      <c r="I222" s="24" t="s">
        <v>2238</v>
      </c>
      <c r="J222" s="24" t="s">
        <v>2239</v>
      </c>
      <c r="K222" s="24" t="s">
        <v>2238</v>
      </c>
      <c r="L222" s="24" t="s">
        <v>2236</v>
      </c>
      <c r="M222" s="24" t="s">
        <v>130</v>
      </c>
      <c r="N222" s="25" t="s">
        <v>274</v>
      </c>
      <c r="O222" s="24" t="s">
        <v>2240</v>
      </c>
      <c r="P222" s="24" t="s">
        <v>2241</v>
      </c>
      <c r="Q222" s="24" t="s">
        <v>2242</v>
      </c>
      <c r="R222" s="24" t="s">
        <v>2138</v>
      </c>
      <c r="S222" s="24" t="s">
        <v>171</v>
      </c>
      <c r="T222" s="26" t="s">
        <v>70</v>
      </c>
      <c r="U222" s="24" t="s">
        <v>2139</v>
      </c>
      <c r="V222" s="24">
        <v>2024</v>
      </c>
      <c r="W222" s="27">
        <v>2024.01</v>
      </c>
      <c r="X222" s="27">
        <v>2024.12</v>
      </c>
      <c r="Y222" s="29">
        <f t="shared" si="3"/>
        <v>75</v>
      </c>
      <c r="Z222" s="24">
        <v>75</v>
      </c>
      <c r="AA222" s="24">
        <v>0</v>
      </c>
      <c r="AB222" s="24">
        <v>0</v>
      </c>
      <c r="AC222" s="30">
        <v>0</v>
      </c>
      <c r="AD222" s="24">
        <v>15</v>
      </c>
      <c r="AE222" s="24">
        <v>5</v>
      </c>
      <c r="AF222" s="24" t="s">
        <v>73</v>
      </c>
      <c r="AG222" s="24" t="s">
        <v>73</v>
      </c>
      <c r="AH222" s="24" t="s">
        <v>73</v>
      </c>
      <c r="AI222" s="24" t="s">
        <v>74</v>
      </c>
      <c r="AJ222" s="24" t="s">
        <v>73</v>
      </c>
      <c r="AK222" s="24" t="s">
        <v>73</v>
      </c>
      <c r="AL222" s="24" t="s">
        <v>75</v>
      </c>
      <c r="AM222" s="24" t="s">
        <v>73</v>
      </c>
      <c r="AN222" s="24" t="s">
        <v>75</v>
      </c>
      <c r="AO222" s="31" t="s">
        <v>2243</v>
      </c>
      <c r="AP222" s="24">
        <v>17772382272</v>
      </c>
      <c r="AQ222" s="24"/>
    </row>
    <row r="223" s="3" customFormat="1" ht="19" customHeight="1" spans="1:43">
      <c r="A223" s="21">
        <v>218</v>
      </c>
      <c r="B223" s="22" t="s">
        <v>2244</v>
      </c>
      <c r="C223" s="23" t="s">
        <v>54</v>
      </c>
      <c r="D223" s="23" t="s">
        <v>5021</v>
      </c>
      <c r="E223" s="23" t="s">
        <v>145</v>
      </c>
      <c r="F223" s="23" t="s">
        <v>5345</v>
      </c>
      <c r="G223" s="24" t="s">
        <v>124</v>
      </c>
      <c r="H223" s="24" t="s">
        <v>2246</v>
      </c>
      <c r="I223" s="24" t="s">
        <v>5346</v>
      </c>
      <c r="J223" s="24" t="s">
        <v>2248</v>
      </c>
      <c r="K223" s="24" t="s">
        <v>5346</v>
      </c>
      <c r="L223" s="24" t="s">
        <v>5347</v>
      </c>
      <c r="M223" s="24" t="s">
        <v>130</v>
      </c>
      <c r="N223" s="25" t="s">
        <v>274</v>
      </c>
      <c r="O223" s="24" t="s">
        <v>5348</v>
      </c>
      <c r="P223" s="24" t="s">
        <v>2251</v>
      </c>
      <c r="Q223" s="24" t="s">
        <v>321</v>
      </c>
      <c r="R223" s="24" t="s">
        <v>2138</v>
      </c>
      <c r="S223" s="24" t="s">
        <v>171</v>
      </c>
      <c r="T223" s="26" t="s">
        <v>70</v>
      </c>
      <c r="U223" s="24" t="s">
        <v>2139</v>
      </c>
      <c r="V223" s="24">
        <v>2024</v>
      </c>
      <c r="W223" s="27">
        <v>2024.01</v>
      </c>
      <c r="X223" s="27">
        <v>2024.12</v>
      </c>
      <c r="Y223" s="29">
        <f t="shared" si="3"/>
        <v>100</v>
      </c>
      <c r="Z223" s="24">
        <v>100</v>
      </c>
      <c r="AA223" s="24">
        <v>0</v>
      </c>
      <c r="AB223" s="24">
        <v>0</v>
      </c>
      <c r="AC223" s="30">
        <v>0</v>
      </c>
      <c r="AD223" s="24">
        <v>15</v>
      </c>
      <c r="AE223" s="24">
        <v>4</v>
      </c>
      <c r="AF223" s="24" t="s">
        <v>73</v>
      </c>
      <c r="AG223" s="24" t="s">
        <v>73</v>
      </c>
      <c r="AH223" s="24" t="s">
        <v>73</v>
      </c>
      <c r="AI223" s="24" t="s">
        <v>74</v>
      </c>
      <c r="AJ223" s="24" t="s">
        <v>73</v>
      </c>
      <c r="AK223" s="24" t="s">
        <v>73</v>
      </c>
      <c r="AL223" s="24" t="s">
        <v>75</v>
      </c>
      <c r="AM223" s="24" t="s">
        <v>73</v>
      </c>
      <c r="AN223" s="24" t="s">
        <v>75</v>
      </c>
      <c r="AO223" s="31" t="s">
        <v>2252</v>
      </c>
      <c r="AP223" s="24">
        <v>13609439927</v>
      </c>
      <c r="AQ223" s="24"/>
    </row>
    <row r="224" s="3" customFormat="1" ht="19" customHeight="1" spans="1:43">
      <c r="A224" s="21">
        <v>219</v>
      </c>
      <c r="B224" s="22" t="s">
        <v>2272</v>
      </c>
      <c r="C224" s="23" t="s">
        <v>54</v>
      </c>
      <c r="D224" s="23" t="s">
        <v>5021</v>
      </c>
      <c r="E224" s="23" t="s">
        <v>163</v>
      </c>
      <c r="F224" s="23" t="s">
        <v>2273</v>
      </c>
      <c r="G224" s="24" t="s">
        <v>124</v>
      </c>
      <c r="H224" s="24" t="s">
        <v>2274</v>
      </c>
      <c r="I224" s="24" t="s">
        <v>2275</v>
      </c>
      <c r="J224" s="24" t="s">
        <v>2276</v>
      </c>
      <c r="K224" s="24" t="s">
        <v>2275</v>
      </c>
      <c r="L224" s="24" t="s">
        <v>2277</v>
      </c>
      <c r="M224" s="24" t="s">
        <v>130</v>
      </c>
      <c r="N224" s="25" t="s">
        <v>274</v>
      </c>
      <c r="O224" s="24" t="s">
        <v>2278</v>
      </c>
      <c r="P224" s="24" t="s">
        <v>2279</v>
      </c>
      <c r="Q224" s="24" t="s">
        <v>2261</v>
      </c>
      <c r="R224" s="24" t="s">
        <v>2138</v>
      </c>
      <c r="S224" s="24" t="s">
        <v>171</v>
      </c>
      <c r="T224" s="26" t="s">
        <v>70</v>
      </c>
      <c r="U224" s="24" t="s">
        <v>2139</v>
      </c>
      <c r="V224" s="24">
        <v>2024</v>
      </c>
      <c r="W224" s="27">
        <v>2024.01</v>
      </c>
      <c r="X224" s="27">
        <v>2024.12</v>
      </c>
      <c r="Y224" s="29">
        <f t="shared" si="3"/>
        <v>21</v>
      </c>
      <c r="Z224" s="24">
        <v>21</v>
      </c>
      <c r="AA224" s="24">
        <v>0</v>
      </c>
      <c r="AB224" s="24">
        <v>0</v>
      </c>
      <c r="AC224" s="30">
        <v>0</v>
      </c>
      <c r="AD224" s="24">
        <v>16</v>
      </c>
      <c r="AE224" s="24">
        <v>5</v>
      </c>
      <c r="AF224" s="24" t="s">
        <v>73</v>
      </c>
      <c r="AG224" s="24" t="s">
        <v>73</v>
      </c>
      <c r="AH224" s="24" t="s">
        <v>73</v>
      </c>
      <c r="AI224" s="24" t="s">
        <v>74</v>
      </c>
      <c r="AJ224" s="24" t="s">
        <v>73</v>
      </c>
      <c r="AK224" s="24" t="s">
        <v>73</v>
      </c>
      <c r="AL224" s="24" t="s">
        <v>75</v>
      </c>
      <c r="AM224" s="24" t="s">
        <v>73</v>
      </c>
      <c r="AN224" s="24" t="s">
        <v>75</v>
      </c>
      <c r="AO224" s="31" t="s">
        <v>2280</v>
      </c>
      <c r="AP224" s="24">
        <v>13996656363</v>
      </c>
      <c r="AQ224" s="24"/>
    </row>
    <row r="225" s="3" customFormat="1" ht="19" customHeight="1" spans="1:43">
      <c r="A225" s="21">
        <v>220</v>
      </c>
      <c r="B225" s="22" t="s">
        <v>2281</v>
      </c>
      <c r="C225" s="23" t="s">
        <v>78</v>
      </c>
      <c r="D225" s="23" t="s">
        <v>121</v>
      </c>
      <c r="E225" s="23" t="s">
        <v>122</v>
      </c>
      <c r="F225" s="23" t="s">
        <v>2282</v>
      </c>
      <c r="G225" s="24" t="s">
        <v>124</v>
      </c>
      <c r="H225" s="24" t="s">
        <v>2283</v>
      </c>
      <c r="I225" s="24" t="s">
        <v>2284</v>
      </c>
      <c r="J225" s="24" t="s">
        <v>2285</v>
      </c>
      <c r="K225" s="24" t="s">
        <v>2284</v>
      </c>
      <c r="L225" s="24" t="s">
        <v>2286</v>
      </c>
      <c r="M225" s="24" t="s">
        <v>130</v>
      </c>
      <c r="N225" s="25" t="s">
        <v>274</v>
      </c>
      <c r="O225" s="24" t="s">
        <v>5349</v>
      </c>
      <c r="P225" s="24" t="s">
        <v>2288</v>
      </c>
      <c r="Q225" s="24" t="s">
        <v>793</v>
      </c>
      <c r="R225" s="24" t="s">
        <v>2138</v>
      </c>
      <c r="S225" s="24" t="s">
        <v>171</v>
      </c>
      <c r="T225" s="26" t="s">
        <v>70</v>
      </c>
      <c r="U225" s="24" t="s">
        <v>2139</v>
      </c>
      <c r="V225" s="24">
        <v>2024</v>
      </c>
      <c r="W225" s="27">
        <v>2024.01</v>
      </c>
      <c r="X225" s="27">
        <v>2024.12</v>
      </c>
      <c r="Y225" s="29">
        <f t="shared" si="3"/>
        <v>52</v>
      </c>
      <c r="Z225" s="24">
        <v>52</v>
      </c>
      <c r="AA225" s="24">
        <v>0</v>
      </c>
      <c r="AB225" s="24">
        <v>0</v>
      </c>
      <c r="AC225" s="30">
        <v>0</v>
      </c>
      <c r="AD225" s="24">
        <v>45</v>
      </c>
      <c r="AE225" s="24">
        <v>18</v>
      </c>
      <c r="AF225" s="24" t="s">
        <v>73</v>
      </c>
      <c r="AG225" s="24" t="s">
        <v>73</v>
      </c>
      <c r="AH225" s="24" t="s">
        <v>73</v>
      </c>
      <c r="AI225" s="24" t="s">
        <v>74</v>
      </c>
      <c r="AJ225" s="24" t="s">
        <v>73</v>
      </c>
      <c r="AK225" s="24" t="s">
        <v>73</v>
      </c>
      <c r="AL225" s="24" t="s">
        <v>75</v>
      </c>
      <c r="AM225" s="24" t="s">
        <v>73</v>
      </c>
      <c r="AN225" s="24" t="s">
        <v>75</v>
      </c>
      <c r="AO225" s="31" t="s">
        <v>2271</v>
      </c>
      <c r="AP225" s="24">
        <v>13896285908</v>
      </c>
      <c r="AQ225" s="24"/>
    </row>
    <row r="226" s="3" customFormat="1" ht="19" customHeight="1" spans="1:43">
      <c r="A226" s="21">
        <v>221</v>
      </c>
      <c r="B226" s="22" t="s">
        <v>2289</v>
      </c>
      <c r="C226" s="23" t="s">
        <v>54</v>
      </c>
      <c r="D226" s="23" t="s">
        <v>55</v>
      </c>
      <c r="E226" s="23" t="s">
        <v>56</v>
      </c>
      <c r="F226" s="23" t="s">
        <v>2290</v>
      </c>
      <c r="G226" s="24" t="s">
        <v>124</v>
      </c>
      <c r="H226" s="24" t="s">
        <v>2291</v>
      </c>
      <c r="I226" s="24" t="s">
        <v>2292</v>
      </c>
      <c r="J226" s="24" t="s">
        <v>2293</v>
      </c>
      <c r="K226" s="24" t="s">
        <v>2292</v>
      </c>
      <c r="L226" s="24" t="s">
        <v>2294</v>
      </c>
      <c r="M226" s="24" t="s">
        <v>130</v>
      </c>
      <c r="N226" s="25" t="s">
        <v>274</v>
      </c>
      <c r="O226" s="24" t="s">
        <v>2295</v>
      </c>
      <c r="P226" s="24" t="s">
        <v>2296</v>
      </c>
      <c r="Q226" s="24" t="s">
        <v>306</v>
      </c>
      <c r="R226" s="24" t="s">
        <v>2138</v>
      </c>
      <c r="S226" s="24" t="s">
        <v>171</v>
      </c>
      <c r="T226" s="26" t="s">
        <v>70</v>
      </c>
      <c r="U226" s="24" t="s">
        <v>2139</v>
      </c>
      <c r="V226" s="24">
        <v>2024</v>
      </c>
      <c r="W226" s="27">
        <v>2024.01</v>
      </c>
      <c r="X226" s="27">
        <v>2024.12</v>
      </c>
      <c r="Y226" s="29">
        <f t="shared" si="3"/>
        <v>17.5</v>
      </c>
      <c r="Z226" s="24">
        <v>17.5</v>
      </c>
      <c r="AA226" s="24">
        <v>0</v>
      </c>
      <c r="AB226" s="24">
        <v>0</v>
      </c>
      <c r="AC226" s="30">
        <v>0</v>
      </c>
      <c r="AD226" s="24">
        <v>16</v>
      </c>
      <c r="AE226" s="24">
        <v>3</v>
      </c>
      <c r="AF226" s="24" t="s">
        <v>73</v>
      </c>
      <c r="AG226" s="24" t="s">
        <v>73</v>
      </c>
      <c r="AH226" s="24" t="s">
        <v>73</v>
      </c>
      <c r="AI226" s="24" t="s">
        <v>74</v>
      </c>
      <c r="AJ226" s="24" t="s">
        <v>73</v>
      </c>
      <c r="AK226" s="24" t="s">
        <v>73</v>
      </c>
      <c r="AL226" s="24" t="s">
        <v>75</v>
      </c>
      <c r="AM226" s="24" t="s">
        <v>73</v>
      </c>
      <c r="AN226" s="24" t="s">
        <v>75</v>
      </c>
      <c r="AO226" s="31" t="s">
        <v>2297</v>
      </c>
      <c r="AP226" s="24">
        <v>15330483567</v>
      </c>
      <c r="AQ226" s="24"/>
    </row>
    <row r="227" s="3" customFormat="1" ht="19" customHeight="1" spans="1:43">
      <c r="A227" s="21">
        <v>222</v>
      </c>
      <c r="B227" s="22" t="s">
        <v>2298</v>
      </c>
      <c r="C227" s="23" t="s">
        <v>54</v>
      </c>
      <c r="D227" s="23" t="s">
        <v>55</v>
      </c>
      <c r="E227" s="23" t="s">
        <v>56</v>
      </c>
      <c r="F227" s="23" t="s">
        <v>2299</v>
      </c>
      <c r="G227" s="24" t="s">
        <v>124</v>
      </c>
      <c r="H227" s="24" t="s">
        <v>2300</v>
      </c>
      <c r="I227" s="24" t="s">
        <v>2301</v>
      </c>
      <c r="J227" s="24" t="s">
        <v>2302</v>
      </c>
      <c r="K227" s="24" t="s">
        <v>2301</v>
      </c>
      <c r="L227" s="24" t="s">
        <v>2303</v>
      </c>
      <c r="M227" s="24" t="s">
        <v>130</v>
      </c>
      <c r="N227" s="25" t="s">
        <v>274</v>
      </c>
      <c r="O227" s="24" t="s">
        <v>2295</v>
      </c>
      <c r="P227" s="24" t="s">
        <v>2296</v>
      </c>
      <c r="Q227" s="24" t="s">
        <v>2242</v>
      </c>
      <c r="R227" s="24" t="s">
        <v>2138</v>
      </c>
      <c r="S227" s="24" t="s">
        <v>171</v>
      </c>
      <c r="T227" s="26" t="s">
        <v>70</v>
      </c>
      <c r="U227" s="24" t="s">
        <v>2139</v>
      </c>
      <c r="V227" s="24">
        <v>2024</v>
      </c>
      <c r="W227" s="27">
        <v>2024.01</v>
      </c>
      <c r="X227" s="27">
        <v>2024.12</v>
      </c>
      <c r="Y227" s="29">
        <f t="shared" si="3"/>
        <v>16.9</v>
      </c>
      <c r="Z227" s="24">
        <v>16.9</v>
      </c>
      <c r="AA227" s="24">
        <v>0</v>
      </c>
      <c r="AB227" s="24">
        <v>0</v>
      </c>
      <c r="AC227" s="30">
        <v>0</v>
      </c>
      <c r="AD227" s="24">
        <v>11</v>
      </c>
      <c r="AE227" s="24">
        <v>5</v>
      </c>
      <c r="AF227" s="24" t="s">
        <v>73</v>
      </c>
      <c r="AG227" s="24" t="s">
        <v>73</v>
      </c>
      <c r="AH227" s="24" t="s">
        <v>73</v>
      </c>
      <c r="AI227" s="24" t="s">
        <v>74</v>
      </c>
      <c r="AJ227" s="24" t="s">
        <v>73</v>
      </c>
      <c r="AK227" s="24" t="s">
        <v>73</v>
      </c>
      <c r="AL227" s="24" t="s">
        <v>75</v>
      </c>
      <c r="AM227" s="24" t="s">
        <v>73</v>
      </c>
      <c r="AN227" s="24" t="s">
        <v>75</v>
      </c>
      <c r="AO227" s="31" t="s">
        <v>2304</v>
      </c>
      <c r="AP227" s="24">
        <v>15826398878</v>
      </c>
      <c r="AQ227" s="24"/>
    </row>
    <row r="228" s="3" customFormat="1" ht="19" customHeight="1" spans="1:43">
      <c r="A228" s="21">
        <v>223</v>
      </c>
      <c r="B228" s="22" t="s">
        <v>2321</v>
      </c>
      <c r="C228" s="23" t="s">
        <v>54</v>
      </c>
      <c r="D228" s="23" t="s">
        <v>55</v>
      </c>
      <c r="E228" s="23" t="s">
        <v>56</v>
      </c>
      <c r="F228" s="23" t="s">
        <v>2322</v>
      </c>
      <c r="G228" s="24" t="s">
        <v>124</v>
      </c>
      <c r="H228" s="24" t="s">
        <v>2237</v>
      </c>
      <c r="I228" s="24" t="s">
        <v>2323</v>
      </c>
      <c r="J228" s="24" t="s">
        <v>2324</v>
      </c>
      <c r="K228" s="24" t="s">
        <v>2323</v>
      </c>
      <c r="L228" s="24" t="s">
        <v>2325</v>
      </c>
      <c r="M228" s="24" t="s">
        <v>130</v>
      </c>
      <c r="N228" s="25" t="s">
        <v>274</v>
      </c>
      <c r="O228" s="24" t="s">
        <v>2295</v>
      </c>
      <c r="P228" s="24" t="s">
        <v>2296</v>
      </c>
      <c r="Q228" s="24" t="s">
        <v>2242</v>
      </c>
      <c r="R228" s="24" t="s">
        <v>2138</v>
      </c>
      <c r="S228" s="24" t="s">
        <v>171</v>
      </c>
      <c r="T228" s="26" t="s">
        <v>70</v>
      </c>
      <c r="U228" s="24" t="s">
        <v>2139</v>
      </c>
      <c r="V228" s="24">
        <v>2024</v>
      </c>
      <c r="W228" s="27">
        <v>2024.01</v>
      </c>
      <c r="X228" s="27">
        <v>2024.12</v>
      </c>
      <c r="Y228" s="29">
        <f t="shared" si="3"/>
        <v>20.1</v>
      </c>
      <c r="Z228" s="24">
        <v>20.1</v>
      </c>
      <c r="AA228" s="24">
        <v>0</v>
      </c>
      <c r="AB228" s="24">
        <v>0</v>
      </c>
      <c r="AC228" s="30">
        <v>0</v>
      </c>
      <c r="AD228" s="24">
        <v>16</v>
      </c>
      <c r="AE228" s="24">
        <v>5</v>
      </c>
      <c r="AF228" s="24" t="s">
        <v>73</v>
      </c>
      <c r="AG228" s="24" t="s">
        <v>73</v>
      </c>
      <c r="AH228" s="24" t="s">
        <v>73</v>
      </c>
      <c r="AI228" s="24" t="s">
        <v>74</v>
      </c>
      <c r="AJ228" s="24" t="s">
        <v>73</v>
      </c>
      <c r="AK228" s="24" t="s">
        <v>73</v>
      </c>
      <c r="AL228" s="24" t="s">
        <v>75</v>
      </c>
      <c r="AM228" s="24" t="s">
        <v>73</v>
      </c>
      <c r="AN228" s="24" t="s">
        <v>75</v>
      </c>
      <c r="AO228" s="31" t="s">
        <v>2243</v>
      </c>
      <c r="AP228" s="24">
        <v>17772382272</v>
      </c>
      <c r="AQ228" s="24"/>
    </row>
    <row r="229" s="3" customFormat="1" ht="19" customHeight="1" spans="1:43">
      <c r="A229" s="21">
        <v>224</v>
      </c>
      <c r="B229" s="22" t="s">
        <v>2326</v>
      </c>
      <c r="C229" s="23" t="s">
        <v>54</v>
      </c>
      <c r="D229" s="23" t="s">
        <v>91</v>
      </c>
      <c r="E229" s="23" t="s">
        <v>92</v>
      </c>
      <c r="F229" s="23" t="s">
        <v>5350</v>
      </c>
      <c r="G229" s="24" t="s">
        <v>124</v>
      </c>
      <c r="H229" s="24" t="s">
        <v>2328</v>
      </c>
      <c r="I229" s="24" t="s">
        <v>5351</v>
      </c>
      <c r="J229" s="24" t="s">
        <v>2330</v>
      </c>
      <c r="K229" s="24" t="s">
        <v>5351</v>
      </c>
      <c r="L229" s="24" t="s">
        <v>5350</v>
      </c>
      <c r="M229" s="24" t="s">
        <v>130</v>
      </c>
      <c r="N229" s="25" t="s">
        <v>274</v>
      </c>
      <c r="O229" s="24" t="s">
        <v>2331</v>
      </c>
      <c r="P229" s="24" t="s">
        <v>2332</v>
      </c>
      <c r="Q229" s="24" t="s">
        <v>2333</v>
      </c>
      <c r="R229" s="24" t="s">
        <v>2138</v>
      </c>
      <c r="S229" s="24" t="s">
        <v>171</v>
      </c>
      <c r="T229" s="26" t="s">
        <v>70</v>
      </c>
      <c r="U229" s="24" t="s">
        <v>2139</v>
      </c>
      <c r="V229" s="24">
        <v>2024</v>
      </c>
      <c r="W229" s="27">
        <v>2024.01</v>
      </c>
      <c r="X229" s="27">
        <v>2024.12</v>
      </c>
      <c r="Y229" s="29">
        <f t="shared" si="3"/>
        <v>60</v>
      </c>
      <c r="Z229" s="24">
        <v>60</v>
      </c>
      <c r="AA229" s="24">
        <v>0</v>
      </c>
      <c r="AB229" s="24">
        <v>0</v>
      </c>
      <c r="AC229" s="30">
        <v>0</v>
      </c>
      <c r="AD229" s="24">
        <v>19</v>
      </c>
      <c r="AE229" s="24">
        <v>7</v>
      </c>
      <c r="AF229" s="24" t="s">
        <v>73</v>
      </c>
      <c r="AG229" s="24" t="s">
        <v>73</v>
      </c>
      <c r="AH229" s="24" t="s">
        <v>73</v>
      </c>
      <c r="AI229" s="24" t="s">
        <v>74</v>
      </c>
      <c r="AJ229" s="24" t="s">
        <v>73</v>
      </c>
      <c r="AK229" s="24" t="s">
        <v>73</v>
      </c>
      <c r="AL229" s="24" t="s">
        <v>75</v>
      </c>
      <c r="AM229" s="24" t="s">
        <v>73</v>
      </c>
      <c r="AN229" s="24" t="s">
        <v>75</v>
      </c>
      <c r="AO229" s="31" t="s">
        <v>2243</v>
      </c>
      <c r="AP229" s="24">
        <v>17772382272</v>
      </c>
      <c r="AQ229" s="24"/>
    </row>
    <row r="230" s="3" customFormat="1" ht="19" customHeight="1" spans="1:43">
      <c r="A230" s="21">
        <v>225</v>
      </c>
      <c r="B230" s="22" t="s">
        <v>2342</v>
      </c>
      <c r="C230" s="23" t="s">
        <v>78</v>
      </c>
      <c r="D230" s="23" t="s">
        <v>121</v>
      </c>
      <c r="E230" s="23" t="s">
        <v>122</v>
      </c>
      <c r="F230" s="23" t="s">
        <v>5352</v>
      </c>
      <c r="G230" s="24" t="s">
        <v>124</v>
      </c>
      <c r="H230" s="24" t="s">
        <v>2344</v>
      </c>
      <c r="I230" s="24" t="s">
        <v>5353</v>
      </c>
      <c r="J230" s="24" t="s">
        <v>2346</v>
      </c>
      <c r="K230" s="24" t="s">
        <v>5353</v>
      </c>
      <c r="L230" s="24" t="s">
        <v>5354</v>
      </c>
      <c r="M230" s="24" t="s">
        <v>130</v>
      </c>
      <c r="N230" s="25" t="s">
        <v>274</v>
      </c>
      <c r="O230" s="24" t="s">
        <v>2348</v>
      </c>
      <c r="P230" s="24" t="s">
        <v>2349</v>
      </c>
      <c r="Q230" s="24" t="s">
        <v>2350</v>
      </c>
      <c r="R230" s="24" t="s">
        <v>2138</v>
      </c>
      <c r="S230" s="24" t="s">
        <v>171</v>
      </c>
      <c r="T230" s="26" t="s">
        <v>70</v>
      </c>
      <c r="U230" s="24" t="s">
        <v>2139</v>
      </c>
      <c r="V230" s="24">
        <v>2024</v>
      </c>
      <c r="W230" s="27">
        <v>2024.01</v>
      </c>
      <c r="X230" s="27">
        <v>2024.12</v>
      </c>
      <c r="Y230" s="29">
        <f t="shared" si="3"/>
        <v>298</v>
      </c>
      <c r="Z230" s="24">
        <v>298</v>
      </c>
      <c r="AA230" s="24">
        <v>0</v>
      </c>
      <c r="AB230" s="24">
        <v>0</v>
      </c>
      <c r="AC230" s="30">
        <v>0</v>
      </c>
      <c r="AD230" s="24">
        <v>60</v>
      </c>
      <c r="AE230" s="24">
        <v>23</v>
      </c>
      <c r="AF230" s="24" t="s">
        <v>73</v>
      </c>
      <c r="AG230" s="24" t="s">
        <v>73</v>
      </c>
      <c r="AH230" s="24" t="s">
        <v>73</v>
      </c>
      <c r="AI230" s="24" t="s">
        <v>74</v>
      </c>
      <c r="AJ230" s="24" t="s">
        <v>73</v>
      </c>
      <c r="AK230" s="24" t="s">
        <v>73</v>
      </c>
      <c r="AL230" s="24" t="s">
        <v>75</v>
      </c>
      <c r="AM230" s="24" t="s">
        <v>73</v>
      </c>
      <c r="AN230" s="24" t="s">
        <v>75</v>
      </c>
      <c r="AO230" s="31" t="s">
        <v>2243</v>
      </c>
      <c r="AP230" s="24">
        <v>17772382272</v>
      </c>
      <c r="AQ230" s="24"/>
    </row>
    <row r="231" s="3" customFormat="1" ht="19" customHeight="1" spans="1:43">
      <c r="A231" s="21">
        <v>226</v>
      </c>
      <c r="B231" s="22" t="s">
        <v>2351</v>
      </c>
      <c r="C231" s="23" t="s">
        <v>54</v>
      </c>
      <c r="D231" s="23" t="s">
        <v>91</v>
      </c>
      <c r="E231" s="23" t="s">
        <v>92</v>
      </c>
      <c r="F231" s="23" t="s">
        <v>5355</v>
      </c>
      <c r="G231" s="24" t="s">
        <v>124</v>
      </c>
      <c r="H231" s="24" t="s">
        <v>2353</v>
      </c>
      <c r="I231" s="24" t="s">
        <v>5356</v>
      </c>
      <c r="J231" s="24" t="s">
        <v>2355</v>
      </c>
      <c r="K231" s="24" t="s">
        <v>5356</v>
      </c>
      <c r="L231" s="24" t="s">
        <v>5357</v>
      </c>
      <c r="M231" s="24" t="s">
        <v>130</v>
      </c>
      <c r="N231" s="25" t="s">
        <v>274</v>
      </c>
      <c r="O231" s="24" t="s">
        <v>2357</v>
      </c>
      <c r="P231" s="24" t="s">
        <v>2358</v>
      </c>
      <c r="Q231" s="24" t="s">
        <v>2359</v>
      </c>
      <c r="R231" s="24" t="s">
        <v>2138</v>
      </c>
      <c r="S231" s="24" t="s">
        <v>171</v>
      </c>
      <c r="T231" s="26" t="s">
        <v>70</v>
      </c>
      <c r="U231" s="24" t="s">
        <v>2139</v>
      </c>
      <c r="V231" s="24">
        <v>2024</v>
      </c>
      <c r="W231" s="27">
        <v>2024.01</v>
      </c>
      <c r="X231" s="27">
        <v>2024.12</v>
      </c>
      <c r="Y231" s="29">
        <f t="shared" si="3"/>
        <v>5.4</v>
      </c>
      <c r="Z231" s="24">
        <v>5.4</v>
      </c>
      <c r="AA231" s="24">
        <v>0</v>
      </c>
      <c r="AB231" s="24">
        <v>0</v>
      </c>
      <c r="AC231" s="30">
        <v>0</v>
      </c>
      <c r="AD231" s="24">
        <v>39</v>
      </c>
      <c r="AE231" s="24">
        <v>15</v>
      </c>
      <c r="AF231" s="24" t="s">
        <v>73</v>
      </c>
      <c r="AG231" s="24" t="s">
        <v>73</v>
      </c>
      <c r="AH231" s="24" t="s">
        <v>73</v>
      </c>
      <c r="AI231" s="24" t="s">
        <v>74</v>
      </c>
      <c r="AJ231" s="24" t="s">
        <v>73</v>
      </c>
      <c r="AK231" s="24" t="s">
        <v>73</v>
      </c>
      <c r="AL231" s="24" t="s">
        <v>75</v>
      </c>
      <c r="AM231" s="24" t="s">
        <v>73</v>
      </c>
      <c r="AN231" s="24" t="s">
        <v>75</v>
      </c>
      <c r="AO231" s="31" t="s">
        <v>2360</v>
      </c>
      <c r="AP231" s="24">
        <v>15826442303</v>
      </c>
      <c r="AQ231" s="24"/>
    </row>
    <row r="232" s="3" customFormat="1" ht="19" customHeight="1" spans="1:43">
      <c r="A232" s="21">
        <v>227</v>
      </c>
      <c r="B232" s="22" t="s">
        <v>5358</v>
      </c>
      <c r="C232" s="23" t="s">
        <v>78</v>
      </c>
      <c r="D232" s="23" t="s">
        <v>121</v>
      </c>
      <c r="E232" s="23" t="s">
        <v>209</v>
      </c>
      <c r="F232" s="23" t="s">
        <v>2362</v>
      </c>
      <c r="G232" s="24" t="s">
        <v>124</v>
      </c>
      <c r="H232" s="24" t="s">
        <v>2363</v>
      </c>
      <c r="I232" s="24" t="s">
        <v>2364</v>
      </c>
      <c r="J232" s="24" t="s">
        <v>2365</v>
      </c>
      <c r="K232" s="24" t="s">
        <v>2364</v>
      </c>
      <c r="L232" s="24" t="s">
        <v>2366</v>
      </c>
      <c r="M232" s="24" t="s">
        <v>130</v>
      </c>
      <c r="N232" s="25" t="s">
        <v>274</v>
      </c>
      <c r="O232" s="24" t="s">
        <v>5359</v>
      </c>
      <c r="P232" s="24" t="s">
        <v>2368</v>
      </c>
      <c r="Q232" s="24" t="s">
        <v>306</v>
      </c>
      <c r="R232" s="24" t="s">
        <v>2138</v>
      </c>
      <c r="S232" s="24" t="s">
        <v>171</v>
      </c>
      <c r="T232" s="26" t="s">
        <v>70</v>
      </c>
      <c r="U232" s="24" t="s">
        <v>2139</v>
      </c>
      <c r="V232" s="24">
        <v>2024</v>
      </c>
      <c r="W232" s="27">
        <v>2024.01</v>
      </c>
      <c r="X232" s="27">
        <v>2024.12</v>
      </c>
      <c r="Y232" s="29">
        <f t="shared" si="3"/>
        <v>16</v>
      </c>
      <c r="Z232" s="24">
        <v>16</v>
      </c>
      <c r="AA232" s="24">
        <v>0</v>
      </c>
      <c r="AB232" s="24">
        <v>0</v>
      </c>
      <c r="AC232" s="30">
        <v>0</v>
      </c>
      <c r="AD232" s="24">
        <v>29</v>
      </c>
      <c r="AE232" s="24">
        <v>12</v>
      </c>
      <c r="AF232" s="24" t="s">
        <v>73</v>
      </c>
      <c r="AG232" s="24" t="s">
        <v>73</v>
      </c>
      <c r="AH232" s="24" t="s">
        <v>73</v>
      </c>
      <c r="AI232" s="24" t="s">
        <v>74</v>
      </c>
      <c r="AJ232" s="24" t="s">
        <v>73</v>
      </c>
      <c r="AK232" s="24" t="s">
        <v>73</v>
      </c>
      <c r="AL232" s="24" t="s">
        <v>75</v>
      </c>
      <c r="AM232" s="24" t="s">
        <v>73</v>
      </c>
      <c r="AN232" s="24" t="s">
        <v>75</v>
      </c>
      <c r="AO232" s="31" t="s">
        <v>2180</v>
      </c>
      <c r="AP232" s="24">
        <v>15923864800</v>
      </c>
      <c r="AQ232" s="24"/>
    </row>
    <row r="233" s="3" customFormat="1" ht="19" customHeight="1" spans="1:43">
      <c r="A233" s="21">
        <v>228</v>
      </c>
      <c r="B233" s="22" t="s">
        <v>2391</v>
      </c>
      <c r="C233" s="23" t="s">
        <v>54</v>
      </c>
      <c r="D233" s="23" t="s">
        <v>308</v>
      </c>
      <c r="E233" s="23" t="s">
        <v>309</v>
      </c>
      <c r="F233" s="23" t="s">
        <v>5360</v>
      </c>
      <c r="G233" s="24" t="s">
        <v>124</v>
      </c>
      <c r="H233" s="24" t="s">
        <v>2393</v>
      </c>
      <c r="I233" s="24" t="s">
        <v>5361</v>
      </c>
      <c r="J233" s="24" t="s">
        <v>2395</v>
      </c>
      <c r="K233" s="24" t="s">
        <v>5361</v>
      </c>
      <c r="L233" s="24" t="s">
        <v>5362</v>
      </c>
      <c r="M233" s="24" t="s">
        <v>130</v>
      </c>
      <c r="N233" s="25" t="s">
        <v>274</v>
      </c>
      <c r="O233" s="24" t="s">
        <v>2388</v>
      </c>
      <c r="P233" s="24" t="s">
        <v>2376</v>
      </c>
      <c r="Q233" s="24" t="s">
        <v>306</v>
      </c>
      <c r="R233" s="24" t="s">
        <v>2138</v>
      </c>
      <c r="S233" s="24" t="s">
        <v>171</v>
      </c>
      <c r="T233" s="26" t="s">
        <v>70</v>
      </c>
      <c r="U233" s="24" t="s">
        <v>2139</v>
      </c>
      <c r="V233" s="24">
        <v>2024</v>
      </c>
      <c r="W233" s="27">
        <v>2024.01</v>
      </c>
      <c r="X233" s="27">
        <v>2024.12</v>
      </c>
      <c r="Y233" s="29">
        <f t="shared" si="3"/>
        <v>11.2</v>
      </c>
      <c r="Z233" s="24">
        <v>11.2</v>
      </c>
      <c r="AA233" s="24">
        <v>0</v>
      </c>
      <c r="AB233" s="24">
        <v>0</v>
      </c>
      <c r="AC233" s="30">
        <v>0</v>
      </c>
      <c r="AD233" s="24">
        <v>28</v>
      </c>
      <c r="AE233" s="24">
        <v>7</v>
      </c>
      <c r="AF233" s="24" t="s">
        <v>73</v>
      </c>
      <c r="AG233" s="24" t="s">
        <v>73</v>
      </c>
      <c r="AH233" s="24" t="s">
        <v>73</v>
      </c>
      <c r="AI233" s="24" t="s">
        <v>74</v>
      </c>
      <c r="AJ233" s="24" t="s">
        <v>73</v>
      </c>
      <c r="AK233" s="24" t="s">
        <v>73</v>
      </c>
      <c r="AL233" s="24" t="s">
        <v>75</v>
      </c>
      <c r="AM233" s="24" t="s">
        <v>73</v>
      </c>
      <c r="AN233" s="24" t="s">
        <v>75</v>
      </c>
      <c r="AO233" s="31" t="s">
        <v>2397</v>
      </c>
      <c r="AP233" s="24">
        <v>15997579232</v>
      </c>
      <c r="AQ233" s="24"/>
    </row>
    <row r="234" s="3" customFormat="1" ht="19" customHeight="1" spans="1:43">
      <c r="A234" s="21">
        <v>229</v>
      </c>
      <c r="B234" s="22" t="s">
        <v>2398</v>
      </c>
      <c r="C234" s="23" t="s">
        <v>54</v>
      </c>
      <c r="D234" s="23" t="s">
        <v>308</v>
      </c>
      <c r="E234" s="23" t="s">
        <v>309</v>
      </c>
      <c r="F234" s="23" t="s">
        <v>5363</v>
      </c>
      <c r="G234" s="24" t="s">
        <v>124</v>
      </c>
      <c r="H234" s="24" t="s">
        <v>2393</v>
      </c>
      <c r="I234" s="24" t="s">
        <v>5364</v>
      </c>
      <c r="J234" s="24" t="s">
        <v>2399</v>
      </c>
      <c r="K234" s="24" t="s">
        <v>5364</v>
      </c>
      <c r="L234" s="24" t="s">
        <v>5365</v>
      </c>
      <c r="M234" s="24" t="s">
        <v>130</v>
      </c>
      <c r="N234" s="25" t="s">
        <v>274</v>
      </c>
      <c r="O234" s="24" t="s">
        <v>2388</v>
      </c>
      <c r="P234" s="24" t="s">
        <v>2376</v>
      </c>
      <c r="Q234" s="24" t="s">
        <v>2389</v>
      </c>
      <c r="R234" s="24" t="s">
        <v>2138</v>
      </c>
      <c r="S234" s="24" t="s">
        <v>171</v>
      </c>
      <c r="T234" s="26" t="s">
        <v>70</v>
      </c>
      <c r="U234" s="24" t="s">
        <v>2139</v>
      </c>
      <c r="V234" s="24">
        <v>2024</v>
      </c>
      <c r="W234" s="27">
        <v>2024.01</v>
      </c>
      <c r="X234" s="27">
        <v>2024.12</v>
      </c>
      <c r="Y234" s="29">
        <f t="shared" si="3"/>
        <v>22.4</v>
      </c>
      <c r="Z234" s="24">
        <v>22.4</v>
      </c>
      <c r="AA234" s="24">
        <v>0</v>
      </c>
      <c r="AB234" s="24">
        <v>0</v>
      </c>
      <c r="AC234" s="30">
        <v>0</v>
      </c>
      <c r="AD234" s="24">
        <v>32</v>
      </c>
      <c r="AE234" s="24">
        <v>16</v>
      </c>
      <c r="AF234" s="24" t="s">
        <v>73</v>
      </c>
      <c r="AG234" s="24" t="s">
        <v>73</v>
      </c>
      <c r="AH234" s="24" t="s">
        <v>73</v>
      </c>
      <c r="AI234" s="24" t="s">
        <v>74</v>
      </c>
      <c r="AJ234" s="24" t="s">
        <v>73</v>
      </c>
      <c r="AK234" s="24" t="s">
        <v>73</v>
      </c>
      <c r="AL234" s="24" t="s">
        <v>75</v>
      </c>
      <c r="AM234" s="24" t="s">
        <v>73</v>
      </c>
      <c r="AN234" s="24" t="s">
        <v>75</v>
      </c>
      <c r="AO234" s="31" t="s">
        <v>2381</v>
      </c>
      <c r="AP234" s="24">
        <v>17702368062</v>
      </c>
      <c r="AQ234" s="24"/>
    </row>
    <row r="235" s="3" customFormat="1" ht="19" customHeight="1" spans="1:43">
      <c r="A235" s="21">
        <v>230</v>
      </c>
      <c r="B235" s="22" t="s">
        <v>2400</v>
      </c>
      <c r="C235" s="23" t="s">
        <v>54</v>
      </c>
      <c r="D235" s="23" t="s">
        <v>308</v>
      </c>
      <c r="E235" s="23" t="s">
        <v>309</v>
      </c>
      <c r="F235" s="23" t="s">
        <v>5363</v>
      </c>
      <c r="G235" s="24" t="s">
        <v>124</v>
      </c>
      <c r="H235" s="24" t="s">
        <v>2393</v>
      </c>
      <c r="I235" s="24" t="s">
        <v>5364</v>
      </c>
      <c r="J235" s="24" t="s">
        <v>2395</v>
      </c>
      <c r="K235" s="24" t="s">
        <v>5364</v>
      </c>
      <c r="L235" s="24" t="s">
        <v>5365</v>
      </c>
      <c r="M235" s="24" t="s">
        <v>130</v>
      </c>
      <c r="N235" s="25" t="s">
        <v>274</v>
      </c>
      <c r="O235" s="24" t="s">
        <v>2388</v>
      </c>
      <c r="P235" s="24" t="s">
        <v>2376</v>
      </c>
      <c r="Q235" s="24" t="s">
        <v>321</v>
      </c>
      <c r="R235" s="24" t="s">
        <v>2138</v>
      </c>
      <c r="S235" s="24" t="s">
        <v>171</v>
      </c>
      <c r="T235" s="26" t="s">
        <v>70</v>
      </c>
      <c r="U235" s="24" t="s">
        <v>2139</v>
      </c>
      <c r="V235" s="24">
        <v>2024</v>
      </c>
      <c r="W235" s="27">
        <v>2024.01</v>
      </c>
      <c r="X235" s="27">
        <v>2024.12</v>
      </c>
      <c r="Y235" s="29">
        <f t="shared" si="3"/>
        <v>22.4</v>
      </c>
      <c r="Z235" s="24">
        <v>22.4</v>
      </c>
      <c r="AA235" s="24">
        <v>0</v>
      </c>
      <c r="AB235" s="24">
        <v>0</v>
      </c>
      <c r="AC235" s="30">
        <v>0</v>
      </c>
      <c r="AD235" s="24">
        <v>25</v>
      </c>
      <c r="AE235" s="24">
        <v>7</v>
      </c>
      <c r="AF235" s="24" t="s">
        <v>73</v>
      </c>
      <c r="AG235" s="24" t="s">
        <v>73</v>
      </c>
      <c r="AH235" s="24" t="s">
        <v>73</v>
      </c>
      <c r="AI235" s="24" t="s">
        <v>74</v>
      </c>
      <c r="AJ235" s="24" t="s">
        <v>73</v>
      </c>
      <c r="AK235" s="24" t="s">
        <v>73</v>
      </c>
      <c r="AL235" s="24" t="s">
        <v>75</v>
      </c>
      <c r="AM235" s="24" t="s">
        <v>73</v>
      </c>
      <c r="AN235" s="24" t="s">
        <v>75</v>
      </c>
      <c r="AO235" s="31" t="s">
        <v>2381</v>
      </c>
      <c r="AP235" s="24">
        <v>17702368062</v>
      </c>
      <c r="AQ235" s="24"/>
    </row>
    <row r="236" s="3" customFormat="1" ht="19" customHeight="1" spans="1:43">
      <c r="A236" s="21">
        <v>231</v>
      </c>
      <c r="B236" s="22" t="s">
        <v>2485</v>
      </c>
      <c r="C236" s="23" t="s">
        <v>78</v>
      </c>
      <c r="D236" s="23" t="s">
        <v>121</v>
      </c>
      <c r="E236" s="23" t="s">
        <v>209</v>
      </c>
      <c r="F236" s="23" t="s">
        <v>2486</v>
      </c>
      <c r="G236" s="24" t="s">
        <v>124</v>
      </c>
      <c r="H236" s="24" t="s">
        <v>2487</v>
      </c>
      <c r="I236" s="24" t="s">
        <v>2488</v>
      </c>
      <c r="J236" s="24" t="s">
        <v>5366</v>
      </c>
      <c r="K236" s="24" t="s">
        <v>2490</v>
      </c>
      <c r="L236" s="24" t="s">
        <v>2491</v>
      </c>
      <c r="M236" s="24" t="s">
        <v>453</v>
      </c>
      <c r="N236" s="25" t="s">
        <v>274</v>
      </c>
      <c r="O236" s="24" t="s">
        <v>375</v>
      </c>
      <c r="P236" s="24" t="s">
        <v>1559</v>
      </c>
      <c r="Q236" s="24" t="s">
        <v>2490</v>
      </c>
      <c r="R236" s="24" t="s">
        <v>2492</v>
      </c>
      <c r="S236" s="24" t="s">
        <v>171</v>
      </c>
      <c r="T236" s="26" t="s">
        <v>218</v>
      </c>
      <c r="U236" s="24" t="s">
        <v>2493</v>
      </c>
      <c r="V236" s="24">
        <v>2024</v>
      </c>
      <c r="W236" s="27">
        <v>2024.01</v>
      </c>
      <c r="X236" s="27">
        <v>2024.12</v>
      </c>
      <c r="Y236" s="29">
        <f t="shared" si="3"/>
        <v>102</v>
      </c>
      <c r="Z236" s="24">
        <v>102</v>
      </c>
      <c r="AA236" s="24">
        <v>0</v>
      </c>
      <c r="AB236" s="24">
        <v>0</v>
      </c>
      <c r="AC236" s="30">
        <v>0</v>
      </c>
      <c r="AD236" s="24">
        <v>1670</v>
      </c>
      <c r="AE236" s="24">
        <v>178</v>
      </c>
      <c r="AF236" s="24" t="s">
        <v>73</v>
      </c>
      <c r="AG236" s="24" t="s">
        <v>73</v>
      </c>
      <c r="AH236" s="24" t="s">
        <v>73</v>
      </c>
      <c r="AI236" s="24" t="s">
        <v>74</v>
      </c>
      <c r="AJ236" s="24" t="s">
        <v>73</v>
      </c>
      <c r="AK236" s="24" t="s">
        <v>73</v>
      </c>
      <c r="AL236" s="24" t="s">
        <v>75</v>
      </c>
      <c r="AM236" s="24" t="s">
        <v>73</v>
      </c>
      <c r="AN236" s="24" t="s">
        <v>75</v>
      </c>
      <c r="AO236" s="31" t="s">
        <v>378</v>
      </c>
      <c r="AP236" s="24">
        <v>18323671123</v>
      </c>
      <c r="AQ236" s="24"/>
    </row>
    <row r="237" s="3" customFormat="1" ht="19" customHeight="1" spans="1:43">
      <c r="A237" s="21">
        <v>232</v>
      </c>
      <c r="B237" s="22" t="s">
        <v>2506</v>
      </c>
      <c r="C237" s="23" t="s">
        <v>78</v>
      </c>
      <c r="D237" s="23" t="s">
        <v>1367</v>
      </c>
      <c r="E237" s="23" t="s">
        <v>1368</v>
      </c>
      <c r="F237" s="23" t="s">
        <v>5367</v>
      </c>
      <c r="G237" s="24" t="s">
        <v>58</v>
      </c>
      <c r="H237" s="24" t="s">
        <v>2508</v>
      </c>
      <c r="I237" s="24" t="s">
        <v>2509</v>
      </c>
      <c r="J237" s="24" t="s">
        <v>5368</v>
      </c>
      <c r="K237" s="24" t="s">
        <v>2511</v>
      </c>
      <c r="L237" s="24" t="s">
        <v>2512</v>
      </c>
      <c r="M237" s="24" t="s">
        <v>453</v>
      </c>
      <c r="N237" s="25" t="s">
        <v>274</v>
      </c>
      <c r="O237" s="24" t="s">
        <v>2513</v>
      </c>
      <c r="P237" s="24" t="s">
        <v>2514</v>
      </c>
      <c r="Q237" s="24" t="s">
        <v>2515</v>
      </c>
      <c r="R237" s="24" t="s">
        <v>2492</v>
      </c>
      <c r="S237" s="24" t="s">
        <v>171</v>
      </c>
      <c r="T237" s="26" t="s">
        <v>1378</v>
      </c>
      <c r="U237" s="24" t="s">
        <v>2493</v>
      </c>
      <c r="V237" s="24">
        <v>2024</v>
      </c>
      <c r="W237" s="27">
        <v>2024.01</v>
      </c>
      <c r="X237" s="27">
        <v>2024.12</v>
      </c>
      <c r="Y237" s="29">
        <f t="shared" si="3"/>
        <v>80</v>
      </c>
      <c r="Z237" s="24">
        <v>80</v>
      </c>
      <c r="AA237" s="24">
        <v>0</v>
      </c>
      <c r="AB237" s="24">
        <v>0</v>
      </c>
      <c r="AC237" s="30">
        <v>0</v>
      </c>
      <c r="AD237" s="24">
        <v>1995</v>
      </c>
      <c r="AE237" s="24">
        <v>219</v>
      </c>
      <c r="AF237" s="24" t="s">
        <v>73</v>
      </c>
      <c r="AG237" s="24" t="s">
        <v>73</v>
      </c>
      <c r="AH237" s="24" t="s">
        <v>73</v>
      </c>
      <c r="AI237" s="24" t="s">
        <v>74</v>
      </c>
      <c r="AJ237" s="24" t="s">
        <v>73</v>
      </c>
      <c r="AK237" s="24" t="s">
        <v>73</v>
      </c>
      <c r="AL237" s="24" t="s">
        <v>75</v>
      </c>
      <c r="AM237" s="24" t="s">
        <v>73</v>
      </c>
      <c r="AN237" s="24" t="s">
        <v>75</v>
      </c>
      <c r="AO237" s="31" t="s">
        <v>2516</v>
      </c>
      <c r="AP237" s="24">
        <v>13996613158</v>
      </c>
      <c r="AQ237" s="24"/>
    </row>
    <row r="238" s="3" customFormat="1" ht="19" customHeight="1" spans="1:43">
      <c r="A238" s="21">
        <v>233</v>
      </c>
      <c r="B238" s="22" t="s">
        <v>2517</v>
      </c>
      <c r="C238" s="23" t="s">
        <v>54</v>
      </c>
      <c r="D238" s="23" t="s">
        <v>91</v>
      </c>
      <c r="E238" s="23" t="s">
        <v>92</v>
      </c>
      <c r="F238" s="23" t="s">
        <v>2518</v>
      </c>
      <c r="G238" s="24" t="s">
        <v>124</v>
      </c>
      <c r="H238" s="24" t="s">
        <v>2519</v>
      </c>
      <c r="I238" s="24" t="s">
        <v>2520</v>
      </c>
      <c r="J238" s="24" t="s">
        <v>5369</v>
      </c>
      <c r="K238" s="24" t="s">
        <v>2520</v>
      </c>
      <c r="L238" s="24" t="s">
        <v>2518</v>
      </c>
      <c r="M238" s="24" t="s">
        <v>130</v>
      </c>
      <c r="N238" s="25" t="s">
        <v>274</v>
      </c>
      <c r="O238" s="24" t="s">
        <v>2522</v>
      </c>
      <c r="P238" s="24" t="s">
        <v>2523</v>
      </c>
      <c r="Q238" s="24" t="s">
        <v>2524</v>
      </c>
      <c r="R238" s="24" t="s">
        <v>2525</v>
      </c>
      <c r="S238" s="24" t="s">
        <v>171</v>
      </c>
      <c r="T238" s="26" t="s">
        <v>70</v>
      </c>
      <c r="U238" s="24" t="s">
        <v>2493</v>
      </c>
      <c r="V238" s="24">
        <v>2024</v>
      </c>
      <c r="W238" s="27">
        <v>2024.01</v>
      </c>
      <c r="X238" s="27">
        <v>2024.12</v>
      </c>
      <c r="Y238" s="29">
        <f t="shared" si="3"/>
        <v>2.3</v>
      </c>
      <c r="Z238" s="24">
        <v>2.3</v>
      </c>
      <c r="AA238" s="24">
        <v>0</v>
      </c>
      <c r="AB238" s="24">
        <v>0</v>
      </c>
      <c r="AC238" s="30">
        <v>0</v>
      </c>
      <c r="AD238" s="24">
        <v>42</v>
      </c>
      <c r="AE238" s="24">
        <v>11</v>
      </c>
      <c r="AF238" s="24" t="s">
        <v>73</v>
      </c>
      <c r="AG238" s="24" t="s">
        <v>73</v>
      </c>
      <c r="AH238" s="24" t="s">
        <v>73</v>
      </c>
      <c r="AI238" s="24" t="s">
        <v>74</v>
      </c>
      <c r="AJ238" s="24" t="s">
        <v>103</v>
      </c>
      <c r="AK238" s="24" t="s">
        <v>2526</v>
      </c>
      <c r="AL238" s="24" t="s">
        <v>2527</v>
      </c>
      <c r="AM238" s="24" t="s">
        <v>73</v>
      </c>
      <c r="AN238" s="24" t="s">
        <v>75</v>
      </c>
      <c r="AO238" s="31" t="s">
        <v>2528</v>
      </c>
      <c r="AP238" s="24">
        <v>15870526600</v>
      </c>
      <c r="AQ238" s="24"/>
    </row>
    <row r="239" s="3" customFormat="1" ht="19" customHeight="1" spans="1:43">
      <c r="A239" s="21">
        <v>234</v>
      </c>
      <c r="B239" s="22" t="s">
        <v>2529</v>
      </c>
      <c r="C239" s="23" t="s">
        <v>54</v>
      </c>
      <c r="D239" s="23" t="s">
        <v>5021</v>
      </c>
      <c r="E239" s="23" t="s">
        <v>145</v>
      </c>
      <c r="F239" s="23" t="s">
        <v>5370</v>
      </c>
      <c r="G239" s="24" t="s">
        <v>124</v>
      </c>
      <c r="H239" s="24" t="s">
        <v>2531</v>
      </c>
      <c r="I239" s="24" t="s">
        <v>2532</v>
      </c>
      <c r="J239" s="24" t="s">
        <v>5371</v>
      </c>
      <c r="K239" s="24" t="s">
        <v>2534</v>
      </c>
      <c r="L239" s="24" t="s">
        <v>2535</v>
      </c>
      <c r="M239" s="24" t="s">
        <v>453</v>
      </c>
      <c r="N239" s="25" t="s">
        <v>274</v>
      </c>
      <c r="O239" s="24" t="s">
        <v>2536</v>
      </c>
      <c r="P239" s="24" t="s">
        <v>2537</v>
      </c>
      <c r="Q239" s="24" t="s">
        <v>2538</v>
      </c>
      <c r="R239" s="24" t="s">
        <v>2525</v>
      </c>
      <c r="S239" s="24" t="s">
        <v>171</v>
      </c>
      <c r="T239" s="26" t="s">
        <v>172</v>
      </c>
      <c r="U239" s="24" t="s">
        <v>2493</v>
      </c>
      <c r="V239" s="24">
        <v>2024</v>
      </c>
      <c r="W239" s="27">
        <v>2024.01</v>
      </c>
      <c r="X239" s="27">
        <v>2024.12</v>
      </c>
      <c r="Y239" s="29">
        <f t="shared" si="3"/>
        <v>50</v>
      </c>
      <c r="Z239" s="24">
        <v>50</v>
      </c>
      <c r="AA239" s="24">
        <v>0</v>
      </c>
      <c r="AB239" s="24">
        <v>0</v>
      </c>
      <c r="AC239" s="30">
        <v>0</v>
      </c>
      <c r="AD239" s="24">
        <v>48</v>
      </c>
      <c r="AE239" s="24">
        <v>12</v>
      </c>
      <c r="AF239" s="24" t="s">
        <v>73</v>
      </c>
      <c r="AG239" s="24" t="s">
        <v>73</v>
      </c>
      <c r="AH239" s="24" t="s">
        <v>73</v>
      </c>
      <c r="AI239" s="24" t="s">
        <v>73</v>
      </c>
      <c r="AJ239" s="24" t="s">
        <v>73</v>
      </c>
      <c r="AK239" s="24" t="s">
        <v>73</v>
      </c>
      <c r="AL239" s="24" t="s">
        <v>75</v>
      </c>
      <c r="AM239" s="24" t="s">
        <v>73</v>
      </c>
      <c r="AN239" s="24" t="s">
        <v>75</v>
      </c>
      <c r="AO239" s="31" t="s">
        <v>2539</v>
      </c>
      <c r="AP239" s="24">
        <v>18102311988</v>
      </c>
      <c r="AQ239" s="24"/>
    </row>
    <row r="240" s="3" customFormat="1" ht="19" customHeight="1" spans="1:43">
      <c r="A240" s="21">
        <v>235</v>
      </c>
      <c r="B240" s="22" t="s">
        <v>2540</v>
      </c>
      <c r="C240" s="23" t="s">
        <v>54</v>
      </c>
      <c r="D240" s="23" t="s">
        <v>308</v>
      </c>
      <c r="E240" s="23" t="s">
        <v>309</v>
      </c>
      <c r="F240" s="23" t="s">
        <v>5372</v>
      </c>
      <c r="G240" s="24" t="s">
        <v>124</v>
      </c>
      <c r="H240" s="24" t="s">
        <v>2542</v>
      </c>
      <c r="I240" s="24" t="s">
        <v>2543</v>
      </c>
      <c r="J240" s="24" t="s">
        <v>2544</v>
      </c>
      <c r="K240" s="24" t="s">
        <v>2545</v>
      </c>
      <c r="L240" s="24" t="s">
        <v>2546</v>
      </c>
      <c r="M240" s="24" t="s">
        <v>453</v>
      </c>
      <c r="N240" s="25" t="s">
        <v>274</v>
      </c>
      <c r="O240" s="24" t="s">
        <v>2547</v>
      </c>
      <c r="P240" s="24" t="s">
        <v>2548</v>
      </c>
      <c r="Q240" s="24" t="s">
        <v>2549</v>
      </c>
      <c r="R240" s="24" t="s">
        <v>1133</v>
      </c>
      <c r="S240" s="24" t="s">
        <v>171</v>
      </c>
      <c r="T240" s="26" t="s">
        <v>70</v>
      </c>
      <c r="U240" s="24" t="s">
        <v>2550</v>
      </c>
      <c r="V240" s="24">
        <v>2024</v>
      </c>
      <c r="W240" s="27">
        <v>2024.01</v>
      </c>
      <c r="X240" s="27">
        <v>2024.12</v>
      </c>
      <c r="Y240" s="29">
        <f t="shared" si="3"/>
        <v>31.2</v>
      </c>
      <c r="Z240" s="24">
        <v>15.6</v>
      </c>
      <c r="AA240" s="24">
        <v>0</v>
      </c>
      <c r="AB240" s="24">
        <v>0</v>
      </c>
      <c r="AC240" s="30">
        <v>15.6</v>
      </c>
      <c r="AD240" s="24">
        <v>200</v>
      </c>
      <c r="AE240" s="24">
        <v>26</v>
      </c>
      <c r="AF240" s="24" t="s">
        <v>73</v>
      </c>
      <c r="AG240" s="24" t="s">
        <v>73</v>
      </c>
      <c r="AH240" s="24" t="s">
        <v>73</v>
      </c>
      <c r="AI240" s="24" t="s">
        <v>74</v>
      </c>
      <c r="AJ240" s="24" t="s">
        <v>73</v>
      </c>
      <c r="AK240" s="24" t="s">
        <v>73</v>
      </c>
      <c r="AL240" s="24" t="s">
        <v>75</v>
      </c>
      <c r="AM240" s="24" t="s">
        <v>73</v>
      </c>
      <c r="AN240" s="24" t="s">
        <v>75</v>
      </c>
      <c r="AO240" s="31" t="s">
        <v>2551</v>
      </c>
      <c r="AP240" s="24">
        <v>13594330666</v>
      </c>
      <c r="AQ240" s="24"/>
    </row>
    <row r="241" s="3" customFormat="1" ht="19" customHeight="1" spans="1:43">
      <c r="A241" s="21">
        <v>236</v>
      </c>
      <c r="B241" s="22" t="s">
        <v>2552</v>
      </c>
      <c r="C241" s="23" t="s">
        <v>78</v>
      </c>
      <c r="D241" s="23" t="s">
        <v>121</v>
      </c>
      <c r="E241" s="23" t="s">
        <v>209</v>
      </c>
      <c r="F241" s="23" t="s">
        <v>2553</v>
      </c>
      <c r="G241" s="24" t="s">
        <v>124</v>
      </c>
      <c r="H241" s="24" t="s">
        <v>2554</v>
      </c>
      <c r="I241" s="24" t="s">
        <v>2555</v>
      </c>
      <c r="J241" s="24" t="s">
        <v>2556</v>
      </c>
      <c r="K241" s="24" t="s">
        <v>2555</v>
      </c>
      <c r="L241" s="24" t="s">
        <v>2557</v>
      </c>
      <c r="M241" s="24" t="s">
        <v>226</v>
      </c>
      <c r="N241" s="25" t="s">
        <v>528</v>
      </c>
      <c r="O241" s="24" t="s">
        <v>2558</v>
      </c>
      <c r="P241" s="24" t="s">
        <v>75</v>
      </c>
      <c r="Q241" s="24" t="s">
        <v>306</v>
      </c>
      <c r="R241" s="24" t="s">
        <v>2559</v>
      </c>
      <c r="S241" s="24" t="s">
        <v>171</v>
      </c>
      <c r="T241" s="26" t="s">
        <v>218</v>
      </c>
      <c r="U241" s="24" t="s">
        <v>2550</v>
      </c>
      <c r="V241" s="24">
        <v>2024</v>
      </c>
      <c r="W241" s="27">
        <v>2024.01</v>
      </c>
      <c r="X241" s="27">
        <v>2024.12</v>
      </c>
      <c r="Y241" s="29">
        <f t="shared" si="3"/>
        <v>15</v>
      </c>
      <c r="Z241" s="24">
        <v>15</v>
      </c>
      <c r="AA241" s="24">
        <v>0</v>
      </c>
      <c r="AB241" s="24">
        <v>0</v>
      </c>
      <c r="AC241" s="30">
        <v>0</v>
      </c>
      <c r="AD241" s="24">
        <v>20</v>
      </c>
      <c r="AE241" s="24">
        <v>5</v>
      </c>
      <c r="AF241" s="24" t="s">
        <v>73</v>
      </c>
      <c r="AG241" s="24" t="s">
        <v>73</v>
      </c>
      <c r="AH241" s="24" t="s">
        <v>73</v>
      </c>
      <c r="AI241" s="24" t="s">
        <v>74</v>
      </c>
      <c r="AJ241" s="24" t="s">
        <v>73</v>
      </c>
      <c r="AK241" s="24" t="s">
        <v>73</v>
      </c>
      <c r="AL241" s="24" t="s">
        <v>75</v>
      </c>
      <c r="AM241" s="24" t="s">
        <v>73</v>
      </c>
      <c r="AN241" s="24" t="s">
        <v>75</v>
      </c>
      <c r="AO241" s="31" t="s">
        <v>2551</v>
      </c>
      <c r="AP241" s="24">
        <v>13594330666</v>
      </c>
      <c r="AQ241" s="24"/>
    </row>
    <row r="242" s="3" customFormat="1" ht="19" customHeight="1" spans="1:43">
      <c r="A242" s="21">
        <v>237</v>
      </c>
      <c r="B242" s="22" t="s">
        <v>2560</v>
      </c>
      <c r="C242" s="23" t="s">
        <v>78</v>
      </c>
      <c r="D242" s="23" t="s">
        <v>121</v>
      </c>
      <c r="E242" s="23" t="s">
        <v>209</v>
      </c>
      <c r="F242" s="23" t="s">
        <v>2553</v>
      </c>
      <c r="G242" s="24" t="s">
        <v>124</v>
      </c>
      <c r="H242" s="24" t="s">
        <v>2561</v>
      </c>
      <c r="I242" s="24" t="s">
        <v>2562</v>
      </c>
      <c r="J242" s="24" t="s">
        <v>2563</v>
      </c>
      <c r="K242" s="24" t="s">
        <v>2562</v>
      </c>
      <c r="L242" s="24" t="s">
        <v>2557</v>
      </c>
      <c r="M242" s="24" t="s">
        <v>226</v>
      </c>
      <c r="N242" s="25" t="s">
        <v>528</v>
      </c>
      <c r="O242" s="24" t="s">
        <v>2558</v>
      </c>
      <c r="P242" s="24" t="s">
        <v>75</v>
      </c>
      <c r="Q242" s="24" t="s">
        <v>2261</v>
      </c>
      <c r="R242" s="24" t="s">
        <v>2559</v>
      </c>
      <c r="S242" s="24" t="s">
        <v>171</v>
      </c>
      <c r="T242" s="26" t="s">
        <v>218</v>
      </c>
      <c r="U242" s="24" t="s">
        <v>2550</v>
      </c>
      <c r="V242" s="24">
        <v>2024</v>
      </c>
      <c r="W242" s="27">
        <v>2024.01</v>
      </c>
      <c r="X242" s="27">
        <v>2024.12</v>
      </c>
      <c r="Y242" s="29">
        <f t="shared" si="3"/>
        <v>15</v>
      </c>
      <c r="Z242" s="24">
        <v>15</v>
      </c>
      <c r="AA242" s="24">
        <v>0</v>
      </c>
      <c r="AB242" s="24">
        <v>0</v>
      </c>
      <c r="AC242" s="30">
        <v>0</v>
      </c>
      <c r="AD242" s="24">
        <v>10</v>
      </c>
      <c r="AE242" s="24">
        <v>2</v>
      </c>
      <c r="AF242" s="24" t="s">
        <v>73</v>
      </c>
      <c r="AG242" s="24" t="s">
        <v>73</v>
      </c>
      <c r="AH242" s="24" t="s">
        <v>73</v>
      </c>
      <c r="AI242" s="24" t="s">
        <v>74</v>
      </c>
      <c r="AJ242" s="24" t="s">
        <v>73</v>
      </c>
      <c r="AK242" s="24" t="s">
        <v>73</v>
      </c>
      <c r="AL242" s="24" t="s">
        <v>75</v>
      </c>
      <c r="AM242" s="24" t="s">
        <v>73</v>
      </c>
      <c r="AN242" s="24" t="s">
        <v>75</v>
      </c>
      <c r="AO242" s="31" t="s">
        <v>2551</v>
      </c>
      <c r="AP242" s="24">
        <v>13594330666</v>
      </c>
      <c r="AQ242" s="24"/>
    </row>
    <row r="243" s="3" customFormat="1" ht="19" customHeight="1" spans="1:43">
      <c r="A243" s="21">
        <v>238</v>
      </c>
      <c r="B243" s="22" t="s">
        <v>2564</v>
      </c>
      <c r="C243" s="23" t="s">
        <v>78</v>
      </c>
      <c r="D243" s="23" t="s">
        <v>121</v>
      </c>
      <c r="E243" s="23" t="s">
        <v>209</v>
      </c>
      <c r="F243" s="23" t="s">
        <v>2565</v>
      </c>
      <c r="G243" s="24" t="s">
        <v>124</v>
      </c>
      <c r="H243" s="24" t="s">
        <v>2566</v>
      </c>
      <c r="I243" s="24" t="s">
        <v>2567</v>
      </c>
      <c r="J243" s="24" t="s">
        <v>2568</v>
      </c>
      <c r="K243" s="24" t="s">
        <v>2569</v>
      </c>
      <c r="L243" s="24" t="s">
        <v>2570</v>
      </c>
      <c r="M243" s="24" t="s">
        <v>226</v>
      </c>
      <c r="N243" s="25" t="s">
        <v>528</v>
      </c>
      <c r="O243" s="24" t="s">
        <v>2571</v>
      </c>
      <c r="P243" s="24" t="s">
        <v>75</v>
      </c>
      <c r="Q243" s="24" t="s">
        <v>2572</v>
      </c>
      <c r="R243" s="24" t="s">
        <v>2559</v>
      </c>
      <c r="S243" s="24" t="s">
        <v>171</v>
      </c>
      <c r="T243" s="26" t="s">
        <v>218</v>
      </c>
      <c r="U243" s="24" t="s">
        <v>2550</v>
      </c>
      <c r="V243" s="24">
        <v>2024</v>
      </c>
      <c r="W243" s="27">
        <v>2024.01</v>
      </c>
      <c r="X243" s="27">
        <v>2024.12</v>
      </c>
      <c r="Y243" s="29">
        <f t="shared" si="3"/>
        <v>12</v>
      </c>
      <c r="Z243" s="24">
        <v>12</v>
      </c>
      <c r="AA243" s="24">
        <v>0</v>
      </c>
      <c r="AB243" s="24">
        <v>0</v>
      </c>
      <c r="AC243" s="30">
        <v>0</v>
      </c>
      <c r="AD243" s="24">
        <v>65</v>
      </c>
      <c r="AE243" s="24">
        <v>3</v>
      </c>
      <c r="AF243" s="24" t="s">
        <v>73</v>
      </c>
      <c r="AG243" s="24" t="s">
        <v>73</v>
      </c>
      <c r="AH243" s="24" t="s">
        <v>73</v>
      </c>
      <c r="AI243" s="24" t="s">
        <v>74</v>
      </c>
      <c r="AJ243" s="24" t="s">
        <v>73</v>
      </c>
      <c r="AK243" s="24" t="s">
        <v>73</v>
      </c>
      <c r="AL243" s="24" t="s">
        <v>75</v>
      </c>
      <c r="AM243" s="24" t="s">
        <v>73</v>
      </c>
      <c r="AN243" s="24" t="s">
        <v>75</v>
      </c>
      <c r="AO243" s="31" t="s">
        <v>2551</v>
      </c>
      <c r="AP243" s="24">
        <v>13594330666</v>
      </c>
      <c r="AQ243" s="24"/>
    </row>
    <row r="244" s="3" customFormat="1" ht="19" customHeight="1" spans="1:43">
      <c r="A244" s="21">
        <v>239</v>
      </c>
      <c r="B244" s="22" t="s">
        <v>2573</v>
      </c>
      <c r="C244" s="23" t="s">
        <v>78</v>
      </c>
      <c r="D244" s="23" t="s">
        <v>121</v>
      </c>
      <c r="E244" s="23" t="s">
        <v>209</v>
      </c>
      <c r="F244" s="23" t="s">
        <v>2574</v>
      </c>
      <c r="G244" s="24" t="s">
        <v>124</v>
      </c>
      <c r="H244" s="24" t="s">
        <v>2575</v>
      </c>
      <c r="I244" s="24" t="s">
        <v>2576</v>
      </c>
      <c r="J244" s="24" t="s">
        <v>2577</v>
      </c>
      <c r="K244" s="24" t="s">
        <v>2578</v>
      </c>
      <c r="L244" s="24" t="s">
        <v>2579</v>
      </c>
      <c r="M244" s="24" t="s">
        <v>226</v>
      </c>
      <c r="N244" s="25" t="s">
        <v>528</v>
      </c>
      <c r="O244" s="24" t="s">
        <v>2580</v>
      </c>
      <c r="P244" s="24" t="s">
        <v>75</v>
      </c>
      <c r="Q244" s="24" t="s">
        <v>2581</v>
      </c>
      <c r="R244" s="24" t="s">
        <v>2559</v>
      </c>
      <c r="S244" s="24" t="s">
        <v>171</v>
      </c>
      <c r="T244" s="26" t="s">
        <v>218</v>
      </c>
      <c r="U244" s="24" t="s">
        <v>2550</v>
      </c>
      <c r="V244" s="24">
        <v>2024</v>
      </c>
      <c r="W244" s="27">
        <v>2024.01</v>
      </c>
      <c r="X244" s="27">
        <v>2024.12</v>
      </c>
      <c r="Y244" s="29">
        <f t="shared" si="3"/>
        <v>20</v>
      </c>
      <c r="Z244" s="24">
        <v>20</v>
      </c>
      <c r="AA244" s="24">
        <v>0</v>
      </c>
      <c r="AB244" s="24">
        <v>0</v>
      </c>
      <c r="AC244" s="30">
        <v>0</v>
      </c>
      <c r="AD244" s="24">
        <v>30</v>
      </c>
      <c r="AE244" s="24">
        <v>6</v>
      </c>
      <c r="AF244" s="24" t="s">
        <v>73</v>
      </c>
      <c r="AG244" s="24" t="s">
        <v>73</v>
      </c>
      <c r="AH244" s="24" t="s">
        <v>73</v>
      </c>
      <c r="AI244" s="24" t="s">
        <v>74</v>
      </c>
      <c r="AJ244" s="24" t="s">
        <v>73</v>
      </c>
      <c r="AK244" s="24" t="s">
        <v>73</v>
      </c>
      <c r="AL244" s="24" t="s">
        <v>75</v>
      </c>
      <c r="AM244" s="24" t="s">
        <v>73</v>
      </c>
      <c r="AN244" s="24" t="s">
        <v>75</v>
      </c>
      <c r="AO244" s="31" t="s">
        <v>2551</v>
      </c>
      <c r="AP244" s="24">
        <v>13594330666</v>
      </c>
      <c r="AQ244" s="24"/>
    </row>
    <row r="245" s="3" customFormat="1" ht="19" customHeight="1" spans="1:43">
      <c r="A245" s="21">
        <v>240</v>
      </c>
      <c r="B245" s="22" t="s">
        <v>2582</v>
      </c>
      <c r="C245" s="23" t="s">
        <v>78</v>
      </c>
      <c r="D245" s="23" t="s">
        <v>121</v>
      </c>
      <c r="E245" s="23" t="s">
        <v>209</v>
      </c>
      <c r="F245" s="23" t="s">
        <v>2583</v>
      </c>
      <c r="G245" s="24" t="s">
        <v>124</v>
      </c>
      <c r="H245" s="24" t="s">
        <v>2584</v>
      </c>
      <c r="I245" s="24" t="s">
        <v>2585</v>
      </c>
      <c r="J245" s="24" t="s">
        <v>2586</v>
      </c>
      <c r="K245" s="24" t="s">
        <v>2585</v>
      </c>
      <c r="L245" s="24" t="s">
        <v>2587</v>
      </c>
      <c r="M245" s="24" t="s">
        <v>226</v>
      </c>
      <c r="N245" s="25" t="s">
        <v>528</v>
      </c>
      <c r="O245" s="24" t="s">
        <v>2588</v>
      </c>
      <c r="P245" s="24" t="s">
        <v>2589</v>
      </c>
      <c r="Q245" s="24" t="s">
        <v>2261</v>
      </c>
      <c r="R245" s="24" t="s">
        <v>2559</v>
      </c>
      <c r="S245" s="24" t="s">
        <v>171</v>
      </c>
      <c r="T245" s="26" t="s">
        <v>218</v>
      </c>
      <c r="U245" s="24" t="s">
        <v>2550</v>
      </c>
      <c r="V245" s="24">
        <v>2024</v>
      </c>
      <c r="W245" s="27">
        <v>2024.01</v>
      </c>
      <c r="X245" s="27">
        <v>2024.12</v>
      </c>
      <c r="Y245" s="29">
        <f t="shared" si="3"/>
        <v>12</v>
      </c>
      <c r="Z245" s="24">
        <v>12</v>
      </c>
      <c r="AA245" s="24">
        <v>0</v>
      </c>
      <c r="AB245" s="24">
        <v>0</v>
      </c>
      <c r="AC245" s="30">
        <v>0</v>
      </c>
      <c r="AD245" s="24">
        <v>10</v>
      </c>
      <c r="AE245" s="24">
        <v>2</v>
      </c>
      <c r="AF245" s="24" t="s">
        <v>73</v>
      </c>
      <c r="AG245" s="24" t="s">
        <v>73</v>
      </c>
      <c r="AH245" s="24" t="s">
        <v>73</v>
      </c>
      <c r="AI245" s="24" t="s">
        <v>74</v>
      </c>
      <c r="AJ245" s="24" t="s">
        <v>73</v>
      </c>
      <c r="AK245" s="24" t="s">
        <v>73</v>
      </c>
      <c r="AL245" s="24" t="s">
        <v>75</v>
      </c>
      <c r="AM245" s="24" t="s">
        <v>73</v>
      </c>
      <c r="AN245" s="24" t="s">
        <v>75</v>
      </c>
      <c r="AO245" s="31" t="s">
        <v>2551</v>
      </c>
      <c r="AP245" s="24">
        <v>13594330666</v>
      </c>
      <c r="AQ245" s="24"/>
    </row>
    <row r="246" s="3" customFormat="1" ht="19" customHeight="1" spans="1:43">
      <c r="A246" s="21">
        <v>241</v>
      </c>
      <c r="B246" s="22" t="s">
        <v>2590</v>
      </c>
      <c r="C246" s="23" t="s">
        <v>78</v>
      </c>
      <c r="D246" s="23" t="s">
        <v>121</v>
      </c>
      <c r="E246" s="23" t="s">
        <v>209</v>
      </c>
      <c r="F246" s="23" t="s">
        <v>2591</v>
      </c>
      <c r="G246" s="24" t="s">
        <v>124</v>
      </c>
      <c r="H246" s="24" t="s">
        <v>2592</v>
      </c>
      <c r="I246" s="24" t="s">
        <v>2593</v>
      </c>
      <c r="J246" s="24" t="s">
        <v>2594</v>
      </c>
      <c r="K246" s="24" t="s">
        <v>2593</v>
      </c>
      <c r="L246" s="24" t="s">
        <v>2595</v>
      </c>
      <c r="M246" s="24" t="s">
        <v>226</v>
      </c>
      <c r="N246" s="25" t="s">
        <v>528</v>
      </c>
      <c r="O246" s="24" t="s">
        <v>2596</v>
      </c>
      <c r="P246" s="24" t="s">
        <v>75</v>
      </c>
      <c r="Q246" s="24" t="s">
        <v>2597</v>
      </c>
      <c r="R246" s="24" t="s">
        <v>2559</v>
      </c>
      <c r="S246" s="24" t="s">
        <v>171</v>
      </c>
      <c r="T246" s="26" t="s">
        <v>218</v>
      </c>
      <c r="U246" s="24" t="s">
        <v>2550</v>
      </c>
      <c r="V246" s="24">
        <v>2024</v>
      </c>
      <c r="W246" s="27">
        <v>2024.01</v>
      </c>
      <c r="X246" s="27">
        <v>2024.12</v>
      </c>
      <c r="Y246" s="29">
        <f t="shared" si="3"/>
        <v>70</v>
      </c>
      <c r="Z246" s="24">
        <v>70</v>
      </c>
      <c r="AA246" s="24">
        <v>0</v>
      </c>
      <c r="AB246" s="24">
        <v>0</v>
      </c>
      <c r="AC246" s="30">
        <v>0</v>
      </c>
      <c r="AD246" s="24">
        <v>800</v>
      </c>
      <c r="AE246" s="24">
        <v>100</v>
      </c>
      <c r="AF246" s="24" t="s">
        <v>73</v>
      </c>
      <c r="AG246" s="24" t="s">
        <v>73</v>
      </c>
      <c r="AH246" s="24" t="s">
        <v>73</v>
      </c>
      <c r="AI246" s="24" t="s">
        <v>74</v>
      </c>
      <c r="AJ246" s="24" t="s">
        <v>73</v>
      </c>
      <c r="AK246" s="24" t="s">
        <v>73</v>
      </c>
      <c r="AL246" s="24" t="s">
        <v>75</v>
      </c>
      <c r="AM246" s="24" t="s">
        <v>73</v>
      </c>
      <c r="AN246" s="24" t="s">
        <v>75</v>
      </c>
      <c r="AO246" s="31" t="s">
        <v>2551</v>
      </c>
      <c r="AP246" s="24">
        <v>13594330666</v>
      </c>
      <c r="AQ246" s="24"/>
    </row>
    <row r="247" s="3" customFormat="1" ht="19" customHeight="1" spans="1:43">
      <c r="A247" s="21">
        <v>242</v>
      </c>
      <c r="B247" s="22" t="s">
        <v>2598</v>
      </c>
      <c r="C247" s="23" t="s">
        <v>78</v>
      </c>
      <c r="D247" s="23" t="s">
        <v>121</v>
      </c>
      <c r="E247" s="23" t="s">
        <v>209</v>
      </c>
      <c r="F247" s="23" t="s">
        <v>2599</v>
      </c>
      <c r="G247" s="24" t="s">
        <v>124</v>
      </c>
      <c r="H247" s="24" t="s">
        <v>2600</v>
      </c>
      <c r="I247" s="24" t="s">
        <v>2601</v>
      </c>
      <c r="J247" s="24" t="s">
        <v>2602</v>
      </c>
      <c r="K247" s="24" t="s">
        <v>2601</v>
      </c>
      <c r="L247" s="24" t="s">
        <v>2603</v>
      </c>
      <c r="M247" s="24" t="s">
        <v>226</v>
      </c>
      <c r="N247" s="25" t="s">
        <v>528</v>
      </c>
      <c r="O247" s="24" t="s">
        <v>2604</v>
      </c>
      <c r="P247" s="24" t="s">
        <v>75</v>
      </c>
      <c r="Q247" s="24" t="s">
        <v>2605</v>
      </c>
      <c r="R247" s="24" t="s">
        <v>2559</v>
      </c>
      <c r="S247" s="24" t="s">
        <v>171</v>
      </c>
      <c r="T247" s="26" t="s">
        <v>218</v>
      </c>
      <c r="U247" s="24" t="s">
        <v>2550</v>
      </c>
      <c r="V247" s="24">
        <v>2024</v>
      </c>
      <c r="W247" s="27">
        <v>2024.01</v>
      </c>
      <c r="X247" s="27">
        <v>2024.12</v>
      </c>
      <c r="Y247" s="29">
        <f t="shared" si="3"/>
        <v>300</v>
      </c>
      <c r="Z247" s="24">
        <v>300</v>
      </c>
      <c r="AA247" s="24">
        <v>0</v>
      </c>
      <c r="AB247" s="24">
        <v>0</v>
      </c>
      <c r="AC247" s="30">
        <v>0</v>
      </c>
      <c r="AD247" s="24">
        <v>1500</v>
      </c>
      <c r="AE247" s="24">
        <v>200</v>
      </c>
      <c r="AF247" s="24" t="s">
        <v>73</v>
      </c>
      <c r="AG247" s="24" t="s">
        <v>73</v>
      </c>
      <c r="AH247" s="24" t="s">
        <v>73</v>
      </c>
      <c r="AI247" s="24" t="s">
        <v>74</v>
      </c>
      <c r="AJ247" s="24" t="s">
        <v>73</v>
      </c>
      <c r="AK247" s="24" t="s">
        <v>73</v>
      </c>
      <c r="AL247" s="24" t="s">
        <v>75</v>
      </c>
      <c r="AM247" s="24" t="s">
        <v>73</v>
      </c>
      <c r="AN247" s="24" t="s">
        <v>75</v>
      </c>
      <c r="AO247" s="31" t="s">
        <v>2551</v>
      </c>
      <c r="AP247" s="24">
        <v>13594330666</v>
      </c>
      <c r="AQ247" s="24"/>
    </row>
    <row r="248" s="3" customFormat="1" ht="19" customHeight="1" spans="1:43">
      <c r="A248" s="21">
        <v>243</v>
      </c>
      <c r="B248" s="22" t="s">
        <v>2606</v>
      </c>
      <c r="C248" s="23" t="s">
        <v>54</v>
      </c>
      <c r="D248" s="23" t="s">
        <v>5021</v>
      </c>
      <c r="E248" s="23" t="s">
        <v>145</v>
      </c>
      <c r="F248" s="23" t="s">
        <v>5373</v>
      </c>
      <c r="G248" s="24" t="s">
        <v>324</v>
      </c>
      <c r="H248" s="24" t="s">
        <v>2608</v>
      </c>
      <c r="I248" s="24" t="s">
        <v>2609</v>
      </c>
      <c r="J248" s="24" t="s">
        <v>2610</v>
      </c>
      <c r="K248" s="24" t="s">
        <v>2609</v>
      </c>
      <c r="L248" s="24" t="s">
        <v>2611</v>
      </c>
      <c r="M248" s="24" t="s">
        <v>226</v>
      </c>
      <c r="N248" s="25" t="s">
        <v>528</v>
      </c>
      <c r="O248" s="24" t="s">
        <v>5374</v>
      </c>
      <c r="P248" s="24" t="s">
        <v>2613</v>
      </c>
      <c r="Q248" s="24" t="s">
        <v>2261</v>
      </c>
      <c r="R248" s="24" t="s">
        <v>2559</v>
      </c>
      <c r="S248" s="24" t="s">
        <v>171</v>
      </c>
      <c r="T248" s="26" t="s">
        <v>70</v>
      </c>
      <c r="U248" s="24" t="s">
        <v>2550</v>
      </c>
      <c r="V248" s="24">
        <v>2024</v>
      </c>
      <c r="W248" s="27">
        <v>2024.01</v>
      </c>
      <c r="X248" s="27">
        <v>2024.12</v>
      </c>
      <c r="Y248" s="29">
        <f t="shared" si="3"/>
        <v>50</v>
      </c>
      <c r="Z248" s="24">
        <v>25</v>
      </c>
      <c r="AA248" s="24">
        <v>0</v>
      </c>
      <c r="AB248" s="24">
        <v>0</v>
      </c>
      <c r="AC248" s="30">
        <v>25</v>
      </c>
      <c r="AD248" s="24">
        <v>20</v>
      </c>
      <c r="AE248" s="24">
        <v>2</v>
      </c>
      <c r="AF248" s="24" t="s">
        <v>73</v>
      </c>
      <c r="AG248" s="24" t="s">
        <v>73</v>
      </c>
      <c r="AH248" s="24" t="s">
        <v>73</v>
      </c>
      <c r="AI248" s="24" t="s">
        <v>74</v>
      </c>
      <c r="AJ248" s="24" t="s">
        <v>73</v>
      </c>
      <c r="AK248" s="24" t="s">
        <v>73</v>
      </c>
      <c r="AL248" s="24" t="s">
        <v>75</v>
      </c>
      <c r="AM248" s="24" t="s">
        <v>73</v>
      </c>
      <c r="AN248" s="24" t="s">
        <v>75</v>
      </c>
      <c r="AO248" s="31" t="s">
        <v>2551</v>
      </c>
      <c r="AP248" s="24">
        <v>13594330666</v>
      </c>
      <c r="AQ248" s="24"/>
    </row>
    <row r="249" s="3" customFormat="1" ht="19" customHeight="1" spans="1:43">
      <c r="A249" s="21">
        <v>244</v>
      </c>
      <c r="B249" s="22" t="s">
        <v>2622</v>
      </c>
      <c r="C249" s="23" t="s">
        <v>54</v>
      </c>
      <c r="D249" s="23" t="s">
        <v>5021</v>
      </c>
      <c r="E249" s="23" t="s">
        <v>145</v>
      </c>
      <c r="F249" s="23" t="s">
        <v>2623</v>
      </c>
      <c r="G249" s="24" t="s">
        <v>324</v>
      </c>
      <c r="H249" s="24" t="s">
        <v>2575</v>
      </c>
      <c r="I249" s="24" t="s">
        <v>2624</v>
      </c>
      <c r="J249" s="24" t="s">
        <v>2625</v>
      </c>
      <c r="K249" s="24" t="s">
        <v>2624</v>
      </c>
      <c r="L249" s="24" t="s">
        <v>2626</v>
      </c>
      <c r="M249" s="24" t="s">
        <v>226</v>
      </c>
      <c r="N249" s="25" t="s">
        <v>528</v>
      </c>
      <c r="O249" s="24" t="s">
        <v>2627</v>
      </c>
      <c r="P249" s="24" t="s">
        <v>2628</v>
      </c>
      <c r="Q249" s="24" t="s">
        <v>2242</v>
      </c>
      <c r="R249" s="24" t="s">
        <v>2559</v>
      </c>
      <c r="S249" s="24" t="s">
        <v>171</v>
      </c>
      <c r="T249" s="26" t="s">
        <v>70</v>
      </c>
      <c r="U249" s="24" t="s">
        <v>2550</v>
      </c>
      <c r="V249" s="24">
        <v>2024</v>
      </c>
      <c r="W249" s="27">
        <v>2024.01</v>
      </c>
      <c r="X249" s="27">
        <v>2024.12</v>
      </c>
      <c r="Y249" s="29">
        <f t="shared" si="3"/>
        <v>93</v>
      </c>
      <c r="Z249" s="24">
        <v>40</v>
      </c>
      <c r="AA249" s="24">
        <v>0</v>
      </c>
      <c r="AB249" s="24">
        <v>0</v>
      </c>
      <c r="AC249" s="30">
        <v>53</v>
      </c>
      <c r="AD249" s="24">
        <v>15</v>
      </c>
      <c r="AE249" s="24">
        <v>3</v>
      </c>
      <c r="AF249" s="24" t="s">
        <v>73</v>
      </c>
      <c r="AG249" s="24" t="s">
        <v>73</v>
      </c>
      <c r="AH249" s="24" t="s">
        <v>73</v>
      </c>
      <c r="AI249" s="24" t="s">
        <v>74</v>
      </c>
      <c r="AJ249" s="24" t="s">
        <v>73</v>
      </c>
      <c r="AK249" s="24" t="s">
        <v>73</v>
      </c>
      <c r="AL249" s="24" t="s">
        <v>73</v>
      </c>
      <c r="AM249" s="24" t="s">
        <v>74</v>
      </c>
      <c r="AN249" s="24" t="s">
        <v>2621</v>
      </c>
      <c r="AO249" s="31" t="s">
        <v>2551</v>
      </c>
      <c r="AP249" s="24">
        <v>13594330666</v>
      </c>
      <c r="AQ249" s="24"/>
    </row>
    <row r="250" s="3" customFormat="1" ht="19" customHeight="1" spans="1:43">
      <c r="A250" s="21">
        <v>245</v>
      </c>
      <c r="B250" s="22" t="s">
        <v>2629</v>
      </c>
      <c r="C250" s="23" t="s">
        <v>54</v>
      </c>
      <c r="D250" s="23" t="s">
        <v>91</v>
      </c>
      <c r="E250" s="23" t="s">
        <v>92</v>
      </c>
      <c r="F250" s="23" t="s">
        <v>2630</v>
      </c>
      <c r="G250" s="24" t="s">
        <v>324</v>
      </c>
      <c r="H250" s="24" t="s">
        <v>2631</v>
      </c>
      <c r="I250" s="24" t="s">
        <v>2632</v>
      </c>
      <c r="J250" s="24" t="s">
        <v>2633</v>
      </c>
      <c r="K250" s="24" t="s">
        <v>2632</v>
      </c>
      <c r="L250" s="24" t="s">
        <v>2634</v>
      </c>
      <c r="M250" s="24" t="s">
        <v>226</v>
      </c>
      <c r="N250" s="25" t="s">
        <v>528</v>
      </c>
      <c r="O250" s="24" t="s">
        <v>2635</v>
      </c>
      <c r="P250" s="24" t="s">
        <v>2636</v>
      </c>
      <c r="Q250" s="24" t="s">
        <v>2261</v>
      </c>
      <c r="R250" s="24" t="s">
        <v>2559</v>
      </c>
      <c r="S250" s="24" t="s">
        <v>171</v>
      </c>
      <c r="T250" s="26" t="s">
        <v>70</v>
      </c>
      <c r="U250" s="24" t="s">
        <v>2550</v>
      </c>
      <c r="V250" s="24">
        <v>2024</v>
      </c>
      <c r="W250" s="27">
        <v>2024.01</v>
      </c>
      <c r="X250" s="27">
        <v>2024.12</v>
      </c>
      <c r="Y250" s="29">
        <f t="shared" si="3"/>
        <v>3</v>
      </c>
      <c r="Z250" s="24">
        <v>1.5</v>
      </c>
      <c r="AA250" s="24">
        <v>0</v>
      </c>
      <c r="AB250" s="24">
        <v>0</v>
      </c>
      <c r="AC250" s="30">
        <v>1.5</v>
      </c>
      <c r="AD250" s="24">
        <v>10</v>
      </c>
      <c r="AE250" s="24">
        <v>2</v>
      </c>
      <c r="AF250" s="24" t="s">
        <v>73</v>
      </c>
      <c r="AG250" s="24" t="s">
        <v>73</v>
      </c>
      <c r="AH250" s="24" t="s">
        <v>73</v>
      </c>
      <c r="AI250" s="24" t="s">
        <v>74</v>
      </c>
      <c r="AJ250" s="24" t="s">
        <v>73</v>
      </c>
      <c r="AK250" s="24" t="s">
        <v>73</v>
      </c>
      <c r="AL250" s="24" t="s">
        <v>75</v>
      </c>
      <c r="AM250" s="24" t="s">
        <v>73</v>
      </c>
      <c r="AN250" s="24" t="s">
        <v>75</v>
      </c>
      <c r="AO250" s="31" t="s">
        <v>2551</v>
      </c>
      <c r="AP250" s="24">
        <v>13594330666</v>
      </c>
      <c r="AQ250" s="24"/>
    </row>
    <row r="251" s="3" customFormat="1" ht="19" customHeight="1" spans="1:43">
      <c r="A251" s="21">
        <v>246</v>
      </c>
      <c r="B251" s="22" t="s">
        <v>2637</v>
      </c>
      <c r="C251" s="23" t="s">
        <v>54</v>
      </c>
      <c r="D251" s="23" t="s">
        <v>91</v>
      </c>
      <c r="E251" s="23" t="s">
        <v>92</v>
      </c>
      <c r="F251" s="23" t="s">
        <v>2638</v>
      </c>
      <c r="G251" s="24" t="s">
        <v>324</v>
      </c>
      <c r="H251" s="24" t="s">
        <v>2631</v>
      </c>
      <c r="I251" s="24" t="s">
        <v>2639</v>
      </c>
      <c r="J251" s="24" t="s">
        <v>2640</v>
      </c>
      <c r="K251" s="24" t="s">
        <v>2641</v>
      </c>
      <c r="L251" s="24" t="s">
        <v>2642</v>
      </c>
      <c r="M251" s="24" t="s">
        <v>226</v>
      </c>
      <c r="N251" s="25" t="s">
        <v>528</v>
      </c>
      <c r="O251" s="24" t="s">
        <v>2635</v>
      </c>
      <c r="P251" s="24" t="s">
        <v>2636</v>
      </c>
      <c r="Q251" s="24" t="s">
        <v>306</v>
      </c>
      <c r="R251" s="24" t="s">
        <v>2559</v>
      </c>
      <c r="S251" s="24" t="s">
        <v>171</v>
      </c>
      <c r="T251" s="26" t="s">
        <v>70</v>
      </c>
      <c r="U251" s="24" t="s">
        <v>2550</v>
      </c>
      <c r="V251" s="24">
        <v>2024</v>
      </c>
      <c r="W251" s="27">
        <v>2024.01</v>
      </c>
      <c r="X251" s="27">
        <v>2024.12</v>
      </c>
      <c r="Y251" s="29">
        <f t="shared" si="3"/>
        <v>2</v>
      </c>
      <c r="Z251" s="24">
        <v>1</v>
      </c>
      <c r="AA251" s="24">
        <v>0</v>
      </c>
      <c r="AB251" s="24">
        <v>0</v>
      </c>
      <c r="AC251" s="30">
        <v>1</v>
      </c>
      <c r="AD251" s="24">
        <v>20</v>
      </c>
      <c r="AE251" s="24">
        <v>5</v>
      </c>
      <c r="AF251" s="24" t="s">
        <v>73</v>
      </c>
      <c r="AG251" s="24" t="s">
        <v>73</v>
      </c>
      <c r="AH251" s="24" t="s">
        <v>73</v>
      </c>
      <c r="AI251" s="24" t="s">
        <v>74</v>
      </c>
      <c r="AJ251" s="24" t="s">
        <v>73</v>
      </c>
      <c r="AK251" s="24" t="s">
        <v>73</v>
      </c>
      <c r="AL251" s="24" t="s">
        <v>75</v>
      </c>
      <c r="AM251" s="24" t="s">
        <v>73</v>
      </c>
      <c r="AN251" s="24" t="s">
        <v>75</v>
      </c>
      <c r="AO251" s="31" t="s">
        <v>2551</v>
      </c>
      <c r="AP251" s="24">
        <v>13594330666</v>
      </c>
      <c r="AQ251" s="24"/>
    </row>
    <row r="252" s="3" customFormat="1" ht="19" customHeight="1" spans="1:43">
      <c r="A252" s="21">
        <v>247</v>
      </c>
      <c r="B252" s="22" t="s">
        <v>2643</v>
      </c>
      <c r="C252" s="23" t="s">
        <v>54</v>
      </c>
      <c r="D252" s="23" t="s">
        <v>91</v>
      </c>
      <c r="E252" s="23" t="s">
        <v>92</v>
      </c>
      <c r="F252" s="23" t="s">
        <v>2644</v>
      </c>
      <c r="G252" s="24" t="s">
        <v>324</v>
      </c>
      <c r="H252" s="24" t="s">
        <v>2645</v>
      </c>
      <c r="I252" s="24" t="s">
        <v>2646</v>
      </c>
      <c r="J252" s="24" t="s">
        <v>2647</v>
      </c>
      <c r="K252" s="24" t="s">
        <v>2648</v>
      </c>
      <c r="L252" s="24" t="s">
        <v>2649</v>
      </c>
      <c r="M252" s="24" t="s">
        <v>226</v>
      </c>
      <c r="N252" s="25" t="s">
        <v>528</v>
      </c>
      <c r="O252" s="24" t="s">
        <v>2635</v>
      </c>
      <c r="P252" s="24" t="s">
        <v>2636</v>
      </c>
      <c r="Q252" s="24" t="s">
        <v>2261</v>
      </c>
      <c r="R252" s="24" t="s">
        <v>2559</v>
      </c>
      <c r="S252" s="24" t="s">
        <v>171</v>
      </c>
      <c r="T252" s="26" t="s">
        <v>70</v>
      </c>
      <c r="U252" s="24" t="s">
        <v>2550</v>
      </c>
      <c r="V252" s="24">
        <v>2024</v>
      </c>
      <c r="W252" s="27">
        <v>2024.01</v>
      </c>
      <c r="X252" s="27">
        <v>2024.12</v>
      </c>
      <c r="Y252" s="29">
        <f t="shared" si="3"/>
        <v>20</v>
      </c>
      <c r="Z252" s="24">
        <v>10</v>
      </c>
      <c r="AA252" s="24">
        <v>0</v>
      </c>
      <c r="AB252" s="24">
        <v>0</v>
      </c>
      <c r="AC252" s="30">
        <v>10</v>
      </c>
      <c r="AD252" s="24">
        <v>15</v>
      </c>
      <c r="AE252" s="24">
        <v>2</v>
      </c>
      <c r="AF252" s="24" t="s">
        <v>73</v>
      </c>
      <c r="AG252" s="24" t="s">
        <v>73</v>
      </c>
      <c r="AH252" s="24" t="s">
        <v>73</v>
      </c>
      <c r="AI252" s="24" t="s">
        <v>74</v>
      </c>
      <c r="AJ252" s="24" t="s">
        <v>73</v>
      </c>
      <c r="AK252" s="24" t="s">
        <v>73</v>
      </c>
      <c r="AL252" s="24" t="s">
        <v>75</v>
      </c>
      <c r="AM252" s="24" t="s">
        <v>73</v>
      </c>
      <c r="AN252" s="24" t="s">
        <v>75</v>
      </c>
      <c r="AO252" s="31" t="s">
        <v>2551</v>
      </c>
      <c r="AP252" s="24">
        <v>13594330666</v>
      </c>
      <c r="AQ252" s="24"/>
    </row>
    <row r="253" s="3" customFormat="1" ht="19" customHeight="1" spans="1:43">
      <c r="A253" s="21">
        <v>248</v>
      </c>
      <c r="B253" s="22" t="s">
        <v>2650</v>
      </c>
      <c r="C253" s="23" t="s">
        <v>54</v>
      </c>
      <c r="D253" s="23" t="s">
        <v>2651</v>
      </c>
      <c r="E253" s="23" t="s">
        <v>2652</v>
      </c>
      <c r="F253" s="23" t="s">
        <v>2653</v>
      </c>
      <c r="G253" s="24" t="s">
        <v>324</v>
      </c>
      <c r="H253" s="24" t="s">
        <v>2645</v>
      </c>
      <c r="I253" s="24" t="s">
        <v>2654</v>
      </c>
      <c r="J253" s="24" t="s">
        <v>2655</v>
      </c>
      <c r="K253" s="24" t="s">
        <v>2654</v>
      </c>
      <c r="L253" s="24" t="s">
        <v>2656</v>
      </c>
      <c r="M253" s="24" t="s">
        <v>226</v>
      </c>
      <c r="N253" s="25" t="s">
        <v>528</v>
      </c>
      <c r="O253" s="24" t="s">
        <v>2657</v>
      </c>
      <c r="P253" s="24" t="s">
        <v>2658</v>
      </c>
      <c r="Q253" s="24" t="s">
        <v>75</v>
      </c>
      <c r="R253" s="24" t="s">
        <v>2559</v>
      </c>
      <c r="S253" s="24" t="s">
        <v>171</v>
      </c>
      <c r="T253" s="26" t="s">
        <v>70</v>
      </c>
      <c r="U253" s="24" t="s">
        <v>2550</v>
      </c>
      <c r="V253" s="24">
        <v>2024</v>
      </c>
      <c r="W253" s="27">
        <v>2024.01</v>
      </c>
      <c r="X253" s="27">
        <v>2024.12</v>
      </c>
      <c r="Y253" s="29">
        <f t="shared" si="3"/>
        <v>4</v>
      </c>
      <c r="Z253" s="24">
        <v>2</v>
      </c>
      <c r="AA253" s="24">
        <v>0</v>
      </c>
      <c r="AB253" s="24">
        <v>0</v>
      </c>
      <c r="AC253" s="30">
        <v>2</v>
      </c>
      <c r="AD253" s="24">
        <v>3</v>
      </c>
      <c r="AE253" s="24">
        <v>1</v>
      </c>
      <c r="AF253" s="24" t="s">
        <v>73</v>
      </c>
      <c r="AG253" s="24" t="s">
        <v>73</v>
      </c>
      <c r="AH253" s="24" t="s">
        <v>73</v>
      </c>
      <c r="AI253" s="24" t="s">
        <v>74</v>
      </c>
      <c r="AJ253" s="24" t="s">
        <v>73</v>
      </c>
      <c r="AK253" s="24" t="s">
        <v>73</v>
      </c>
      <c r="AL253" s="24" t="s">
        <v>75</v>
      </c>
      <c r="AM253" s="24" t="s">
        <v>73</v>
      </c>
      <c r="AN253" s="24" t="s">
        <v>75</v>
      </c>
      <c r="AO253" s="31" t="s">
        <v>2551</v>
      </c>
      <c r="AP253" s="24">
        <v>13594330666</v>
      </c>
      <c r="AQ253" s="24"/>
    </row>
    <row r="254" s="3" customFormat="1" ht="19" customHeight="1" spans="1:43">
      <c r="A254" s="21">
        <v>249</v>
      </c>
      <c r="B254" s="22" t="s">
        <v>2659</v>
      </c>
      <c r="C254" s="23" t="s">
        <v>54</v>
      </c>
      <c r="D254" s="23" t="s">
        <v>2651</v>
      </c>
      <c r="E254" s="23" t="s">
        <v>2652</v>
      </c>
      <c r="F254" s="23" t="s">
        <v>2660</v>
      </c>
      <c r="G254" s="24" t="s">
        <v>324</v>
      </c>
      <c r="H254" s="24" t="s">
        <v>2575</v>
      </c>
      <c r="I254" s="24" t="s">
        <v>2654</v>
      </c>
      <c r="J254" s="24" t="s">
        <v>2661</v>
      </c>
      <c r="K254" s="24" t="s">
        <v>2654</v>
      </c>
      <c r="L254" s="24" t="s">
        <v>2662</v>
      </c>
      <c r="M254" s="24" t="s">
        <v>226</v>
      </c>
      <c r="N254" s="25" t="s">
        <v>528</v>
      </c>
      <c r="O254" s="24" t="s">
        <v>2657</v>
      </c>
      <c r="P254" s="24" t="s">
        <v>2658</v>
      </c>
      <c r="Q254" s="24" t="s">
        <v>75</v>
      </c>
      <c r="R254" s="24" t="s">
        <v>2559</v>
      </c>
      <c r="S254" s="24" t="s">
        <v>171</v>
      </c>
      <c r="T254" s="26" t="s">
        <v>70</v>
      </c>
      <c r="U254" s="24" t="s">
        <v>2550</v>
      </c>
      <c r="V254" s="24">
        <v>2024</v>
      </c>
      <c r="W254" s="27">
        <v>2024.01</v>
      </c>
      <c r="X254" s="27">
        <v>2024.12</v>
      </c>
      <c r="Y254" s="29">
        <f t="shared" si="3"/>
        <v>3.6</v>
      </c>
      <c r="Z254" s="24">
        <v>1.8</v>
      </c>
      <c r="AA254" s="24">
        <v>0</v>
      </c>
      <c r="AB254" s="24">
        <v>0</v>
      </c>
      <c r="AC254" s="30">
        <v>1.8</v>
      </c>
      <c r="AD254" s="24">
        <v>4</v>
      </c>
      <c r="AE254" s="24">
        <v>1</v>
      </c>
      <c r="AF254" s="24" t="s">
        <v>73</v>
      </c>
      <c r="AG254" s="24" t="s">
        <v>73</v>
      </c>
      <c r="AH254" s="24" t="s">
        <v>73</v>
      </c>
      <c r="AI254" s="24" t="s">
        <v>74</v>
      </c>
      <c r="AJ254" s="24" t="s">
        <v>73</v>
      </c>
      <c r="AK254" s="24" t="s">
        <v>73</v>
      </c>
      <c r="AL254" s="24" t="s">
        <v>75</v>
      </c>
      <c r="AM254" s="24" t="s">
        <v>73</v>
      </c>
      <c r="AN254" s="24" t="s">
        <v>75</v>
      </c>
      <c r="AO254" s="31" t="s">
        <v>2551</v>
      </c>
      <c r="AP254" s="24">
        <v>13594330666</v>
      </c>
      <c r="AQ254" s="24"/>
    </row>
    <row r="255" s="3" customFormat="1" ht="19" customHeight="1" spans="1:43">
      <c r="A255" s="21">
        <v>250</v>
      </c>
      <c r="B255" s="22" t="s">
        <v>2663</v>
      </c>
      <c r="C255" s="23" t="s">
        <v>54</v>
      </c>
      <c r="D255" s="23" t="s">
        <v>2651</v>
      </c>
      <c r="E255" s="23" t="s">
        <v>2652</v>
      </c>
      <c r="F255" s="23" t="s">
        <v>2664</v>
      </c>
      <c r="G255" s="24" t="s">
        <v>324</v>
      </c>
      <c r="H255" s="24" t="s">
        <v>2645</v>
      </c>
      <c r="I255" s="24" t="s">
        <v>2654</v>
      </c>
      <c r="J255" s="24" t="s">
        <v>2665</v>
      </c>
      <c r="K255" s="24" t="s">
        <v>2654</v>
      </c>
      <c r="L255" s="24" t="s">
        <v>2666</v>
      </c>
      <c r="M255" s="24" t="s">
        <v>226</v>
      </c>
      <c r="N255" s="25" t="s">
        <v>528</v>
      </c>
      <c r="O255" s="24" t="s">
        <v>2657</v>
      </c>
      <c r="P255" s="24" t="s">
        <v>2658</v>
      </c>
      <c r="Q255" s="24" t="s">
        <v>75</v>
      </c>
      <c r="R255" s="24" t="s">
        <v>2559</v>
      </c>
      <c r="S255" s="24" t="s">
        <v>171</v>
      </c>
      <c r="T255" s="26" t="s">
        <v>70</v>
      </c>
      <c r="U255" s="24" t="s">
        <v>2550</v>
      </c>
      <c r="V255" s="24">
        <v>2024</v>
      </c>
      <c r="W255" s="27">
        <v>2024.01</v>
      </c>
      <c r="X255" s="27">
        <v>2024.12</v>
      </c>
      <c r="Y255" s="29">
        <f t="shared" si="3"/>
        <v>3.8</v>
      </c>
      <c r="Z255" s="24">
        <v>1.9</v>
      </c>
      <c r="AA255" s="24">
        <v>0</v>
      </c>
      <c r="AB255" s="24">
        <v>0</v>
      </c>
      <c r="AC255" s="30">
        <v>1.9</v>
      </c>
      <c r="AD255" s="24">
        <v>5</v>
      </c>
      <c r="AE255" s="24">
        <v>1</v>
      </c>
      <c r="AF255" s="24" t="s">
        <v>73</v>
      </c>
      <c r="AG255" s="24" t="s">
        <v>73</v>
      </c>
      <c r="AH255" s="24" t="s">
        <v>73</v>
      </c>
      <c r="AI255" s="24" t="s">
        <v>74</v>
      </c>
      <c r="AJ255" s="24" t="s">
        <v>73</v>
      </c>
      <c r="AK255" s="24" t="s">
        <v>73</v>
      </c>
      <c r="AL255" s="24" t="s">
        <v>75</v>
      </c>
      <c r="AM255" s="24" t="s">
        <v>73</v>
      </c>
      <c r="AN255" s="24" t="s">
        <v>75</v>
      </c>
      <c r="AO255" s="31" t="s">
        <v>2551</v>
      </c>
      <c r="AP255" s="24">
        <v>13594330666</v>
      </c>
      <c r="AQ255" s="24"/>
    </row>
    <row r="256" s="3" customFormat="1" ht="19" customHeight="1" spans="1:43">
      <c r="A256" s="21">
        <v>251</v>
      </c>
      <c r="B256" s="22" t="s">
        <v>2667</v>
      </c>
      <c r="C256" s="23" t="s">
        <v>54</v>
      </c>
      <c r="D256" s="23" t="s">
        <v>308</v>
      </c>
      <c r="E256" s="23" t="s">
        <v>309</v>
      </c>
      <c r="F256" s="23" t="s">
        <v>5375</v>
      </c>
      <c r="G256" s="24" t="s">
        <v>299</v>
      </c>
      <c r="H256" s="24" t="s">
        <v>2669</v>
      </c>
      <c r="I256" s="24" t="s">
        <v>2670</v>
      </c>
      <c r="J256" s="24" t="s">
        <v>2671</v>
      </c>
      <c r="K256" s="24" t="s">
        <v>2672</v>
      </c>
      <c r="L256" s="24" t="s">
        <v>2673</v>
      </c>
      <c r="M256" s="24" t="s">
        <v>226</v>
      </c>
      <c r="N256" s="25" t="s">
        <v>528</v>
      </c>
      <c r="O256" s="24" t="s">
        <v>2674</v>
      </c>
      <c r="P256" s="24" t="s">
        <v>2675</v>
      </c>
      <c r="Q256" s="24" t="s">
        <v>2676</v>
      </c>
      <c r="R256" s="24" t="s">
        <v>1133</v>
      </c>
      <c r="S256" s="24" t="s">
        <v>171</v>
      </c>
      <c r="T256" s="26" t="s">
        <v>70</v>
      </c>
      <c r="U256" s="24" t="s">
        <v>2677</v>
      </c>
      <c r="V256" s="24">
        <v>2024</v>
      </c>
      <c r="W256" s="27">
        <v>2024.01</v>
      </c>
      <c r="X256" s="27">
        <v>2024.12</v>
      </c>
      <c r="Y256" s="29">
        <f t="shared" si="3"/>
        <v>700</v>
      </c>
      <c r="Z256" s="24">
        <v>350</v>
      </c>
      <c r="AA256" s="24">
        <v>0</v>
      </c>
      <c r="AB256" s="24">
        <v>0</v>
      </c>
      <c r="AC256" s="30">
        <v>350</v>
      </c>
      <c r="AD256" s="24">
        <v>30</v>
      </c>
      <c r="AE256" s="24">
        <v>5</v>
      </c>
      <c r="AF256" s="24" t="s">
        <v>73</v>
      </c>
      <c r="AG256" s="24" t="s">
        <v>73</v>
      </c>
      <c r="AH256" s="24" t="s">
        <v>73</v>
      </c>
      <c r="AI256" s="24" t="s">
        <v>74</v>
      </c>
      <c r="AJ256" s="24" t="s">
        <v>73</v>
      </c>
      <c r="AK256" s="24" t="s">
        <v>73</v>
      </c>
      <c r="AL256" s="24" t="s">
        <v>75</v>
      </c>
      <c r="AM256" s="24" t="s">
        <v>74</v>
      </c>
      <c r="AN256" s="24" t="s">
        <v>5376</v>
      </c>
      <c r="AO256" s="31" t="s">
        <v>2679</v>
      </c>
      <c r="AP256" s="24">
        <v>13896390888</v>
      </c>
      <c r="AQ256" s="24"/>
    </row>
    <row r="257" s="3" customFormat="1" ht="19" customHeight="1" spans="1:43">
      <c r="A257" s="21">
        <v>252</v>
      </c>
      <c r="B257" s="22" t="s">
        <v>2680</v>
      </c>
      <c r="C257" s="23" t="s">
        <v>54</v>
      </c>
      <c r="D257" s="23" t="s">
        <v>308</v>
      </c>
      <c r="E257" s="23" t="s">
        <v>309</v>
      </c>
      <c r="F257" s="23" t="s">
        <v>5377</v>
      </c>
      <c r="G257" s="24" t="s">
        <v>299</v>
      </c>
      <c r="H257" s="24" t="s">
        <v>2682</v>
      </c>
      <c r="I257" s="24" t="s">
        <v>5378</v>
      </c>
      <c r="J257" s="24" t="s">
        <v>2684</v>
      </c>
      <c r="K257" s="24" t="s">
        <v>5379</v>
      </c>
      <c r="L257" s="24" t="s">
        <v>5379</v>
      </c>
      <c r="M257" s="24" t="s">
        <v>226</v>
      </c>
      <c r="N257" s="25" t="s">
        <v>528</v>
      </c>
      <c r="O257" s="24" t="s">
        <v>2686</v>
      </c>
      <c r="P257" s="24" t="s">
        <v>2687</v>
      </c>
      <c r="Q257" s="24" t="s">
        <v>2688</v>
      </c>
      <c r="R257" s="24" t="s">
        <v>1133</v>
      </c>
      <c r="S257" s="24" t="s">
        <v>171</v>
      </c>
      <c r="T257" s="26" t="s">
        <v>70</v>
      </c>
      <c r="U257" s="24" t="s">
        <v>2677</v>
      </c>
      <c r="V257" s="24">
        <v>2024</v>
      </c>
      <c r="W257" s="27">
        <v>2024.01</v>
      </c>
      <c r="X257" s="27">
        <v>2024.12</v>
      </c>
      <c r="Y257" s="29">
        <f t="shared" si="3"/>
        <v>42</v>
      </c>
      <c r="Z257" s="24">
        <v>22</v>
      </c>
      <c r="AA257" s="24">
        <v>0</v>
      </c>
      <c r="AB257" s="24">
        <v>0</v>
      </c>
      <c r="AC257" s="30">
        <v>20</v>
      </c>
      <c r="AD257" s="24">
        <v>5</v>
      </c>
      <c r="AE257" s="24">
        <v>1</v>
      </c>
      <c r="AF257" s="24" t="s">
        <v>73</v>
      </c>
      <c r="AG257" s="24" t="s">
        <v>73</v>
      </c>
      <c r="AH257" s="24" t="s">
        <v>73</v>
      </c>
      <c r="AI257" s="24" t="s">
        <v>74</v>
      </c>
      <c r="AJ257" s="24" t="s">
        <v>73</v>
      </c>
      <c r="AK257" s="24" t="s">
        <v>73</v>
      </c>
      <c r="AL257" s="24" t="s">
        <v>75</v>
      </c>
      <c r="AM257" s="24" t="s">
        <v>73</v>
      </c>
      <c r="AN257" s="24" t="s">
        <v>75</v>
      </c>
      <c r="AO257" s="31" t="s">
        <v>2689</v>
      </c>
      <c r="AP257" s="24">
        <v>15084366488</v>
      </c>
      <c r="AQ257" s="24"/>
    </row>
    <row r="258" s="3" customFormat="1" ht="19" customHeight="1" spans="1:43">
      <c r="A258" s="21">
        <v>253</v>
      </c>
      <c r="B258" s="22" t="s">
        <v>2690</v>
      </c>
      <c r="C258" s="23" t="s">
        <v>54</v>
      </c>
      <c r="D258" s="23" t="s">
        <v>5021</v>
      </c>
      <c r="E258" s="23" t="s">
        <v>145</v>
      </c>
      <c r="F258" s="23" t="s">
        <v>5380</v>
      </c>
      <c r="G258" s="24" t="s">
        <v>124</v>
      </c>
      <c r="H258" s="24" t="s">
        <v>2692</v>
      </c>
      <c r="I258" s="24" t="s">
        <v>5381</v>
      </c>
      <c r="J258" s="24" t="s">
        <v>5382</v>
      </c>
      <c r="K258" s="24" t="s">
        <v>5381</v>
      </c>
      <c r="L258" s="24" t="s">
        <v>5383</v>
      </c>
      <c r="M258" s="24" t="s">
        <v>130</v>
      </c>
      <c r="N258" s="25" t="s">
        <v>385</v>
      </c>
      <c r="O258" s="24" t="s">
        <v>5384</v>
      </c>
      <c r="P258" s="24" t="s">
        <v>2697</v>
      </c>
      <c r="Q258" s="24" t="s">
        <v>2698</v>
      </c>
      <c r="R258" s="24" t="s">
        <v>847</v>
      </c>
      <c r="S258" s="24" t="s">
        <v>171</v>
      </c>
      <c r="T258" s="26" t="s">
        <v>70</v>
      </c>
      <c r="U258" s="24" t="s">
        <v>2699</v>
      </c>
      <c r="V258" s="24">
        <v>2024</v>
      </c>
      <c r="W258" s="27">
        <v>2024.01</v>
      </c>
      <c r="X258" s="27">
        <v>2024.12</v>
      </c>
      <c r="Y258" s="29">
        <f t="shared" si="3"/>
        <v>120</v>
      </c>
      <c r="Z258" s="24">
        <v>120</v>
      </c>
      <c r="AA258" s="24">
        <v>0</v>
      </c>
      <c r="AB258" s="24">
        <v>0</v>
      </c>
      <c r="AC258" s="30">
        <v>0</v>
      </c>
      <c r="AD258" s="24">
        <v>3275</v>
      </c>
      <c r="AE258" s="24">
        <v>16</v>
      </c>
      <c r="AF258" s="24" t="s">
        <v>73</v>
      </c>
      <c r="AG258" s="24" t="s">
        <v>73</v>
      </c>
      <c r="AH258" s="24" t="s">
        <v>73</v>
      </c>
      <c r="AI258" s="24" t="s">
        <v>74</v>
      </c>
      <c r="AJ258" s="24" t="s">
        <v>73</v>
      </c>
      <c r="AK258" s="24" t="s">
        <v>73</v>
      </c>
      <c r="AL258" s="24" t="s">
        <v>75</v>
      </c>
      <c r="AM258" s="24" t="s">
        <v>74</v>
      </c>
      <c r="AN258" s="24" t="s">
        <v>2700</v>
      </c>
      <c r="AO258" s="31" t="s">
        <v>2701</v>
      </c>
      <c r="AP258" s="24">
        <v>15923894333</v>
      </c>
      <c r="AQ258" s="24"/>
    </row>
    <row r="259" s="3" customFormat="1" ht="19" customHeight="1" spans="1:43">
      <c r="A259" s="21">
        <v>254</v>
      </c>
      <c r="B259" s="22" t="s">
        <v>2702</v>
      </c>
      <c r="C259" s="23" t="s">
        <v>78</v>
      </c>
      <c r="D259" s="23" t="s">
        <v>121</v>
      </c>
      <c r="E259" s="23" t="s">
        <v>209</v>
      </c>
      <c r="F259" s="23" t="s">
        <v>2703</v>
      </c>
      <c r="G259" s="24" t="s">
        <v>124</v>
      </c>
      <c r="H259" s="24" t="s">
        <v>2704</v>
      </c>
      <c r="I259" s="24" t="s">
        <v>2705</v>
      </c>
      <c r="J259" s="24" t="s">
        <v>2706</v>
      </c>
      <c r="K259" s="24" t="s">
        <v>2705</v>
      </c>
      <c r="L259" s="24" t="s">
        <v>2703</v>
      </c>
      <c r="M259" s="24" t="s">
        <v>226</v>
      </c>
      <c r="N259" s="25" t="s">
        <v>528</v>
      </c>
      <c r="O259" s="24" t="s">
        <v>2707</v>
      </c>
      <c r="P259" s="24" t="s">
        <v>75</v>
      </c>
      <c r="Q259" s="24" t="s">
        <v>2708</v>
      </c>
      <c r="R259" s="24" t="s">
        <v>1089</v>
      </c>
      <c r="S259" s="24" t="s">
        <v>171</v>
      </c>
      <c r="T259" s="26" t="s">
        <v>218</v>
      </c>
      <c r="U259" s="24" t="s">
        <v>2699</v>
      </c>
      <c r="V259" s="24">
        <v>2024</v>
      </c>
      <c r="W259" s="27">
        <v>2024.03</v>
      </c>
      <c r="X259" s="27">
        <v>2024.09</v>
      </c>
      <c r="Y259" s="29">
        <f t="shared" si="3"/>
        <v>36</v>
      </c>
      <c r="Z259" s="24">
        <v>36</v>
      </c>
      <c r="AA259" s="24"/>
      <c r="AB259" s="24"/>
      <c r="AC259" s="30">
        <v>0</v>
      </c>
      <c r="AD259" s="24">
        <v>1546</v>
      </c>
      <c r="AE259" s="24">
        <v>146</v>
      </c>
      <c r="AF259" s="24" t="s">
        <v>73</v>
      </c>
      <c r="AG259" s="24" t="s">
        <v>73</v>
      </c>
      <c r="AH259" s="24" t="s">
        <v>73</v>
      </c>
      <c r="AI259" s="24" t="s">
        <v>74</v>
      </c>
      <c r="AJ259" s="24" t="s">
        <v>74</v>
      </c>
      <c r="AK259" s="24" t="s">
        <v>73</v>
      </c>
      <c r="AL259" s="24" t="s">
        <v>75</v>
      </c>
      <c r="AM259" s="24" t="s">
        <v>73</v>
      </c>
      <c r="AN259" s="24" t="s">
        <v>75</v>
      </c>
      <c r="AO259" s="31" t="s">
        <v>2701</v>
      </c>
      <c r="AP259" s="24">
        <v>15923894333</v>
      </c>
      <c r="AQ259" s="24"/>
    </row>
    <row r="260" s="3" customFormat="1" ht="19" customHeight="1" spans="1:43">
      <c r="A260" s="21">
        <v>255</v>
      </c>
      <c r="B260" s="22" t="s">
        <v>2709</v>
      </c>
      <c r="C260" s="23" t="s">
        <v>78</v>
      </c>
      <c r="D260" s="23" t="s">
        <v>121</v>
      </c>
      <c r="E260" s="23" t="s">
        <v>209</v>
      </c>
      <c r="F260" s="23" t="s">
        <v>5385</v>
      </c>
      <c r="G260" s="24" t="s">
        <v>299</v>
      </c>
      <c r="H260" s="24" t="s">
        <v>2711</v>
      </c>
      <c r="I260" s="24" t="s">
        <v>5386</v>
      </c>
      <c r="J260" s="24" t="s">
        <v>5387</v>
      </c>
      <c r="K260" s="24" t="s">
        <v>5388</v>
      </c>
      <c r="L260" s="24" t="s">
        <v>5385</v>
      </c>
      <c r="M260" s="24" t="s">
        <v>226</v>
      </c>
      <c r="N260" s="25" t="s">
        <v>227</v>
      </c>
      <c r="O260" s="24" t="s">
        <v>2715</v>
      </c>
      <c r="P260" s="24" t="s">
        <v>75</v>
      </c>
      <c r="Q260" s="24" t="s">
        <v>2716</v>
      </c>
      <c r="R260" s="24" t="s">
        <v>560</v>
      </c>
      <c r="S260" s="24" t="s">
        <v>1772</v>
      </c>
      <c r="T260" s="26" t="s">
        <v>70</v>
      </c>
      <c r="U260" s="24" t="s">
        <v>2699</v>
      </c>
      <c r="V260" s="24">
        <v>2024</v>
      </c>
      <c r="W260" s="27">
        <v>2024.03</v>
      </c>
      <c r="X260" s="27">
        <v>2024.09</v>
      </c>
      <c r="Y260" s="29">
        <f t="shared" si="3"/>
        <v>24</v>
      </c>
      <c r="Z260" s="24">
        <v>24</v>
      </c>
      <c r="AA260" s="24"/>
      <c r="AB260" s="24"/>
      <c r="AC260" s="30">
        <v>0</v>
      </c>
      <c r="AD260" s="24">
        <v>596</v>
      </c>
      <c r="AE260" s="24">
        <v>52</v>
      </c>
      <c r="AF260" s="24" t="s">
        <v>73</v>
      </c>
      <c r="AG260" s="24" t="s">
        <v>73</v>
      </c>
      <c r="AH260" s="24" t="s">
        <v>73</v>
      </c>
      <c r="AI260" s="24" t="s">
        <v>74</v>
      </c>
      <c r="AJ260" s="24" t="s">
        <v>74</v>
      </c>
      <c r="AK260" s="24" t="s">
        <v>73</v>
      </c>
      <c r="AL260" s="24" t="s">
        <v>75</v>
      </c>
      <c r="AM260" s="24" t="s">
        <v>73</v>
      </c>
      <c r="AN260" s="24" t="s">
        <v>75</v>
      </c>
      <c r="AO260" s="31" t="s">
        <v>2701</v>
      </c>
      <c r="AP260" s="24">
        <v>15923894333</v>
      </c>
      <c r="AQ260" s="24"/>
    </row>
    <row r="261" s="3" customFormat="1" ht="19" customHeight="1" spans="1:43">
      <c r="A261" s="21">
        <v>256</v>
      </c>
      <c r="B261" s="22" t="s">
        <v>2717</v>
      </c>
      <c r="C261" s="23" t="s">
        <v>78</v>
      </c>
      <c r="D261" s="23" t="s">
        <v>79</v>
      </c>
      <c r="E261" s="23" t="s">
        <v>80</v>
      </c>
      <c r="F261" s="23" t="s">
        <v>5389</v>
      </c>
      <c r="G261" s="24" t="s">
        <v>124</v>
      </c>
      <c r="H261" s="24" t="s">
        <v>2719</v>
      </c>
      <c r="I261" s="24" t="s">
        <v>5390</v>
      </c>
      <c r="J261" s="24" t="s">
        <v>5391</v>
      </c>
      <c r="K261" s="24" t="s">
        <v>5390</v>
      </c>
      <c r="L261" s="24" t="s">
        <v>5392</v>
      </c>
      <c r="M261" s="24" t="s">
        <v>2723</v>
      </c>
      <c r="N261" s="25" t="s">
        <v>227</v>
      </c>
      <c r="O261" s="24" t="s">
        <v>2724</v>
      </c>
      <c r="P261" s="24" t="s">
        <v>2725</v>
      </c>
      <c r="Q261" s="24" t="s">
        <v>2726</v>
      </c>
      <c r="R261" s="24" t="s">
        <v>2050</v>
      </c>
      <c r="S261" s="24" t="s">
        <v>2727</v>
      </c>
      <c r="T261" s="26" t="s">
        <v>218</v>
      </c>
      <c r="U261" s="24" t="s">
        <v>2728</v>
      </c>
      <c r="V261" s="24">
        <v>2024</v>
      </c>
      <c r="W261" s="27" t="s">
        <v>2729</v>
      </c>
      <c r="X261" s="27" t="s">
        <v>2730</v>
      </c>
      <c r="Y261" s="29">
        <f t="shared" si="3"/>
        <v>380</v>
      </c>
      <c r="Z261" s="24">
        <v>380</v>
      </c>
      <c r="AA261" s="24">
        <v>0</v>
      </c>
      <c r="AB261" s="24">
        <v>0</v>
      </c>
      <c r="AC261" s="30">
        <v>0</v>
      </c>
      <c r="AD261" s="24">
        <v>75</v>
      </c>
      <c r="AE261" s="24">
        <v>7</v>
      </c>
      <c r="AF261" s="24" t="s">
        <v>73</v>
      </c>
      <c r="AG261" s="24" t="s">
        <v>73</v>
      </c>
      <c r="AH261" s="24" t="s">
        <v>73</v>
      </c>
      <c r="AI261" s="24" t="s">
        <v>74</v>
      </c>
      <c r="AJ261" s="24" t="s">
        <v>73</v>
      </c>
      <c r="AK261" s="24" t="s">
        <v>73</v>
      </c>
      <c r="AL261" s="24"/>
      <c r="AM261" s="24" t="s">
        <v>74</v>
      </c>
      <c r="AN261" s="24"/>
      <c r="AO261" s="31" t="s">
        <v>2731</v>
      </c>
      <c r="AP261" s="24">
        <v>15223550002</v>
      </c>
      <c r="AQ261" s="24"/>
    </row>
    <row r="262" s="3" customFormat="1" ht="19" customHeight="1" spans="1:43">
      <c r="A262" s="21">
        <v>257</v>
      </c>
      <c r="B262" s="22" t="s">
        <v>2732</v>
      </c>
      <c r="C262" s="23" t="s">
        <v>78</v>
      </c>
      <c r="D262" s="23" t="s">
        <v>79</v>
      </c>
      <c r="E262" s="23" t="s">
        <v>80</v>
      </c>
      <c r="F262" s="23" t="s">
        <v>5393</v>
      </c>
      <c r="G262" s="24" t="s">
        <v>124</v>
      </c>
      <c r="H262" s="24" t="s">
        <v>2719</v>
      </c>
      <c r="I262" s="24" t="s">
        <v>5394</v>
      </c>
      <c r="J262" s="24" t="s">
        <v>5395</v>
      </c>
      <c r="K262" s="24" t="s">
        <v>5394</v>
      </c>
      <c r="L262" s="24" t="s">
        <v>5396</v>
      </c>
      <c r="M262" s="24" t="s">
        <v>2723</v>
      </c>
      <c r="N262" s="25" t="s">
        <v>227</v>
      </c>
      <c r="O262" s="24" t="s">
        <v>5397</v>
      </c>
      <c r="P262" s="24" t="s">
        <v>2738</v>
      </c>
      <c r="Q262" s="24" t="s">
        <v>2739</v>
      </c>
      <c r="R262" s="24" t="s">
        <v>2050</v>
      </c>
      <c r="S262" s="24" t="s">
        <v>2727</v>
      </c>
      <c r="T262" s="26" t="s">
        <v>70</v>
      </c>
      <c r="U262" s="24" t="s">
        <v>2728</v>
      </c>
      <c r="V262" s="24">
        <v>2024</v>
      </c>
      <c r="W262" s="27" t="s">
        <v>2729</v>
      </c>
      <c r="X262" s="27" t="s">
        <v>2730</v>
      </c>
      <c r="Y262" s="29">
        <f t="shared" ref="Y262:Y325" si="4">Z262+AA262+AB262+AC262</f>
        <v>130</v>
      </c>
      <c r="Z262" s="24">
        <v>130</v>
      </c>
      <c r="AA262" s="24">
        <v>0</v>
      </c>
      <c r="AB262" s="24">
        <v>0</v>
      </c>
      <c r="AC262" s="30">
        <v>0</v>
      </c>
      <c r="AD262" s="24">
        <v>57</v>
      </c>
      <c r="AE262" s="24">
        <v>7</v>
      </c>
      <c r="AF262" s="24" t="s">
        <v>73</v>
      </c>
      <c r="AG262" s="24" t="s">
        <v>73</v>
      </c>
      <c r="AH262" s="24" t="s">
        <v>73</v>
      </c>
      <c r="AI262" s="24" t="s">
        <v>74</v>
      </c>
      <c r="AJ262" s="24" t="s">
        <v>73</v>
      </c>
      <c r="AK262" s="24" t="s">
        <v>73</v>
      </c>
      <c r="AL262" s="24"/>
      <c r="AM262" s="24" t="s">
        <v>74</v>
      </c>
      <c r="AN262" s="24"/>
      <c r="AO262" s="31" t="s">
        <v>2740</v>
      </c>
      <c r="AP262" s="24">
        <v>15826152266</v>
      </c>
      <c r="AQ262" s="24"/>
    </row>
    <row r="263" s="3" customFormat="1" ht="19" customHeight="1" spans="1:43">
      <c r="A263" s="21">
        <v>258</v>
      </c>
      <c r="B263" s="22" t="s">
        <v>2760</v>
      </c>
      <c r="C263" s="23" t="s">
        <v>54</v>
      </c>
      <c r="D263" s="23" t="s">
        <v>5021</v>
      </c>
      <c r="E263" s="23" t="s">
        <v>145</v>
      </c>
      <c r="F263" s="23" t="s">
        <v>5398</v>
      </c>
      <c r="G263" s="24" t="s">
        <v>58</v>
      </c>
      <c r="H263" s="24" t="s">
        <v>2762</v>
      </c>
      <c r="I263" s="24" t="s">
        <v>5399</v>
      </c>
      <c r="J263" s="24" t="s">
        <v>5400</v>
      </c>
      <c r="K263" s="24" t="s">
        <v>5399</v>
      </c>
      <c r="L263" s="24" t="s">
        <v>5401</v>
      </c>
      <c r="M263" s="24" t="s">
        <v>2723</v>
      </c>
      <c r="N263" s="25" t="s">
        <v>528</v>
      </c>
      <c r="O263" s="24" t="s">
        <v>2766</v>
      </c>
      <c r="P263" s="24" t="s">
        <v>2767</v>
      </c>
      <c r="Q263" s="24" t="s">
        <v>2768</v>
      </c>
      <c r="R263" s="24" t="s">
        <v>2050</v>
      </c>
      <c r="S263" s="24" t="s">
        <v>2727</v>
      </c>
      <c r="T263" s="26" t="s">
        <v>70</v>
      </c>
      <c r="U263" s="24" t="s">
        <v>2728</v>
      </c>
      <c r="V263" s="24">
        <v>2024</v>
      </c>
      <c r="W263" s="27" t="s">
        <v>2729</v>
      </c>
      <c r="X263" s="27" t="s">
        <v>2730</v>
      </c>
      <c r="Y263" s="29">
        <f t="shared" si="4"/>
        <v>50</v>
      </c>
      <c r="Z263" s="24">
        <v>50</v>
      </c>
      <c r="AA263" s="24">
        <v>0</v>
      </c>
      <c r="AB263" s="24">
        <v>0</v>
      </c>
      <c r="AC263" s="30">
        <v>0</v>
      </c>
      <c r="AD263" s="24">
        <v>168</v>
      </c>
      <c r="AE263" s="24">
        <v>18</v>
      </c>
      <c r="AF263" s="24" t="s">
        <v>73</v>
      </c>
      <c r="AG263" s="24" t="s">
        <v>73</v>
      </c>
      <c r="AH263" s="24" t="s">
        <v>73</v>
      </c>
      <c r="AI263" s="24" t="s">
        <v>74</v>
      </c>
      <c r="AJ263" s="24" t="s">
        <v>73</v>
      </c>
      <c r="AK263" s="24" t="s">
        <v>73</v>
      </c>
      <c r="AL263" s="24"/>
      <c r="AM263" s="24" t="s">
        <v>74</v>
      </c>
      <c r="AN263" s="24"/>
      <c r="AO263" s="31" t="s">
        <v>2769</v>
      </c>
      <c r="AP263" s="24">
        <v>13452781111</v>
      </c>
      <c r="AQ263" s="24"/>
    </row>
    <row r="264" s="3" customFormat="1" ht="19" customHeight="1" spans="1:43">
      <c r="A264" s="21">
        <v>259</v>
      </c>
      <c r="B264" s="22" t="s">
        <v>2770</v>
      </c>
      <c r="C264" s="23" t="s">
        <v>54</v>
      </c>
      <c r="D264" s="23" t="s">
        <v>55</v>
      </c>
      <c r="E264" s="23" t="s">
        <v>56</v>
      </c>
      <c r="F264" s="23" t="s">
        <v>2771</v>
      </c>
      <c r="G264" s="24" t="s">
        <v>58</v>
      </c>
      <c r="H264" s="24" t="s">
        <v>2753</v>
      </c>
      <c r="I264" s="24" t="s">
        <v>2772</v>
      </c>
      <c r="J264" s="24" t="s">
        <v>2773</v>
      </c>
      <c r="K264" s="24" t="s">
        <v>2772</v>
      </c>
      <c r="L264" s="24" t="s">
        <v>2771</v>
      </c>
      <c r="M264" s="24" t="s">
        <v>2723</v>
      </c>
      <c r="N264" s="25" t="s">
        <v>528</v>
      </c>
      <c r="O264" s="24" t="s">
        <v>2774</v>
      </c>
      <c r="P264" s="24" t="s">
        <v>2775</v>
      </c>
      <c r="Q264" s="24" t="s">
        <v>2776</v>
      </c>
      <c r="R264" s="24" t="s">
        <v>2050</v>
      </c>
      <c r="S264" s="24" t="s">
        <v>2727</v>
      </c>
      <c r="T264" s="26" t="s">
        <v>218</v>
      </c>
      <c r="U264" s="24" t="s">
        <v>2728</v>
      </c>
      <c r="V264" s="24">
        <v>2024</v>
      </c>
      <c r="W264" s="27" t="s">
        <v>2729</v>
      </c>
      <c r="X264" s="27" t="s">
        <v>2730</v>
      </c>
      <c r="Y264" s="29">
        <f t="shared" si="4"/>
        <v>500</v>
      </c>
      <c r="Z264" s="24">
        <v>500</v>
      </c>
      <c r="AA264" s="24">
        <v>0</v>
      </c>
      <c r="AB264" s="24">
        <v>0</v>
      </c>
      <c r="AC264" s="30">
        <v>0</v>
      </c>
      <c r="AD264" s="24">
        <v>3289</v>
      </c>
      <c r="AE264" s="24">
        <v>142</v>
      </c>
      <c r="AF264" s="24" t="s">
        <v>73</v>
      </c>
      <c r="AG264" s="24" t="s">
        <v>73</v>
      </c>
      <c r="AH264" s="24" t="s">
        <v>73</v>
      </c>
      <c r="AI264" s="24" t="s">
        <v>74</v>
      </c>
      <c r="AJ264" s="24" t="s">
        <v>73</v>
      </c>
      <c r="AK264" s="24" t="s">
        <v>73</v>
      </c>
      <c r="AL264" s="24"/>
      <c r="AM264" s="24" t="s">
        <v>73</v>
      </c>
      <c r="AN264" s="24"/>
      <c r="AO264" s="31" t="s">
        <v>2740</v>
      </c>
      <c r="AP264" s="24">
        <v>15826152266</v>
      </c>
      <c r="AQ264" s="24"/>
    </row>
    <row r="265" s="3" customFormat="1" ht="19" customHeight="1" spans="1:43">
      <c r="A265" s="21">
        <v>260</v>
      </c>
      <c r="B265" s="22" t="s">
        <v>2784</v>
      </c>
      <c r="C265" s="23" t="s">
        <v>78</v>
      </c>
      <c r="D265" s="23" t="s">
        <v>79</v>
      </c>
      <c r="E265" s="23" t="s">
        <v>80</v>
      </c>
      <c r="F265" s="23" t="s">
        <v>5402</v>
      </c>
      <c r="G265" s="24" t="s">
        <v>124</v>
      </c>
      <c r="H265" s="24" t="s">
        <v>2779</v>
      </c>
      <c r="I265" s="24" t="s">
        <v>5403</v>
      </c>
      <c r="J265" s="24" t="s">
        <v>5404</v>
      </c>
      <c r="K265" s="24" t="s">
        <v>5403</v>
      </c>
      <c r="L265" s="24" t="s">
        <v>5402</v>
      </c>
      <c r="M265" s="24" t="s">
        <v>2723</v>
      </c>
      <c r="N265" s="25" t="s">
        <v>528</v>
      </c>
      <c r="O265" s="24" t="s">
        <v>2788</v>
      </c>
      <c r="P265" s="24" t="s">
        <v>2775</v>
      </c>
      <c r="Q265" s="24" t="s">
        <v>2783</v>
      </c>
      <c r="R265" s="24" t="s">
        <v>2050</v>
      </c>
      <c r="S265" s="24" t="s">
        <v>2727</v>
      </c>
      <c r="T265" s="26" t="s">
        <v>293</v>
      </c>
      <c r="U265" s="24" t="s">
        <v>2728</v>
      </c>
      <c r="V265" s="24">
        <v>2024</v>
      </c>
      <c r="W265" s="27" t="s">
        <v>2729</v>
      </c>
      <c r="X265" s="27" t="s">
        <v>2730</v>
      </c>
      <c r="Y265" s="29">
        <f t="shared" si="4"/>
        <v>130</v>
      </c>
      <c r="Z265" s="24">
        <v>130</v>
      </c>
      <c r="AA265" s="24">
        <v>0</v>
      </c>
      <c r="AB265" s="24">
        <v>0</v>
      </c>
      <c r="AC265" s="30">
        <v>0</v>
      </c>
      <c r="AD265" s="24">
        <v>176</v>
      </c>
      <c r="AE265" s="24">
        <v>26</v>
      </c>
      <c r="AF265" s="24" t="s">
        <v>73</v>
      </c>
      <c r="AG265" s="24" t="s">
        <v>73</v>
      </c>
      <c r="AH265" s="24" t="s">
        <v>73</v>
      </c>
      <c r="AI265" s="24" t="s">
        <v>74</v>
      </c>
      <c r="AJ265" s="24" t="s">
        <v>73</v>
      </c>
      <c r="AK265" s="24" t="s">
        <v>73</v>
      </c>
      <c r="AL265" s="24"/>
      <c r="AM265" s="24" t="s">
        <v>73</v>
      </c>
      <c r="AN265" s="24"/>
      <c r="AO265" s="31" t="s">
        <v>2740</v>
      </c>
      <c r="AP265" s="24">
        <v>15826152266</v>
      </c>
      <c r="AQ265" s="24"/>
    </row>
    <row r="266" s="3" customFormat="1" ht="19" customHeight="1" spans="1:43">
      <c r="A266" s="21">
        <v>261</v>
      </c>
      <c r="B266" s="22" t="s">
        <v>2789</v>
      </c>
      <c r="C266" s="23" t="s">
        <v>78</v>
      </c>
      <c r="D266" s="23" t="s">
        <v>121</v>
      </c>
      <c r="E266" s="23" t="s">
        <v>122</v>
      </c>
      <c r="F266" s="23" t="s">
        <v>5405</v>
      </c>
      <c r="G266" s="24" t="s">
        <v>124</v>
      </c>
      <c r="H266" s="24" t="s">
        <v>2753</v>
      </c>
      <c r="I266" s="24" t="s">
        <v>5406</v>
      </c>
      <c r="J266" s="24" t="s">
        <v>5407</v>
      </c>
      <c r="K266" s="24" t="s">
        <v>5406</v>
      </c>
      <c r="L266" s="24" t="s">
        <v>5405</v>
      </c>
      <c r="M266" s="24" t="s">
        <v>2723</v>
      </c>
      <c r="N266" s="25" t="s">
        <v>528</v>
      </c>
      <c r="O266" s="24" t="s">
        <v>2793</v>
      </c>
      <c r="P266" s="24" t="s">
        <v>2794</v>
      </c>
      <c r="Q266" s="24" t="s">
        <v>2795</v>
      </c>
      <c r="R266" s="24" t="s">
        <v>2050</v>
      </c>
      <c r="S266" s="24" t="s">
        <v>2727</v>
      </c>
      <c r="T266" s="26" t="s">
        <v>293</v>
      </c>
      <c r="U266" s="24" t="s">
        <v>2728</v>
      </c>
      <c r="V266" s="24">
        <v>2024</v>
      </c>
      <c r="W266" s="27" t="s">
        <v>2729</v>
      </c>
      <c r="X266" s="27" t="s">
        <v>2730</v>
      </c>
      <c r="Y266" s="29">
        <f t="shared" si="4"/>
        <v>24</v>
      </c>
      <c r="Z266" s="24">
        <v>24</v>
      </c>
      <c r="AA266" s="24">
        <v>0</v>
      </c>
      <c r="AB266" s="24">
        <v>0</v>
      </c>
      <c r="AC266" s="30">
        <v>0</v>
      </c>
      <c r="AD266" s="24">
        <v>268</v>
      </c>
      <c r="AE266" s="24">
        <v>38</v>
      </c>
      <c r="AF266" s="24" t="s">
        <v>73</v>
      </c>
      <c r="AG266" s="24" t="s">
        <v>73</v>
      </c>
      <c r="AH266" s="24" t="s">
        <v>73</v>
      </c>
      <c r="AI266" s="24" t="s">
        <v>74</v>
      </c>
      <c r="AJ266" s="24" t="s">
        <v>73</v>
      </c>
      <c r="AK266" s="24" t="s">
        <v>73</v>
      </c>
      <c r="AL266" s="24"/>
      <c r="AM266" s="24" t="s">
        <v>73</v>
      </c>
      <c r="AN266" s="24"/>
      <c r="AO266" s="31" t="s">
        <v>2740</v>
      </c>
      <c r="AP266" s="24">
        <v>15826152266</v>
      </c>
      <c r="AQ266" s="24"/>
    </row>
    <row r="267" s="3" customFormat="1" ht="19" customHeight="1" spans="1:43">
      <c r="A267" s="21">
        <v>262</v>
      </c>
      <c r="B267" s="22" t="s">
        <v>2796</v>
      </c>
      <c r="C267" s="23" t="s">
        <v>78</v>
      </c>
      <c r="D267" s="23" t="s">
        <v>121</v>
      </c>
      <c r="E267" s="23" t="s">
        <v>209</v>
      </c>
      <c r="F267" s="23" t="s">
        <v>2797</v>
      </c>
      <c r="G267" s="24" t="s">
        <v>124</v>
      </c>
      <c r="H267" s="24" t="s">
        <v>2798</v>
      </c>
      <c r="I267" s="24" t="s">
        <v>2799</v>
      </c>
      <c r="J267" s="24" t="s">
        <v>216</v>
      </c>
      <c r="K267" s="24" t="s">
        <v>2800</v>
      </c>
      <c r="L267" s="24" t="s">
        <v>2801</v>
      </c>
      <c r="M267" s="24" t="s">
        <v>226</v>
      </c>
      <c r="N267" s="25" t="s">
        <v>528</v>
      </c>
      <c r="O267" s="24" t="s">
        <v>2802</v>
      </c>
      <c r="P267" s="24" t="s">
        <v>216</v>
      </c>
      <c r="Q267" s="24" t="s">
        <v>2803</v>
      </c>
      <c r="R267" s="24" t="s">
        <v>377</v>
      </c>
      <c r="S267" s="24" t="s">
        <v>171</v>
      </c>
      <c r="T267" s="26" t="s">
        <v>342</v>
      </c>
      <c r="U267" s="24" t="s">
        <v>2804</v>
      </c>
      <c r="V267" s="24">
        <v>2024</v>
      </c>
      <c r="W267" s="27">
        <v>2024.01</v>
      </c>
      <c r="X267" s="27">
        <v>2024.12</v>
      </c>
      <c r="Y267" s="29">
        <f t="shared" si="4"/>
        <v>68</v>
      </c>
      <c r="Z267" s="24">
        <v>68</v>
      </c>
      <c r="AA267" s="24">
        <v>0</v>
      </c>
      <c r="AB267" s="24">
        <v>0</v>
      </c>
      <c r="AC267" s="30">
        <v>0</v>
      </c>
      <c r="AD267" s="24">
        <v>2246</v>
      </c>
      <c r="AE267" s="24">
        <v>224</v>
      </c>
      <c r="AF267" s="24" t="s">
        <v>73</v>
      </c>
      <c r="AG267" s="24" t="s">
        <v>73</v>
      </c>
      <c r="AH267" s="24" t="s">
        <v>74</v>
      </c>
      <c r="AI267" s="24" t="s">
        <v>74</v>
      </c>
      <c r="AJ267" s="24" t="s">
        <v>73</v>
      </c>
      <c r="AK267" s="24" t="s">
        <v>73</v>
      </c>
      <c r="AL267" s="24"/>
      <c r="AM267" s="24" t="s">
        <v>73</v>
      </c>
      <c r="AN267" s="24"/>
      <c r="AO267" s="31" t="s">
        <v>378</v>
      </c>
      <c r="AP267" s="24">
        <v>18323671123</v>
      </c>
      <c r="AQ267" s="24"/>
    </row>
    <row r="268" s="3" customFormat="1" ht="19" customHeight="1" spans="1:43">
      <c r="A268" s="21">
        <v>263</v>
      </c>
      <c r="B268" s="22" t="s">
        <v>2805</v>
      </c>
      <c r="C268" s="23" t="s">
        <v>78</v>
      </c>
      <c r="D268" s="23" t="s">
        <v>121</v>
      </c>
      <c r="E268" s="23" t="s">
        <v>209</v>
      </c>
      <c r="F268" s="23" t="s">
        <v>5408</v>
      </c>
      <c r="G268" s="24" t="s">
        <v>124</v>
      </c>
      <c r="H268" s="24" t="s">
        <v>2807</v>
      </c>
      <c r="I268" s="24" t="s">
        <v>5409</v>
      </c>
      <c r="J268" s="24" t="s">
        <v>216</v>
      </c>
      <c r="K268" s="24" t="s">
        <v>5410</v>
      </c>
      <c r="L268" s="24" t="s">
        <v>5411</v>
      </c>
      <c r="M268" s="24" t="s">
        <v>226</v>
      </c>
      <c r="N268" s="25" t="s">
        <v>528</v>
      </c>
      <c r="O268" s="24" t="s">
        <v>2811</v>
      </c>
      <c r="P268" s="24" t="s">
        <v>216</v>
      </c>
      <c r="Q268" s="24" t="s">
        <v>2812</v>
      </c>
      <c r="R268" s="24" t="s">
        <v>377</v>
      </c>
      <c r="S268" s="24" t="s">
        <v>171</v>
      </c>
      <c r="T268" s="26" t="s">
        <v>342</v>
      </c>
      <c r="U268" s="24" t="s">
        <v>2804</v>
      </c>
      <c r="V268" s="24">
        <v>2024</v>
      </c>
      <c r="W268" s="27">
        <v>2024.01</v>
      </c>
      <c r="X268" s="27">
        <v>2024.12</v>
      </c>
      <c r="Y268" s="29">
        <f t="shared" si="4"/>
        <v>75</v>
      </c>
      <c r="Z268" s="24">
        <v>75</v>
      </c>
      <c r="AA268" s="24">
        <v>0</v>
      </c>
      <c r="AB268" s="24">
        <v>0</v>
      </c>
      <c r="AC268" s="30">
        <v>0</v>
      </c>
      <c r="AD268" s="24">
        <v>2550</v>
      </c>
      <c r="AE268" s="24">
        <v>234</v>
      </c>
      <c r="AF268" s="24" t="s">
        <v>73</v>
      </c>
      <c r="AG268" s="24" t="s">
        <v>73</v>
      </c>
      <c r="AH268" s="24" t="s">
        <v>74</v>
      </c>
      <c r="AI268" s="24" t="s">
        <v>74</v>
      </c>
      <c r="AJ268" s="24" t="s">
        <v>73</v>
      </c>
      <c r="AK268" s="24" t="s">
        <v>73</v>
      </c>
      <c r="AL268" s="24"/>
      <c r="AM268" s="24" t="s">
        <v>73</v>
      </c>
      <c r="AN268" s="24"/>
      <c r="AO268" s="31" t="s">
        <v>378</v>
      </c>
      <c r="AP268" s="24">
        <v>18323671123</v>
      </c>
      <c r="AQ268" s="24"/>
    </row>
    <row r="269" s="3" customFormat="1" ht="19" customHeight="1" spans="1:43">
      <c r="A269" s="21">
        <v>264</v>
      </c>
      <c r="B269" s="22" t="s">
        <v>2813</v>
      </c>
      <c r="C269" s="23" t="s">
        <v>78</v>
      </c>
      <c r="D269" s="23" t="s">
        <v>121</v>
      </c>
      <c r="E269" s="23" t="s">
        <v>209</v>
      </c>
      <c r="F269" s="23" t="s">
        <v>2814</v>
      </c>
      <c r="G269" s="24" t="s">
        <v>124</v>
      </c>
      <c r="H269" s="24" t="s">
        <v>2815</v>
      </c>
      <c r="I269" s="24" t="s">
        <v>2816</v>
      </c>
      <c r="J269" s="24" t="s">
        <v>216</v>
      </c>
      <c r="K269" s="24" t="s">
        <v>2817</v>
      </c>
      <c r="L269" s="24" t="s">
        <v>2818</v>
      </c>
      <c r="M269" s="24" t="s">
        <v>226</v>
      </c>
      <c r="N269" s="25" t="s">
        <v>528</v>
      </c>
      <c r="O269" s="24" t="s">
        <v>2819</v>
      </c>
      <c r="P269" s="24" t="s">
        <v>216</v>
      </c>
      <c r="Q269" s="24" t="s">
        <v>2820</v>
      </c>
      <c r="R269" s="24" t="s">
        <v>377</v>
      </c>
      <c r="S269" s="24" t="s">
        <v>171</v>
      </c>
      <c r="T269" s="26" t="s">
        <v>342</v>
      </c>
      <c r="U269" s="24" t="s">
        <v>2804</v>
      </c>
      <c r="V269" s="24">
        <v>2024</v>
      </c>
      <c r="W269" s="27">
        <v>2024.01</v>
      </c>
      <c r="X269" s="27">
        <v>2024.12</v>
      </c>
      <c r="Y269" s="29">
        <f t="shared" si="4"/>
        <v>76</v>
      </c>
      <c r="Z269" s="24">
        <v>76</v>
      </c>
      <c r="AA269" s="24">
        <v>0</v>
      </c>
      <c r="AB269" s="24">
        <v>0</v>
      </c>
      <c r="AC269" s="30">
        <v>0</v>
      </c>
      <c r="AD269" s="24">
        <v>2200</v>
      </c>
      <c r="AE269" s="24">
        <v>200</v>
      </c>
      <c r="AF269" s="24" t="s">
        <v>73</v>
      </c>
      <c r="AG269" s="24" t="s">
        <v>73</v>
      </c>
      <c r="AH269" s="24" t="s">
        <v>74</v>
      </c>
      <c r="AI269" s="24" t="s">
        <v>74</v>
      </c>
      <c r="AJ269" s="24" t="s">
        <v>73</v>
      </c>
      <c r="AK269" s="24" t="s">
        <v>73</v>
      </c>
      <c r="AL269" s="24"/>
      <c r="AM269" s="24" t="s">
        <v>73</v>
      </c>
      <c r="AN269" s="24"/>
      <c r="AO269" s="31" t="s">
        <v>378</v>
      </c>
      <c r="AP269" s="24">
        <v>18323671123</v>
      </c>
      <c r="AQ269" s="24"/>
    </row>
    <row r="270" s="3" customFormat="1" ht="19" customHeight="1" spans="1:43">
      <c r="A270" s="21">
        <v>265</v>
      </c>
      <c r="B270" s="22" t="s">
        <v>2821</v>
      </c>
      <c r="C270" s="23" t="s">
        <v>78</v>
      </c>
      <c r="D270" s="23" t="s">
        <v>121</v>
      </c>
      <c r="E270" s="23" t="s">
        <v>209</v>
      </c>
      <c r="F270" s="23" t="s">
        <v>2822</v>
      </c>
      <c r="G270" s="24" t="s">
        <v>124</v>
      </c>
      <c r="H270" s="24" t="s">
        <v>2823</v>
      </c>
      <c r="I270" s="24" t="s">
        <v>2824</v>
      </c>
      <c r="J270" s="24" t="s">
        <v>216</v>
      </c>
      <c r="K270" s="24" t="s">
        <v>2825</v>
      </c>
      <c r="L270" s="24" t="s">
        <v>2826</v>
      </c>
      <c r="M270" s="24" t="s">
        <v>226</v>
      </c>
      <c r="N270" s="25" t="s">
        <v>528</v>
      </c>
      <c r="O270" s="24" t="s">
        <v>2827</v>
      </c>
      <c r="P270" s="24" t="s">
        <v>216</v>
      </c>
      <c r="Q270" s="24" t="s">
        <v>2828</v>
      </c>
      <c r="R270" s="24" t="s">
        <v>377</v>
      </c>
      <c r="S270" s="24" t="s">
        <v>171</v>
      </c>
      <c r="T270" s="26" t="s">
        <v>342</v>
      </c>
      <c r="U270" s="24" t="s">
        <v>2804</v>
      </c>
      <c r="V270" s="24">
        <v>2024</v>
      </c>
      <c r="W270" s="27">
        <v>2024.01</v>
      </c>
      <c r="X270" s="27">
        <v>2024.12</v>
      </c>
      <c r="Y270" s="29">
        <f t="shared" si="4"/>
        <v>72</v>
      </c>
      <c r="Z270" s="24">
        <v>72</v>
      </c>
      <c r="AA270" s="24">
        <v>0</v>
      </c>
      <c r="AB270" s="24">
        <v>0</v>
      </c>
      <c r="AC270" s="30">
        <v>0</v>
      </c>
      <c r="AD270" s="24">
        <v>1984</v>
      </c>
      <c r="AE270" s="24">
        <v>201</v>
      </c>
      <c r="AF270" s="24" t="s">
        <v>73</v>
      </c>
      <c r="AG270" s="24" t="s">
        <v>73</v>
      </c>
      <c r="AH270" s="24" t="s">
        <v>74</v>
      </c>
      <c r="AI270" s="24" t="s">
        <v>74</v>
      </c>
      <c r="AJ270" s="24" t="s">
        <v>73</v>
      </c>
      <c r="AK270" s="24" t="s">
        <v>73</v>
      </c>
      <c r="AL270" s="24"/>
      <c r="AM270" s="24" t="s">
        <v>73</v>
      </c>
      <c r="AN270" s="24"/>
      <c r="AO270" s="31" t="s">
        <v>378</v>
      </c>
      <c r="AP270" s="24">
        <v>18323671123</v>
      </c>
      <c r="AQ270" s="24"/>
    </row>
    <row r="271" s="3" customFormat="1" ht="19" customHeight="1" spans="1:43">
      <c r="A271" s="21">
        <v>266</v>
      </c>
      <c r="B271" s="22" t="s">
        <v>2829</v>
      </c>
      <c r="C271" s="23" t="s">
        <v>78</v>
      </c>
      <c r="D271" s="23" t="s">
        <v>121</v>
      </c>
      <c r="E271" s="23" t="s">
        <v>209</v>
      </c>
      <c r="F271" s="23" t="s">
        <v>2830</v>
      </c>
      <c r="G271" s="24" t="s">
        <v>124</v>
      </c>
      <c r="H271" s="24" t="s">
        <v>2831</v>
      </c>
      <c r="I271" s="24" t="s">
        <v>2832</v>
      </c>
      <c r="J271" s="24" t="s">
        <v>216</v>
      </c>
      <c r="K271" s="24" t="s">
        <v>2833</v>
      </c>
      <c r="L271" s="24" t="s">
        <v>2834</v>
      </c>
      <c r="M271" s="24" t="s">
        <v>226</v>
      </c>
      <c r="N271" s="25" t="s">
        <v>528</v>
      </c>
      <c r="O271" s="24" t="s">
        <v>2835</v>
      </c>
      <c r="P271" s="24" t="s">
        <v>216</v>
      </c>
      <c r="Q271" s="24" t="s">
        <v>2836</v>
      </c>
      <c r="R271" s="24" t="s">
        <v>377</v>
      </c>
      <c r="S271" s="24" t="s">
        <v>171</v>
      </c>
      <c r="T271" s="26" t="s">
        <v>342</v>
      </c>
      <c r="U271" s="24" t="s">
        <v>2804</v>
      </c>
      <c r="V271" s="24">
        <v>2024</v>
      </c>
      <c r="W271" s="27">
        <v>2024.01</v>
      </c>
      <c r="X271" s="27">
        <v>2024.12</v>
      </c>
      <c r="Y271" s="29">
        <f t="shared" si="4"/>
        <v>73</v>
      </c>
      <c r="Z271" s="24">
        <v>73</v>
      </c>
      <c r="AA271" s="24">
        <v>0</v>
      </c>
      <c r="AB271" s="24">
        <v>0</v>
      </c>
      <c r="AC271" s="30">
        <v>0</v>
      </c>
      <c r="AD271" s="24">
        <v>2485</v>
      </c>
      <c r="AE271" s="24">
        <v>216</v>
      </c>
      <c r="AF271" s="24" t="s">
        <v>73</v>
      </c>
      <c r="AG271" s="24" t="s">
        <v>73</v>
      </c>
      <c r="AH271" s="24" t="s">
        <v>74</v>
      </c>
      <c r="AI271" s="24" t="s">
        <v>74</v>
      </c>
      <c r="AJ271" s="24" t="s">
        <v>73</v>
      </c>
      <c r="AK271" s="24" t="s">
        <v>73</v>
      </c>
      <c r="AL271" s="24"/>
      <c r="AM271" s="24" t="s">
        <v>73</v>
      </c>
      <c r="AN271" s="24"/>
      <c r="AO271" s="31" t="s">
        <v>378</v>
      </c>
      <c r="AP271" s="24">
        <v>18323671123</v>
      </c>
      <c r="AQ271" s="24"/>
    </row>
    <row r="272" s="3" customFormat="1" ht="19" customHeight="1" spans="1:43">
      <c r="A272" s="21">
        <v>267</v>
      </c>
      <c r="B272" s="22" t="s">
        <v>2837</v>
      </c>
      <c r="C272" s="23" t="s">
        <v>78</v>
      </c>
      <c r="D272" s="23" t="s">
        <v>121</v>
      </c>
      <c r="E272" s="23" t="s">
        <v>209</v>
      </c>
      <c r="F272" s="23" t="s">
        <v>2838</v>
      </c>
      <c r="G272" s="24" t="s">
        <v>124</v>
      </c>
      <c r="H272" s="24" t="s">
        <v>2839</v>
      </c>
      <c r="I272" s="24" t="s">
        <v>2840</v>
      </c>
      <c r="J272" s="24" t="s">
        <v>1559</v>
      </c>
      <c r="K272" s="24" t="s">
        <v>2841</v>
      </c>
      <c r="L272" s="24" t="s">
        <v>2842</v>
      </c>
      <c r="M272" s="24" t="s">
        <v>226</v>
      </c>
      <c r="N272" s="25" t="s">
        <v>528</v>
      </c>
      <c r="O272" s="24" t="s">
        <v>2843</v>
      </c>
      <c r="P272" s="24" t="s">
        <v>1559</v>
      </c>
      <c r="Q272" s="24" t="s">
        <v>2844</v>
      </c>
      <c r="R272" s="24" t="s">
        <v>377</v>
      </c>
      <c r="S272" s="24" t="s">
        <v>171</v>
      </c>
      <c r="T272" s="26" t="s">
        <v>342</v>
      </c>
      <c r="U272" s="24" t="s">
        <v>2804</v>
      </c>
      <c r="V272" s="24">
        <v>2024</v>
      </c>
      <c r="W272" s="27">
        <v>2024.01</v>
      </c>
      <c r="X272" s="27">
        <v>2024.12</v>
      </c>
      <c r="Y272" s="29">
        <f t="shared" si="4"/>
        <v>53</v>
      </c>
      <c r="Z272" s="24">
        <v>53</v>
      </c>
      <c r="AA272" s="24">
        <v>0</v>
      </c>
      <c r="AB272" s="24">
        <v>0</v>
      </c>
      <c r="AC272" s="30">
        <v>0</v>
      </c>
      <c r="AD272" s="24">
        <v>1193</v>
      </c>
      <c r="AE272" s="24">
        <v>100</v>
      </c>
      <c r="AF272" s="24" t="s">
        <v>73</v>
      </c>
      <c r="AG272" s="24" t="s">
        <v>73</v>
      </c>
      <c r="AH272" s="24" t="s">
        <v>74</v>
      </c>
      <c r="AI272" s="24" t="s">
        <v>74</v>
      </c>
      <c r="AJ272" s="24" t="s">
        <v>73</v>
      </c>
      <c r="AK272" s="24" t="s">
        <v>73</v>
      </c>
      <c r="AL272" s="24"/>
      <c r="AM272" s="24" t="s">
        <v>73</v>
      </c>
      <c r="AN272" s="24"/>
      <c r="AO272" s="31" t="s">
        <v>378</v>
      </c>
      <c r="AP272" s="24">
        <v>18323671123</v>
      </c>
      <c r="AQ272" s="24"/>
    </row>
    <row r="273" s="3" customFormat="1" ht="19" customHeight="1" spans="1:43">
      <c r="A273" s="21">
        <v>268</v>
      </c>
      <c r="B273" s="22" t="s">
        <v>2845</v>
      </c>
      <c r="C273" s="23" t="s">
        <v>78</v>
      </c>
      <c r="D273" s="23" t="s">
        <v>121</v>
      </c>
      <c r="E273" s="23" t="s">
        <v>209</v>
      </c>
      <c r="F273" s="23" t="s">
        <v>2846</v>
      </c>
      <c r="G273" s="24" t="s">
        <v>124</v>
      </c>
      <c r="H273" s="24" t="s">
        <v>2847</v>
      </c>
      <c r="I273" s="24" t="s">
        <v>2848</v>
      </c>
      <c r="J273" s="24" t="s">
        <v>216</v>
      </c>
      <c r="K273" s="24" t="s">
        <v>2849</v>
      </c>
      <c r="L273" s="24" t="s">
        <v>2850</v>
      </c>
      <c r="M273" s="24" t="s">
        <v>226</v>
      </c>
      <c r="N273" s="25" t="s">
        <v>528</v>
      </c>
      <c r="O273" s="24" t="s">
        <v>2851</v>
      </c>
      <c r="P273" s="24" t="s">
        <v>216</v>
      </c>
      <c r="Q273" s="24" t="s">
        <v>2852</v>
      </c>
      <c r="R273" s="24" t="s">
        <v>377</v>
      </c>
      <c r="S273" s="24" t="s">
        <v>171</v>
      </c>
      <c r="T273" s="26" t="s">
        <v>342</v>
      </c>
      <c r="U273" s="24" t="s">
        <v>2804</v>
      </c>
      <c r="V273" s="24">
        <v>2024</v>
      </c>
      <c r="W273" s="27">
        <v>2024.01</v>
      </c>
      <c r="X273" s="27">
        <v>2024.12</v>
      </c>
      <c r="Y273" s="29">
        <f t="shared" si="4"/>
        <v>79</v>
      </c>
      <c r="Z273" s="24">
        <v>79</v>
      </c>
      <c r="AA273" s="24">
        <v>0</v>
      </c>
      <c r="AB273" s="24">
        <v>0</v>
      </c>
      <c r="AC273" s="30">
        <v>0</v>
      </c>
      <c r="AD273" s="24">
        <v>2952</v>
      </c>
      <c r="AE273" s="24">
        <v>219</v>
      </c>
      <c r="AF273" s="24" t="s">
        <v>73</v>
      </c>
      <c r="AG273" s="24" t="s">
        <v>73</v>
      </c>
      <c r="AH273" s="24" t="s">
        <v>74</v>
      </c>
      <c r="AI273" s="24" t="s">
        <v>74</v>
      </c>
      <c r="AJ273" s="24" t="s">
        <v>74</v>
      </c>
      <c r="AK273" s="24" t="s">
        <v>73</v>
      </c>
      <c r="AL273" s="24"/>
      <c r="AM273" s="24" t="s">
        <v>73</v>
      </c>
      <c r="AN273" s="24"/>
      <c r="AO273" s="31" t="s">
        <v>378</v>
      </c>
      <c r="AP273" s="24">
        <v>18323671123</v>
      </c>
      <c r="AQ273" s="24"/>
    </row>
    <row r="274" s="3" customFormat="1" ht="19" customHeight="1" spans="1:43">
      <c r="A274" s="21">
        <v>269</v>
      </c>
      <c r="B274" s="22" t="s">
        <v>2853</v>
      </c>
      <c r="C274" s="23" t="s">
        <v>78</v>
      </c>
      <c r="D274" s="23" t="s">
        <v>121</v>
      </c>
      <c r="E274" s="23" t="s">
        <v>209</v>
      </c>
      <c r="F274" s="23" t="s">
        <v>2854</v>
      </c>
      <c r="G274" s="24" t="s">
        <v>124</v>
      </c>
      <c r="H274" s="24" t="s">
        <v>2855</v>
      </c>
      <c r="I274" s="24" t="s">
        <v>2856</v>
      </c>
      <c r="J274" s="24" t="s">
        <v>216</v>
      </c>
      <c r="K274" s="24" t="s">
        <v>2857</v>
      </c>
      <c r="L274" s="24" t="s">
        <v>2858</v>
      </c>
      <c r="M274" s="24" t="s">
        <v>226</v>
      </c>
      <c r="N274" s="25" t="s">
        <v>528</v>
      </c>
      <c r="O274" s="24" t="s">
        <v>2859</v>
      </c>
      <c r="P274" s="24" t="s">
        <v>216</v>
      </c>
      <c r="Q274" s="24" t="s">
        <v>2860</v>
      </c>
      <c r="R274" s="24" t="s">
        <v>377</v>
      </c>
      <c r="S274" s="24" t="s">
        <v>171</v>
      </c>
      <c r="T274" s="26" t="s">
        <v>342</v>
      </c>
      <c r="U274" s="24" t="s">
        <v>2804</v>
      </c>
      <c r="V274" s="24">
        <v>2024</v>
      </c>
      <c r="W274" s="27">
        <v>2024.01</v>
      </c>
      <c r="X274" s="27">
        <v>2024.12</v>
      </c>
      <c r="Y274" s="29">
        <f t="shared" si="4"/>
        <v>73</v>
      </c>
      <c r="Z274" s="24">
        <v>73</v>
      </c>
      <c r="AA274" s="24">
        <v>0</v>
      </c>
      <c r="AB274" s="24">
        <v>0</v>
      </c>
      <c r="AC274" s="30">
        <v>0</v>
      </c>
      <c r="AD274" s="24">
        <v>3000</v>
      </c>
      <c r="AE274" s="24">
        <v>298</v>
      </c>
      <c r="AF274" s="24" t="s">
        <v>73</v>
      </c>
      <c r="AG274" s="24" t="s">
        <v>73</v>
      </c>
      <c r="AH274" s="24" t="s">
        <v>74</v>
      </c>
      <c r="AI274" s="24" t="s">
        <v>74</v>
      </c>
      <c r="AJ274" s="24" t="s">
        <v>74</v>
      </c>
      <c r="AK274" s="24" t="s">
        <v>73</v>
      </c>
      <c r="AL274" s="24"/>
      <c r="AM274" s="24" t="s">
        <v>73</v>
      </c>
      <c r="AN274" s="24"/>
      <c r="AO274" s="31" t="s">
        <v>378</v>
      </c>
      <c r="AP274" s="24">
        <v>18323671123</v>
      </c>
      <c r="AQ274" s="24"/>
    </row>
    <row r="275" s="3" customFormat="1" ht="19" customHeight="1" spans="1:43">
      <c r="A275" s="21">
        <v>270</v>
      </c>
      <c r="B275" s="22" t="s">
        <v>2861</v>
      </c>
      <c r="C275" s="23" t="s">
        <v>78</v>
      </c>
      <c r="D275" s="23" t="s">
        <v>121</v>
      </c>
      <c r="E275" s="23" t="s">
        <v>209</v>
      </c>
      <c r="F275" s="23" t="s">
        <v>2862</v>
      </c>
      <c r="G275" s="24" t="s">
        <v>124</v>
      </c>
      <c r="H275" s="24" t="s">
        <v>2863</v>
      </c>
      <c r="I275" s="24" t="s">
        <v>2864</v>
      </c>
      <c r="J275" s="24" t="s">
        <v>2865</v>
      </c>
      <c r="K275" s="24" t="s">
        <v>2866</v>
      </c>
      <c r="L275" s="24" t="s">
        <v>2867</v>
      </c>
      <c r="M275" s="24" t="s">
        <v>226</v>
      </c>
      <c r="N275" s="25" t="s">
        <v>528</v>
      </c>
      <c r="O275" s="24" t="s">
        <v>2868</v>
      </c>
      <c r="P275" s="24" t="s">
        <v>2865</v>
      </c>
      <c r="Q275" s="24" t="s">
        <v>2869</v>
      </c>
      <c r="R275" s="24" t="s">
        <v>377</v>
      </c>
      <c r="S275" s="24" t="s">
        <v>171</v>
      </c>
      <c r="T275" s="26" t="s">
        <v>342</v>
      </c>
      <c r="U275" s="24" t="s">
        <v>2804</v>
      </c>
      <c r="V275" s="24">
        <v>2024</v>
      </c>
      <c r="W275" s="27">
        <v>2024.01</v>
      </c>
      <c r="X275" s="27">
        <v>2024.12</v>
      </c>
      <c r="Y275" s="29">
        <f t="shared" si="4"/>
        <v>81</v>
      </c>
      <c r="Z275" s="24">
        <v>81</v>
      </c>
      <c r="AA275" s="24">
        <v>0</v>
      </c>
      <c r="AB275" s="24">
        <v>0</v>
      </c>
      <c r="AC275" s="30">
        <v>0</v>
      </c>
      <c r="AD275" s="24">
        <v>2537</v>
      </c>
      <c r="AE275" s="24">
        <v>253</v>
      </c>
      <c r="AF275" s="24" t="s">
        <v>73</v>
      </c>
      <c r="AG275" s="24" t="s">
        <v>73</v>
      </c>
      <c r="AH275" s="24" t="s">
        <v>74</v>
      </c>
      <c r="AI275" s="24" t="s">
        <v>74</v>
      </c>
      <c r="AJ275" s="24" t="s">
        <v>73</v>
      </c>
      <c r="AK275" s="24" t="s">
        <v>73</v>
      </c>
      <c r="AL275" s="24"/>
      <c r="AM275" s="24" t="s">
        <v>73</v>
      </c>
      <c r="AN275" s="24"/>
      <c r="AO275" s="31" t="s">
        <v>378</v>
      </c>
      <c r="AP275" s="24">
        <v>18323671123</v>
      </c>
      <c r="AQ275" s="24"/>
    </row>
    <row r="276" s="3" customFormat="1" ht="19" customHeight="1" spans="1:43">
      <c r="A276" s="21">
        <v>271</v>
      </c>
      <c r="B276" s="22" t="s">
        <v>2870</v>
      </c>
      <c r="C276" s="23" t="s">
        <v>78</v>
      </c>
      <c r="D276" s="23" t="s">
        <v>121</v>
      </c>
      <c r="E276" s="23" t="s">
        <v>209</v>
      </c>
      <c r="F276" s="23" t="s">
        <v>5412</v>
      </c>
      <c r="G276" s="24" t="s">
        <v>124</v>
      </c>
      <c r="H276" s="24" t="s">
        <v>2872</v>
      </c>
      <c r="I276" s="24" t="s">
        <v>5413</v>
      </c>
      <c r="J276" s="24" t="s">
        <v>2874</v>
      </c>
      <c r="K276" s="24" t="s">
        <v>5414</v>
      </c>
      <c r="L276" s="24" t="s">
        <v>5415</v>
      </c>
      <c r="M276" s="24" t="s">
        <v>226</v>
      </c>
      <c r="N276" s="25" t="s">
        <v>528</v>
      </c>
      <c r="O276" s="24" t="s">
        <v>2877</v>
      </c>
      <c r="P276" s="24" t="s">
        <v>2874</v>
      </c>
      <c r="Q276" s="24" t="s">
        <v>2878</v>
      </c>
      <c r="R276" s="24" t="s">
        <v>377</v>
      </c>
      <c r="S276" s="24" t="s">
        <v>171</v>
      </c>
      <c r="T276" s="26" t="s">
        <v>342</v>
      </c>
      <c r="U276" s="24" t="s">
        <v>2804</v>
      </c>
      <c r="V276" s="24">
        <v>2024</v>
      </c>
      <c r="W276" s="27">
        <v>2024.01</v>
      </c>
      <c r="X276" s="27">
        <v>2024.06</v>
      </c>
      <c r="Y276" s="29">
        <f t="shared" si="4"/>
        <v>3</v>
      </c>
      <c r="Z276" s="24">
        <v>3</v>
      </c>
      <c r="AA276" s="24">
        <v>0</v>
      </c>
      <c r="AB276" s="24">
        <v>0</v>
      </c>
      <c r="AC276" s="30">
        <v>0</v>
      </c>
      <c r="AD276" s="24">
        <v>45</v>
      </c>
      <c r="AE276" s="24">
        <v>6</v>
      </c>
      <c r="AF276" s="24" t="s">
        <v>73</v>
      </c>
      <c r="AG276" s="24" t="s">
        <v>73</v>
      </c>
      <c r="AH276" s="24" t="s">
        <v>74</v>
      </c>
      <c r="AI276" s="24" t="s">
        <v>74</v>
      </c>
      <c r="AJ276" s="24" t="s">
        <v>74</v>
      </c>
      <c r="AK276" s="24" t="s">
        <v>73</v>
      </c>
      <c r="AL276" s="24"/>
      <c r="AM276" s="24" t="s">
        <v>73</v>
      </c>
      <c r="AN276" s="24"/>
      <c r="AO276" s="31" t="s">
        <v>2879</v>
      </c>
      <c r="AP276" s="24">
        <v>15730637776</v>
      </c>
      <c r="AQ276" s="24"/>
    </row>
    <row r="277" s="3" customFormat="1" ht="19" customHeight="1" spans="1:43">
      <c r="A277" s="21">
        <v>272</v>
      </c>
      <c r="B277" s="22" t="s">
        <v>2880</v>
      </c>
      <c r="C277" s="23" t="s">
        <v>78</v>
      </c>
      <c r="D277" s="23" t="s">
        <v>121</v>
      </c>
      <c r="E277" s="23" t="s">
        <v>209</v>
      </c>
      <c r="F277" s="23" t="s">
        <v>5416</v>
      </c>
      <c r="G277" s="24" t="s">
        <v>124</v>
      </c>
      <c r="H277" s="24" t="s">
        <v>2882</v>
      </c>
      <c r="I277" s="24" t="s">
        <v>5417</v>
      </c>
      <c r="J277" s="24" t="s">
        <v>1559</v>
      </c>
      <c r="K277" s="24" t="s">
        <v>5418</v>
      </c>
      <c r="L277" s="24" t="s">
        <v>5419</v>
      </c>
      <c r="M277" s="24" t="s">
        <v>226</v>
      </c>
      <c r="N277" s="25" t="s">
        <v>528</v>
      </c>
      <c r="O277" s="24" t="s">
        <v>2886</v>
      </c>
      <c r="P277" s="24" t="s">
        <v>1559</v>
      </c>
      <c r="Q277" s="24" t="s">
        <v>2887</v>
      </c>
      <c r="R277" s="24" t="s">
        <v>377</v>
      </c>
      <c r="S277" s="24" t="s">
        <v>171</v>
      </c>
      <c r="T277" s="26" t="s">
        <v>342</v>
      </c>
      <c r="U277" s="24" t="s">
        <v>2804</v>
      </c>
      <c r="V277" s="24">
        <v>2024</v>
      </c>
      <c r="W277" s="27">
        <v>2024.01</v>
      </c>
      <c r="X277" s="27">
        <v>2024.12</v>
      </c>
      <c r="Y277" s="29">
        <f t="shared" si="4"/>
        <v>55</v>
      </c>
      <c r="Z277" s="24">
        <v>55</v>
      </c>
      <c r="AA277" s="24">
        <v>0</v>
      </c>
      <c r="AB277" s="24">
        <v>0</v>
      </c>
      <c r="AC277" s="30">
        <v>0</v>
      </c>
      <c r="AD277" s="24">
        <v>2662</v>
      </c>
      <c r="AE277" s="24">
        <v>288</v>
      </c>
      <c r="AF277" s="24" t="s">
        <v>73</v>
      </c>
      <c r="AG277" s="24" t="s">
        <v>73</v>
      </c>
      <c r="AH277" s="24" t="s">
        <v>74</v>
      </c>
      <c r="AI277" s="24" t="s">
        <v>74</v>
      </c>
      <c r="AJ277" s="24" t="s">
        <v>73</v>
      </c>
      <c r="AK277" s="24" t="s">
        <v>73</v>
      </c>
      <c r="AL277" s="24"/>
      <c r="AM277" s="24" t="s">
        <v>73</v>
      </c>
      <c r="AN277" s="24"/>
      <c r="AO277" s="31" t="s">
        <v>2879</v>
      </c>
      <c r="AP277" s="24">
        <v>15730637776</v>
      </c>
      <c r="AQ277" s="24"/>
    </row>
    <row r="278" s="3" customFormat="1" ht="19" customHeight="1" spans="1:43">
      <c r="A278" s="21">
        <v>273</v>
      </c>
      <c r="B278" s="22" t="s">
        <v>2888</v>
      </c>
      <c r="C278" s="23" t="s">
        <v>78</v>
      </c>
      <c r="D278" s="23" t="s">
        <v>121</v>
      </c>
      <c r="E278" s="23" t="s">
        <v>209</v>
      </c>
      <c r="F278" s="23" t="s">
        <v>5416</v>
      </c>
      <c r="G278" s="24" t="s">
        <v>124</v>
      </c>
      <c r="H278" s="24" t="s">
        <v>2889</v>
      </c>
      <c r="I278" s="24" t="s">
        <v>5420</v>
      </c>
      <c r="J278" s="24" t="s">
        <v>2891</v>
      </c>
      <c r="K278" s="24" t="s">
        <v>5421</v>
      </c>
      <c r="L278" s="24" t="s">
        <v>5419</v>
      </c>
      <c r="M278" s="24" t="s">
        <v>226</v>
      </c>
      <c r="N278" s="25" t="s">
        <v>528</v>
      </c>
      <c r="O278" s="24" t="s">
        <v>2886</v>
      </c>
      <c r="P278" s="24" t="s">
        <v>1559</v>
      </c>
      <c r="Q278" s="24" t="s">
        <v>2893</v>
      </c>
      <c r="R278" s="24" t="s">
        <v>377</v>
      </c>
      <c r="S278" s="24" t="s">
        <v>171</v>
      </c>
      <c r="T278" s="26" t="s">
        <v>342</v>
      </c>
      <c r="U278" s="24" t="s">
        <v>2804</v>
      </c>
      <c r="V278" s="24">
        <v>2024</v>
      </c>
      <c r="W278" s="27">
        <v>2024.01</v>
      </c>
      <c r="X278" s="27">
        <v>2024.12</v>
      </c>
      <c r="Y278" s="29">
        <f t="shared" si="4"/>
        <v>55</v>
      </c>
      <c r="Z278" s="24">
        <v>55</v>
      </c>
      <c r="AA278" s="24">
        <v>0</v>
      </c>
      <c r="AB278" s="24">
        <v>0</v>
      </c>
      <c r="AC278" s="30">
        <v>0</v>
      </c>
      <c r="AD278" s="24">
        <v>2423</v>
      </c>
      <c r="AE278" s="24">
        <v>254</v>
      </c>
      <c r="AF278" s="24" t="s">
        <v>73</v>
      </c>
      <c r="AG278" s="24" t="s">
        <v>73</v>
      </c>
      <c r="AH278" s="24" t="s">
        <v>74</v>
      </c>
      <c r="AI278" s="24" t="s">
        <v>74</v>
      </c>
      <c r="AJ278" s="24" t="s">
        <v>73</v>
      </c>
      <c r="AK278" s="24" t="s">
        <v>73</v>
      </c>
      <c r="AL278" s="24"/>
      <c r="AM278" s="24" t="s">
        <v>73</v>
      </c>
      <c r="AN278" s="24"/>
      <c r="AO278" s="31" t="s">
        <v>2879</v>
      </c>
      <c r="AP278" s="24">
        <v>15730637776</v>
      </c>
      <c r="AQ278" s="24"/>
    </row>
    <row r="279" s="3" customFormat="1" ht="19" customHeight="1" spans="1:43">
      <c r="A279" s="21">
        <v>274</v>
      </c>
      <c r="B279" s="22" t="s">
        <v>2894</v>
      </c>
      <c r="C279" s="23" t="s">
        <v>78</v>
      </c>
      <c r="D279" s="23" t="s">
        <v>121</v>
      </c>
      <c r="E279" s="23" t="s">
        <v>209</v>
      </c>
      <c r="F279" s="23" t="s">
        <v>5422</v>
      </c>
      <c r="G279" s="24" t="s">
        <v>124</v>
      </c>
      <c r="H279" s="24" t="s">
        <v>2807</v>
      </c>
      <c r="I279" s="24" t="s">
        <v>5423</v>
      </c>
      <c r="J279" s="24" t="s">
        <v>2897</v>
      </c>
      <c r="K279" s="24" t="s">
        <v>5424</v>
      </c>
      <c r="L279" s="24" t="s">
        <v>5425</v>
      </c>
      <c r="M279" s="24" t="s">
        <v>226</v>
      </c>
      <c r="N279" s="25" t="s">
        <v>528</v>
      </c>
      <c r="O279" s="24" t="s">
        <v>2900</v>
      </c>
      <c r="P279" s="24" t="s">
        <v>2901</v>
      </c>
      <c r="Q279" s="24" t="s">
        <v>2902</v>
      </c>
      <c r="R279" s="24" t="s">
        <v>377</v>
      </c>
      <c r="S279" s="24" t="s">
        <v>171</v>
      </c>
      <c r="T279" s="26" t="s">
        <v>342</v>
      </c>
      <c r="U279" s="24" t="s">
        <v>2804</v>
      </c>
      <c r="V279" s="24">
        <v>2024</v>
      </c>
      <c r="W279" s="27">
        <v>2024.01</v>
      </c>
      <c r="X279" s="27">
        <v>2024.06</v>
      </c>
      <c r="Y279" s="29">
        <f t="shared" si="4"/>
        <v>10</v>
      </c>
      <c r="Z279" s="24">
        <v>10</v>
      </c>
      <c r="AA279" s="24">
        <v>0</v>
      </c>
      <c r="AB279" s="24">
        <v>0</v>
      </c>
      <c r="AC279" s="30">
        <v>0</v>
      </c>
      <c r="AD279" s="24">
        <v>166</v>
      </c>
      <c r="AE279" s="24">
        <v>14</v>
      </c>
      <c r="AF279" s="24" t="s">
        <v>73</v>
      </c>
      <c r="AG279" s="24" t="s">
        <v>73</v>
      </c>
      <c r="AH279" s="24" t="s">
        <v>74</v>
      </c>
      <c r="AI279" s="24" t="s">
        <v>74</v>
      </c>
      <c r="AJ279" s="24" t="s">
        <v>73</v>
      </c>
      <c r="AK279" s="24" t="s">
        <v>73</v>
      </c>
      <c r="AL279" s="24"/>
      <c r="AM279" s="24" t="s">
        <v>73</v>
      </c>
      <c r="AN279" s="24"/>
      <c r="AO279" s="31" t="s">
        <v>2879</v>
      </c>
      <c r="AP279" s="24">
        <v>15730637776</v>
      </c>
      <c r="AQ279" s="24"/>
    </row>
    <row r="280" s="3" customFormat="1" ht="19" customHeight="1" spans="1:43">
      <c r="A280" s="21">
        <v>275</v>
      </c>
      <c r="B280" s="22" t="s">
        <v>2903</v>
      </c>
      <c r="C280" s="23" t="s">
        <v>54</v>
      </c>
      <c r="D280" s="23" t="s">
        <v>5021</v>
      </c>
      <c r="E280" s="23" t="s">
        <v>145</v>
      </c>
      <c r="F280" s="23" t="s">
        <v>5426</v>
      </c>
      <c r="G280" s="24" t="s">
        <v>2905</v>
      </c>
      <c r="H280" s="24" t="s">
        <v>2906</v>
      </c>
      <c r="I280" s="24" t="s">
        <v>5427</v>
      </c>
      <c r="J280" s="24" t="s">
        <v>2908</v>
      </c>
      <c r="K280" s="24" t="s">
        <v>2909</v>
      </c>
      <c r="L280" s="24" t="s">
        <v>5428</v>
      </c>
      <c r="M280" s="24" t="s">
        <v>226</v>
      </c>
      <c r="N280" s="25" t="s">
        <v>274</v>
      </c>
      <c r="O280" s="24" t="s">
        <v>2911</v>
      </c>
      <c r="P280" s="24" t="s">
        <v>2912</v>
      </c>
      <c r="Q280" s="24" t="s">
        <v>2913</v>
      </c>
      <c r="R280" s="24" t="s">
        <v>2914</v>
      </c>
      <c r="S280" s="24" t="s">
        <v>171</v>
      </c>
      <c r="T280" s="26" t="s">
        <v>70</v>
      </c>
      <c r="U280" s="24" t="s">
        <v>2804</v>
      </c>
      <c r="V280" s="24" t="s">
        <v>294</v>
      </c>
      <c r="W280" s="27">
        <v>2024.01</v>
      </c>
      <c r="X280" s="27">
        <v>2024.12</v>
      </c>
      <c r="Y280" s="29">
        <f t="shared" si="4"/>
        <v>187</v>
      </c>
      <c r="Z280" s="24">
        <v>187</v>
      </c>
      <c r="AA280" s="24">
        <v>0</v>
      </c>
      <c r="AB280" s="24">
        <v>0</v>
      </c>
      <c r="AC280" s="30">
        <v>0</v>
      </c>
      <c r="AD280" s="24">
        <v>100</v>
      </c>
      <c r="AE280" s="24">
        <v>40</v>
      </c>
      <c r="AF280" s="24" t="s">
        <v>73</v>
      </c>
      <c r="AG280" s="24" t="s">
        <v>73</v>
      </c>
      <c r="AH280" s="24" t="s">
        <v>73</v>
      </c>
      <c r="AI280" s="24" t="s">
        <v>74</v>
      </c>
      <c r="AJ280" s="24" t="s">
        <v>73</v>
      </c>
      <c r="AK280" s="24" t="s">
        <v>74</v>
      </c>
      <c r="AL280" s="24" t="s">
        <v>2915</v>
      </c>
      <c r="AM280" s="24" t="s">
        <v>74</v>
      </c>
      <c r="AN280" s="24"/>
      <c r="AO280" s="31" t="s">
        <v>2916</v>
      </c>
      <c r="AP280" s="24">
        <v>13896256006</v>
      </c>
      <c r="AQ280" s="24"/>
    </row>
    <row r="281" s="3" customFormat="1" ht="19" customHeight="1" spans="1:43">
      <c r="A281" s="21">
        <v>276</v>
      </c>
      <c r="B281" s="22" t="s">
        <v>2917</v>
      </c>
      <c r="C281" s="23" t="s">
        <v>54</v>
      </c>
      <c r="D281" s="23" t="s">
        <v>5021</v>
      </c>
      <c r="E281" s="23" t="s">
        <v>145</v>
      </c>
      <c r="F281" s="23" t="s">
        <v>5429</v>
      </c>
      <c r="G281" s="24" t="s">
        <v>124</v>
      </c>
      <c r="H281" s="24" t="s">
        <v>2882</v>
      </c>
      <c r="I281" s="24" t="s">
        <v>5430</v>
      </c>
      <c r="J281" s="24" t="s">
        <v>2920</v>
      </c>
      <c r="K281" s="24" t="s">
        <v>5431</v>
      </c>
      <c r="L281" s="24" t="s">
        <v>5429</v>
      </c>
      <c r="M281" s="24" t="s">
        <v>226</v>
      </c>
      <c r="N281" s="25" t="s">
        <v>274</v>
      </c>
      <c r="O281" s="24" t="s">
        <v>2922</v>
      </c>
      <c r="P281" s="24" t="s">
        <v>2923</v>
      </c>
      <c r="Q281" s="24" t="s">
        <v>2913</v>
      </c>
      <c r="R281" s="24" t="s">
        <v>2924</v>
      </c>
      <c r="S281" s="24" t="s">
        <v>171</v>
      </c>
      <c r="T281" s="26" t="s">
        <v>70</v>
      </c>
      <c r="U281" s="24" t="s">
        <v>2804</v>
      </c>
      <c r="V281" s="24" t="s">
        <v>294</v>
      </c>
      <c r="W281" s="27">
        <v>2024.01</v>
      </c>
      <c r="X281" s="27">
        <v>2024.12</v>
      </c>
      <c r="Y281" s="29">
        <f t="shared" si="4"/>
        <v>56</v>
      </c>
      <c r="Z281" s="24">
        <v>28</v>
      </c>
      <c r="AA281" s="24">
        <v>0</v>
      </c>
      <c r="AB281" s="24">
        <v>0</v>
      </c>
      <c r="AC281" s="30">
        <v>28</v>
      </c>
      <c r="AD281" s="24">
        <v>17</v>
      </c>
      <c r="AE281" s="24">
        <v>8</v>
      </c>
      <c r="AF281" s="24" t="s">
        <v>73</v>
      </c>
      <c r="AG281" s="24" t="s">
        <v>73</v>
      </c>
      <c r="AH281" s="24" t="s">
        <v>73</v>
      </c>
      <c r="AI281" s="24" t="s">
        <v>74</v>
      </c>
      <c r="AJ281" s="24" t="s">
        <v>73</v>
      </c>
      <c r="AK281" s="24" t="s">
        <v>73</v>
      </c>
      <c r="AL281" s="24"/>
      <c r="AM281" s="24" t="s">
        <v>73</v>
      </c>
      <c r="AN281" s="24"/>
      <c r="AO281" s="31" t="s">
        <v>2916</v>
      </c>
      <c r="AP281" s="24">
        <v>13896256006</v>
      </c>
      <c r="AQ281" s="24"/>
    </row>
    <row r="282" s="3" customFormat="1" ht="19" customHeight="1" spans="1:43">
      <c r="A282" s="21">
        <v>277</v>
      </c>
      <c r="B282" s="22" t="s">
        <v>2934</v>
      </c>
      <c r="C282" s="23" t="s">
        <v>54</v>
      </c>
      <c r="D282" s="23" t="s">
        <v>5021</v>
      </c>
      <c r="E282" s="23" t="s">
        <v>163</v>
      </c>
      <c r="F282" s="23" t="s">
        <v>2935</v>
      </c>
      <c r="G282" s="24" t="s">
        <v>124</v>
      </c>
      <c r="H282" s="24" t="s">
        <v>2927</v>
      </c>
      <c r="I282" s="24" t="s">
        <v>2936</v>
      </c>
      <c r="J282" s="24" t="s">
        <v>2937</v>
      </c>
      <c r="K282" s="24" t="s">
        <v>2938</v>
      </c>
      <c r="L282" s="24" t="s">
        <v>2935</v>
      </c>
      <c r="M282" s="24" t="s">
        <v>226</v>
      </c>
      <c r="N282" s="25" t="s">
        <v>274</v>
      </c>
      <c r="O282" s="24" t="s">
        <v>1303</v>
      </c>
      <c r="P282" s="24" t="s">
        <v>2939</v>
      </c>
      <c r="Q282" s="24" t="s">
        <v>2913</v>
      </c>
      <c r="R282" s="24" t="s">
        <v>2940</v>
      </c>
      <c r="S282" s="24" t="s">
        <v>171</v>
      </c>
      <c r="T282" s="26" t="s">
        <v>70</v>
      </c>
      <c r="U282" s="24" t="s">
        <v>2804</v>
      </c>
      <c r="V282" s="24" t="s">
        <v>294</v>
      </c>
      <c r="W282" s="27">
        <v>2024.01</v>
      </c>
      <c r="X282" s="27">
        <v>2024.12</v>
      </c>
      <c r="Y282" s="29">
        <f t="shared" si="4"/>
        <v>22.5</v>
      </c>
      <c r="Z282" s="24">
        <v>11.2</v>
      </c>
      <c r="AA282" s="24">
        <v>0</v>
      </c>
      <c r="AB282" s="24">
        <v>0</v>
      </c>
      <c r="AC282" s="30">
        <v>11.3</v>
      </c>
      <c r="AD282" s="24">
        <v>15</v>
      </c>
      <c r="AE282" s="24">
        <v>4</v>
      </c>
      <c r="AF282" s="24" t="s">
        <v>73</v>
      </c>
      <c r="AG282" s="24" t="s">
        <v>73</v>
      </c>
      <c r="AH282" s="24" t="s">
        <v>73</v>
      </c>
      <c r="AI282" s="24" t="s">
        <v>74</v>
      </c>
      <c r="AJ282" s="24" t="s">
        <v>73</v>
      </c>
      <c r="AK282" s="24" t="s">
        <v>73</v>
      </c>
      <c r="AL282" s="24"/>
      <c r="AM282" s="24" t="s">
        <v>73</v>
      </c>
      <c r="AN282" s="24"/>
      <c r="AO282" s="31" t="s">
        <v>2916</v>
      </c>
      <c r="AP282" s="24">
        <v>13896256006</v>
      </c>
      <c r="AQ282" s="24"/>
    </row>
    <row r="283" s="3" customFormat="1" ht="19" customHeight="1" spans="1:43">
      <c r="A283" s="21">
        <v>278</v>
      </c>
      <c r="B283" s="22" t="s">
        <v>2941</v>
      </c>
      <c r="C283" s="23" t="s">
        <v>54</v>
      </c>
      <c r="D283" s="23" t="s">
        <v>91</v>
      </c>
      <c r="E283" s="23" t="s">
        <v>92</v>
      </c>
      <c r="F283" s="23" t="s">
        <v>5432</v>
      </c>
      <c r="G283" s="24" t="s">
        <v>124</v>
      </c>
      <c r="H283" s="24" t="s">
        <v>2943</v>
      </c>
      <c r="I283" s="24" t="s">
        <v>5433</v>
      </c>
      <c r="J283" s="24" t="s">
        <v>2945</v>
      </c>
      <c r="K283" s="24" t="s">
        <v>5434</v>
      </c>
      <c r="L283" s="24" t="s">
        <v>5432</v>
      </c>
      <c r="M283" s="24" t="s">
        <v>226</v>
      </c>
      <c r="N283" s="25" t="s">
        <v>274</v>
      </c>
      <c r="O283" s="24" t="s">
        <v>2947</v>
      </c>
      <c r="P283" s="24" t="s">
        <v>2948</v>
      </c>
      <c r="Q283" s="24" t="s">
        <v>2913</v>
      </c>
      <c r="R283" s="24" t="s">
        <v>2949</v>
      </c>
      <c r="S283" s="24" t="s">
        <v>171</v>
      </c>
      <c r="T283" s="26" t="s">
        <v>70</v>
      </c>
      <c r="U283" s="24" t="s">
        <v>2804</v>
      </c>
      <c r="V283" s="24" t="s">
        <v>294</v>
      </c>
      <c r="W283" s="27">
        <v>2024.01</v>
      </c>
      <c r="X283" s="27">
        <v>2024.12</v>
      </c>
      <c r="Y283" s="29">
        <f t="shared" si="4"/>
        <v>24</v>
      </c>
      <c r="Z283" s="24">
        <v>16</v>
      </c>
      <c r="AA283" s="24">
        <v>0</v>
      </c>
      <c r="AB283" s="24">
        <v>0</v>
      </c>
      <c r="AC283" s="30">
        <v>8</v>
      </c>
      <c r="AD283" s="24">
        <v>30</v>
      </c>
      <c r="AE283" s="24">
        <v>7</v>
      </c>
      <c r="AF283" s="24" t="s">
        <v>73</v>
      </c>
      <c r="AG283" s="24" t="s">
        <v>73</v>
      </c>
      <c r="AH283" s="24" t="s">
        <v>73</v>
      </c>
      <c r="AI283" s="24" t="s">
        <v>74</v>
      </c>
      <c r="AJ283" s="24" t="s">
        <v>73</v>
      </c>
      <c r="AK283" s="24" t="s">
        <v>73</v>
      </c>
      <c r="AL283" s="24"/>
      <c r="AM283" s="24" t="s">
        <v>73</v>
      </c>
      <c r="AN283" s="24"/>
      <c r="AO283" s="31" t="s">
        <v>2916</v>
      </c>
      <c r="AP283" s="24">
        <v>13896256006</v>
      </c>
      <c r="AQ283" s="24"/>
    </row>
    <row r="284" s="3" customFormat="1" ht="19" customHeight="1" spans="1:43">
      <c r="A284" s="21">
        <v>279</v>
      </c>
      <c r="B284" s="22" t="s">
        <v>2950</v>
      </c>
      <c r="C284" s="23" t="s">
        <v>54</v>
      </c>
      <c r="D284" s="23" t="s">
        <v>91</v>
      </c>
      <c r="E284" s="23" t="s">
        <v>92</v>
      </c>
      <c r="F284" s="23" t="s">
        <v>5435</v>
      </c>
      <c r="G284" s="24" t="s">
        <v>124</v>
      </c>
      <c r="H284" s="24" t="s">
        <v>2927</v>
      </c>
      <c r="I284" s="24" t="s">
        <v>5436</v>
      </c>
      <c r="J284" s="24" t="s">
        <v>2945</v>
      </c>
      <c r="K284" s="24" t="s">
        <v>5437</v>
      </c>
      <c r="L284" s="24" t="s">
        <v>5435</v>
      </c>
      <c r="M284" s="24" t="s">
        <v>226</v>
      </c>
      <c r="N284" s="25" t="s">
        <v>274</v>
      </c>
      <c r="O284" s="24" t="s">
        <v>2954</v>
      </c>
      <c r="P284" s="24" t="s">
        <v>2948</v>
      </c>
      <c r="Q284" s="24" t="s">
        <v>2913</v>
      </c>
      <c r="R284" s="24" t="s">
        <v>2955</v>
      </c>
      <c r="S284" s="24" t="s">
        <v>171</v>
      </c>
      <c r="T284" s="26" t="s">
        <v>70</v>
      </c>
      <c r="U284" s="24" t="s">
        <v>2804</v>
      </c>
      <c r="V284" s="24" t="s">
        <v>294</v>
      </c>
      <c r="W284" s="27">
        <v>2024.01</v>
      </c>
      <c r="X284" s="27">
        <v>2024.12</v>
      </c>
      <c r="Y284" s="29">
        <f t="shared" si="4"/>
        <v>30</v>
      </c>
      <c r="Z284" s="24">
        <v>20</v>
      </c>
      <c r="AA284" s="24">
        <v>0</v>
      </c>
      <c r="AB284" s="24">
        <v>0</v>
      </c>
      <c r="AC284" s="30">
        <v>10</v>
      </c>
      <c r="AD284" s="24">
        <v>15</v>
      </c>
      <c r="AE284" s="24">
        <v>7</v>
      </c>
      <c r="AF284" s="24" t="s">
        <v>73</v>
      </c>
      <c r="AG284" s="24" t="s">
        <v>73</v>
      </c>
      <c r="AH284" s="24" t="s">
        <v>73</v>
      </c>
      <c r="AI284" s="24" t="s">
        <v>74</v>
      </c>
      <c r="AJ284" s="24" t="s">
        <v>73</v>
      </c>
      <c r="AK284" s="24" t="s">
        <v>73</v>
      </c>
      <c r="AL284" s="24"/>
      <c r="AM284" s="24" t="s">
        <v>73</v>
      </c>
      <c r="AN284" s="24"/>
      <c r="AO284" s="31" t="s">
        <v>2916</v>
      </c>
      <c r="AP284" s="24">
        <v>13896256006</v>
      </c>
      <c r="AQ284" s="24"/>
    </row>
    <row r="285" s="3" customFormat="1" ht="19" customHeight="1" spans="1:43">
      <c r="A285" s="21">
        <v>280</v>
      </c>
      <c r="B285" s="22" t="s">
        <v>2964</v>
      </c>
      <c r="C285" s="23" t="s">
        <v>54</v>
      </c>
      <c r="D285" s="23" t="s">
        <v>5021</v>
      </c>
      <c r="E285" s="23" t="s">
        <v>145</v>
      </c>
      <c r="F285" s="23" t="s">
        <v>5438</v>
      </c>
      <c r="G285" s="24" t="s">
        <v>124</v>
      </c>
      <c r="H285" s="24" t="s">
        <v>2966</v>
      </c>
      <c r="I285" s="24" t="s">
        <v>5439</v>
      </c>
      <c r="J285" s="24" t="s">
        <v>2968</v>
      </c>
      <c r="K285" s="24" t="s">
        <v>5440</v>
      </c>
      <c r="L285" s="24" t="s">
        <v>5438</v>
      </c>
      <c r="M285" s="24" t="s">
        <v>226</v>
      </c>
      <c r="N285" s="25" t="s">
        <v>274</v>
      </c>
      <c r="O285" s="24" t="s">
        <v>5441</v>
      </c>
      <c r="P285" s="24" t="s">
        <v>2971</v>
      </c>
      <c r="Q285" s="24" t="s">
        <v>2913</v>
      </c>
      <c r="R285" s="24" t="s">
        <v>2972</v>
      </c>
      <c r="S285" s="24" t="s">
        <v>171</v>
      </c>
      <c r="T285" s="26" t="s">
        <v>70</v>
      </c>
      <c r="U285" s="24" t="s">
        <v>2804</v>
      </c>
      <c r="V285" s="24" t="s">
        <v>294</v>
      </c>
      <c r="W285" s="27">
        <v>2024.01</v>
      </c>
      <c r="X285" s="27">
        <v>2024.12</v>
      </c>
      <c r="Y285" s="29">
        <f t="shared" si="4"/>
        <v>300</v>
      </c>
      <c r="Z285" s="24">
        <v>150</v>
      </c>
      <c r="AA285" s="24">
        <v>0</v>
      </c>
      <c r="AB285" s="24">
        <v>0</v>
      </c>
      <c r="AC285" s="30">
        <v>150</v>
      </c>
      <c r="AD285" s="24">
        <v>60</v>
      </c>
      <c r="AE285" s="24">
        <v>30</v>
      </c>
      <c r="AF285" s="24" t="s">
        <v>73</v>
      </c>
      <c r="AG285" s="24" t="s">
        <v>73</v>
      </c>
      <c r="AH285" s="24" t="s">
        <v>73</v>
      </c>
      <c r="AI285" s="24" t="s">
        <v>74</v>
      </c>
      <c r="AJ285" s="24" t="s">
        <v>73</v>
      </c>
      <c r="AK285" s="24" t="s">
        <v>73</v>
      </c>
      <c r="AL285" s="24"/>
      <c r="AM285" s="24" t="s">
        <v>73</v>
      </c>
      <c r="AN285" s="24"/>
      <c r="AO285" s="31" t="s">
        <v>2916</v>
      </c>
      <c r="AP285" s="24">
        <v>13896256006</v>
      </c>
      <c r="AQ285" s="24"/>
    </row>
    <row r="286" s="3" customFormat="1" ht="19" customHeight="1" spans="1:43">
      <c r="A286" s="21">
        <v>281</v>
      </c>
      <c r="B286" s="22" t="s">
        <v>3011</v>
      </c>
      <c r="C286" s="23" t="s">
        <v>78</v>
      </c>
      <c r="D286" s="23" t="s">
        <v>79</v>
      </c>
      <c r="E286" s="23" t="s">
        <v>80</v>
      </c>
      <c r="F286" s="23" t="s">
        <v>3012</v>
      </c>
      <c r="G286" s="24" t="s">
        <v>124</v>
      </c>
      <c r="H286" s="24" t="s">
        <v>3013</v>
      </c>
      <c r="I286" s="24" t="s">
        <v>3014</v>
      </c>
      <c r="J286" s="24" t="s">
        <v>3015</v>
      </c>
      <c r="K286" s="24" t="s">
        <v>3016</v>
      </c>
      <c r="L286" s="24" t="s">
        <v>3017</v>
      </c>
      <c r="M286" s="24" t="s">
        <v>3018</v>
      </c>
      <c r="N286" s="25" t="s">
        <v>3019</v>
      </c>
      <c r="O286" s="24" t="s">
        <v>3020</v>
      </c>
      <c r="P286" s="24" t="s">
        <v>3021</v>
      </c>
      <c r="Q286" s="24" t="s">
        <v>3022</v>
      </c>
      <c r="R286" s="24" t="s">
        <v>3023</v>
      </c>
      <c r="S286" s="24" t="s">
        <v>171</v>
      </c>
      <c r="T286" s="26" t="s">
        <v>70</v>
      </c>
      <c r="U286" s="24" t="s">
        <v>2804</v>
      </c>
      <c r="V286" s="24" t="s">
        <v>294</v>
      </c>
      <c r="W286" s="27">
        <v>2024.01</v>
      </c>
      <c r="X286" s="27" t="s">
        <v>72</v>
      </c>
      <c r="Y286" s="29">
        <f t="shared" si="4"/>
        <v>150</v>
      </c>
      <c r="Z286" s="24">
        <v>150</v>
      </c>
      <c r="AA286" s="24">
        <v>0</v>
      </c>
      <c r="AB286" s="24">
        <v>0</v>
      </c>
      <c r="AC286" s="30">
        <v>0</v>
      </c>
      <c r="AD286" s="24">
        <v>160</v>
      </c>
      <c r="AE286" s="24">
        <v>10</v>
      </c>
      <c r="AF286" s="24" t="s">
        <v>73</v>
      </c>
      <c r="AG286" s="24" t="s">
        <v>73</v>
      </c>
      <c r="AH286" s="24" t="s">
        <v>73</v>
      </c>
      <c r="AI286" s="24" t="s">
        <v>73</v>
      </c>
      <c r="AJ286" s="24" t="s">
        <v>73</v>
      </c>
      <c r="AK286" s="24" t="s">
        <v>73</v>
      </c>
      <c r="AL286" s="24" t="s">
        <v>73</v>
      </c>
      <c r="AM286" s="24" t="s">
        <v>73</v>
      </c>
      <c r="AN286" s="24" t="s">
        <v>73</v>
      </c>
      <c r="AO286" s="31" t="s">
        <v>2916</v>
      </c>
      <c r="AP286" s="24">
        <v>13896256006</v>
      </c>
      <c r="AQ286" s="24"/>
    </row>
    <row r="287" s="3" customFormat="1" ht="19" customHeight="1" spans="1:43">
      <c r="A287" s="21">
        <v>282</v>
      </c>
      <c r="B287" s="22" t="s">
        <v>3024</v>
      </c>
      <c r="C287" s="23" t="s">
        <v>78</v>
      </c>
      <c r="D287" s="23" t="s">
        <v>79</v>
      </c>
      <c r="E287" s="23" t="s">
        <v>80</v>
      </c>
      <c r="F287" s="23" t="s">
        <v>3025</v>
      </c>
      <c r="G287" s="24" t="s">
        <v>124</v>
      </c>
      <c r="H287" s="24" t="s">
        <v>3013</v>
      </c>
      <c r="I287" s="24" t="s">
        <v>5442</v>
      </c>
      <c r="J287" s="24" t="s">
        <v>3015</v>
      </c>
      <c r="K287" s="24" t="s">
        <v>5443</v>
      </c>
      <c r="L287" s="24" t="s">
        <v>3028</v>
      </c>
      <c r="M287" s="24" t="s">
        <v>3018</v>
      </c>
      <c r="N287" s="25" t="s">
        <v>3019</v>
      </c>
      <c r="O287" s="24" t="s">
        <v>3029</v>
      </c>
      <c r="P287" s="24" t="s">
        <v>3021</v>
      </c>
      <c r="Q287" s="24" t="s">
        <v>3030</v>
      </c>
      <c r="R287" s="24" t="s">
        <v>3023</v>
      </c>
      <c r="S287" s="24" t="s">
        <v>171</v>
      </c>
      <c r="T287" s="26" t="s">
        <v>70</v>
      </c>
      <c r="U287" s="24" t="s">
        <v>2804</v>
      </c>
      <c r="V287" s="24" t="s">
        <v>294</v>
      </c>
      <c r="W287" s="27">
        <v>2024.01</v>
      </c>
      <c r="X287" s="27" t="s">
        <v>72</v>
      </c>
      <c r="Y287" s="29">
        <f t="shared" si="4"/>
        <v>100</v>
      </c>
      <c r="Z287" s="24">
        <v>100</v>
      </c>
      <c r="AA287" s="24">
        <v>0</v>
      </c>
      <c r="AB287" s="24">
        <v>0</v>
      </c>
      <c r="AC287" s="30">
        <v>0</v>
      </c>
      <c r="AD287" s="24">
        <v>140</v>
      </c>
      <c r="AE287" s="24">
        <v>8</v>
      </c>
      <c r="AF287" s="24" t="s">
        <v>73</v>
      </c>
      <c r="AG287" s="24" t="s">
        <v>73</v>
      </c>
      <c r="AH287" s="24" t="s">
        <v>73</v>
      </c>
      <c r="AI287" s="24" t="s">
        <v>73</v>
      </c>
      <c r="AJ287" s="24" t="s">
        <v>73</v>
      </c>
      <c r="AK287" s="24" t="s">
        <v>73</v>
      </c>
      <c r="AL287" s="24" t="s">
        <v>73</v>
      </c>
      <c r="AM287" s="24" t="s">
        <v>73</v>
      </c>
      <c r="AN287" s="24" t="s">
        <v>73</v>
      </c>
      <c r="AO287" s="31" t="s">
        <v>2916</v>
      </c>
      <c r="AP287" s="24">
        <v>13896256006</v>
      </c>
      <c r="AQ287" s="24"/>
    </row>
    <row r="288" s="3" customFormat="1" ht="19" customHeight="1" spans="1:43">
      <c r="A288" s="21">
        <v>283</v>
      </c>
      <c r="B288" s="22" t="s">
        <v>3031</v>
      </c>
      <c r="C288" s="23" t="s">
        <v>54</v>
      </c>
      <c r="D288" s="23" t="s">
        <v>308</v>
      </c>
      <c r="E288" s="23" t="s">
        <v>309</v>
      </c>
      <c r="F288" s="23" t="s">
        <v>5444</v>
      </c>
      <c r="G288" s="24" t="s">
        <v>124</v>
      </c>
      <c r="H288" s="24" t="s">
        <v>3033</v>
      </c>
      <c r="I288" s="24" t="s">
        <v>3034</v>
      </c>
      <c r="J288" s="24" t="s">
        <v>3035</v>
      </c>
      <c r="K288" s="24" t="s">
        <v>3036</v>
      </c>
      <c r="L288" s="24" t="s">
        <v>3037</v>
      </c>
      <c r="M288" s="24" t="s">
        <v>226</v>
      </c>
      <c r="N288" s="25" t="s">
        <v>528</v>
      </c>
      <c r="O288" s="24" t="s">
        <v>3038</v>
      </c>
      <c r="P288" s="24" t="s">
        <v>3039</v>
      </c>
      <c r="Q288" s="24" t="s">
        <v>3040</v>
      </c>
      <c r="R288" s="24" t="s">
        <v>1133</v>
      </c>
      <c r="S288" s="24" t="s">
        <v>171</v>
      </c>
      <c r="T288" s="26" t="s">
        <v>70</v>
      </c>
      <c r="U288" s="24" t="s">
        <v>3041</v>
      </c>
      <c r="V288" s="24">
        <v>2024</v>
      </c>
      <c r="W288" s="27">
        <v>2024.01</v>
      </c>
      <c r="X288" s="27">
        <v>2024.12</v>
      </c>
      <c r="Y288" s="29">
        <f t="shared" si="4"/>
        <v>53</v>
      </c>
      <c r="Z288" s="24">
        <v>24</v>
      </c>
      <c r="AA288" s="24">
        <v>0</v>
      </c>
      <c r="AB288" s="24">
        <v>0</v>
      </c>
      <c r="AC288" s="30">
        <v>29</v>
      </c>
      <c r="AD288" s="24">
        <v>149</v>
      </c>
      <c r="AE288" s="24">
        <v>27</v>
      </c>
      <c r="AF288" s="24" t="s">
        <v>73</v>
      </c>
      <c r="AG288" s="24" t="s">
        <v>73</v>
      </c>
      <c r="AH288" s="24" t="s">
        <v>73</v>
      </c>
      <c r="AI288" s="24" t="s">
        <v>74</v>
      </c>
      <c r="AJ288" s="24" t="s">
        <v>74</v>
      </c>
      <c r="AK288" s="24" t="s">
        <v>73</v>
      </c>
      <c r="AL288" s="24" t="s">
        <v>75</v>
      </c>
      <c r="AM288" s="24" t="s">
        <v>73</v>
      </c>
      <c r="AN288" s="24" t="s">
        <v>75</v>
      </c>
      <c r="AO288" s="31" t="s">
        <v>3042</v>
      </c>
      <c r="AP288" s="24">
        <v>13896092330</v>
      </c>
      <c r="AQ288" s="24"/>
    </row>
    <row r="289" s="3" customFormat="1" ht="19" customHeight="1" spans="1:43">
      <c r="A289" s="21">
        <v>284</v>
      </c>
      <c r="B289" s="22" t="s">
        <v>3043</v>
      </c>
      <c r="C289" s="23" t="s">
        <v>54</v>
      </c>
      <c r="D289" s="23" t="s">
        <v>91</v>
      </c>
      <c r="E289" s="23" t="s">
        <v>92</v>
      </c>
      <c r="F289" s="23" t="s">
        <v>3044</v>
      </c>
      <c r="G289" s="24" t="s">
        <v>58</v>
      </c>
      <c r="H289" s="24" t="s">
        <v>3045</v>
      </c>
      <c r="I289" s="24" t="s">
        <v>3046</v>
      </c>
      <c r="J289" s="24" t="s">
        <v>3047</v>
      </c>
      <c r="K289" s="24" t="s">
        <v>3048</v>
      </c>
      <c r="L289" s="24" t="s">
        <v>3049</v>
      </c>
      <c r="M289" s="24" t="s">
        <v>226</v>
      </c>
      <c r="N289" s="25" t="s">
        <v>528</v>
      </c>
      <c r="O289" s="24" t="s">
        <v>3050</v>
      </c>
      <c r="P289" s="24" t="s">
        <v>3051</v>
      </c>
      <c r="Q289" s="24" t="s">
        <v>3052</v>
      </c>
      <c r="R289" s="24" t="s">
        <v>2559</v>
      </c>
      <c r="S289" s="24" t="s">
        <v>171</v>
      </c>
      <c r="T289" s="26" t="s">
        <v>70</v>
      </c>
      <c r="U289" s="24" t="s">
        <v>3041</v>
      </c>
      <c r="V289" s="24">
        <v>2024</v>
      </c>
      <c r="W289" s="27">
        <v>2024.01</v>
      </c>
      <c r="X289" s="27">
        <v>2024.12</v>
      </c>
      <c r="Y289" s="29">
        <f t="shared" si="4"/>
        <v>420</v>
      </c>
      <c r="Z289" s="24">
        <v>270</v>
      </c>
      <c r="AA289" s="24">
        <v>0</v>
      </c>
      <c r="AB289" s="24">
        <v>0</v>
      </c>
      <c r="AC289" s="30">
        <v>150</v>
      </c>
      <c r="AD289" s="24">
        <v>3325</v>
      </c>
      <c r="AE289" s="24">
        <v>246</v>
      </c>
      <c r="AF289" s="24" t="s">
        <v>73</v>
      </c>
      <c r="AG289" s="24" t="s">
        <v>73</v>
      </c>
      <c r="AH289" s="24" t="s">
        <v>73</v>
      </c>
      <c r="AI289" s="24" t="s">
        <v>74</v>
      </c>
      <c r="AJ289" s="24" t="s">
        <v>74</v>
      </c>
      <c r="AK289" s="24" t="s">
        <v>73</v>
      </c>
      <c r="AL289" s="24" t="s">
        <v>75</v>
      </c>
      <c r="AM289" s="24" t="s">
        <v>73</v>
      </c>
      <c r="AN289" s="24" t="s">
        <v>75</v>
      </c>
      <c r="AO289" s="31" t="s">
        <v>3042</v>
      </c>
      <c r="AP289" s="24">
        <v>13896092330</v>
      </c>
      <c r="AQ289" s="24"/>
    </row>
    <row r="290" s="3" customFormat="1" ht="19" customHeight="1" spans="1:43">
      <c r="A290" s="21">
        <v>285</v>
      </c>
      <c r="B290" s="22" t="s">
        <v>3053</v>
      </c>
      <c r="C290" s="23" t="s">
        <v>54</v>
      </c>
      <c r="D290" s="23" t="s">
        <v>308</v>
      </c>
      <c r="E290" s="23" t="s">
        <v>309</v>
      </c>
      <c r="F290" s="23" t="s">
        <v>3054</v>
      </c>
      <c r="G290" s="24" t="s">
        <v>124</v>
      </c>
      <c r="H290" s="24" t="s">
        <v>3055</v>
      </c>
      <c r="I290" s="24" t="s">
        <v>3034</v>
      </c>
      <c r="J290" s="24" t="s">
        <v>3056</v>
      </c>
      <c r="K290" s="24" t="s">
        <v>3057</v>
      </c>
      <c r="L290" s="24" t="s">
        <v>3058</v>
      </c>
      <c r="M290" s="24" t="s">
        <v>226</v>
      </c>
      <c r="N290" s="25" t="s">
        <v>528</v>
      </c>
      <c r="O290" s="24" t="s">
        <v>3038</v>
      </c>
      <c r="P290" s="24" t="s">
        <v>2106</v>
      </c>
      <c r="Q290" s="24" t="s">
        <v>3059</v>
      </c>
      <c r="R290" s="24" t="s">
        <v>278</v>
      </c>
      <c r="S290" s="24" t="s">
        <v>171</v>
      </c>
      <c r="T290" s="26" t="s">
        <v>70</v>
      </c>
      <c r="U290" s="24" t="s">
        <v>3041</v>
      </c>
      <c r="V290" s="24">
        <v>2024</v>
      </c>
      <c r="W290" s="27">
        <v>2024.01</v>
      </c>
      <c r="X290" s="27">
        <v>2024.12</v>
      </c>
      <c r="Y290" s="29">
        <f t="shared" si="4"/>
        <v>18.2</v>
      </c>
      <c r="Z290" s="24">
        <v>13.2</v>
      </c>
      <c r="AA290" s="24">
        <v>0</v>
      </c>
      <c r="AB290" s="24">
        <v>0</v>
      </c>
      <c r="AC290" s="30">
        <v>5</v>
      </c>
      <c r="AD290" s="24">
        <v>82</v>
      </c>
      <c r="AE290" s="24">
        <v>9</v>
      </c>
      <c r="AF290" s="24" t="s">
        <v>73</v>
      </c>
      <c r="AG290" s="24" t="s">
        <v>73</v>
      </c>
      <c r="AH290" s="24" t="s">
        <v>73</v>
      </c>
      <c r="AI290" s="24" t="s">
        <v>74</v>
      </c>
      <c r="AJ290" s="24" t="s">
        <v>73</v>
      </c>
      <c r="AK290" s="24" t="s">
        <v>73</v>
      </c>
      <c r="AL290" s="24" t="s">
        <v>75</v>
      </c>
      <c r="AM290" s="24" t="s">
        <v>74</v>
      </c>
      <c r="AN290" s="24" t="s">
        <v>3060</v>
      </c>
      <c r="AO290" s="31" t="s">
        <v>3061</v>
      </c>
      <c r="AP290" s="24">
        <v>15823981567</v>
      </c>
      <c r="AQ290" s="24"/>
    </row>
    <row r="291" s="3" customFormat="1" ht="19" customHeight="1" spans="1:43">
      <c r="A291" s="21">
        <v>286</v>
      </c>
      <c r="B291" s="22" t="s">
        <v>3072</v>
      </c>
      <c r="C291" s="23" t="s">
        <v>54</v>
      </c>
      <c r="D291" s="23" t="s">
        <v>308</v>
      </c>
      <c r="E291" s="23" t="s">
        <v>812</v>
      </c>
      <c r="F291" s="23" t="s">
        <v>5445</v>
      </c>
      <c r="G291" s="24" t="s">
        <v>124</v>
      </c>
      <c r="H291" s="24" t="s">
        <v>3074</v>
      </c>
      <c r="I291" s="24" t="s">
        <v>3075</v>
      </c>
      <c r="J291" s="24" t="s">
        <v>3076</v>
      </c>
      <c r="K291" s="24" t="s">
        <v>3077</v>
      </c>
      <c r="L291" s="24" t="s">
        <v>5445</v>
      </c>
      <c r="M291" s="24" t="s">
        <v>226</v>
      </c>
      <c r="N291" s="25" t="s">
        <v>528</v>
      </c>
      <c r="O291" s="24" t="s">
        <v>5446</v>
      </c>
      <c r="P291" s="24" t="s">
        <v>3079</v>
      </c>
      <c r="Q291" s="24" t="s">
        <v>3080</v>
      </c>
      <c r="R291" s="24" t="s">
        <v>1133</v>
      </c>
      <c r="S291" s="24" t="s">
        <v>171</v>
      </c>
      <c r="T291" s="26" t="s">
        <v>70</v>
      </c>
      <c r="U291" s="24" t="s">
        <v>3041</v>
      </c>
      <c r="V291" s="24">
        <v>2024</v>
      </c>
      <c r="W291" s="27">
        <v>2024.03</v>
      </c>
      <c r="X291" s="27">
        <v>2024.06</v>
      </c>
      <c r="Y291" s="29">
        <f t="shared" si="4"/>
        <v>50</v>
      </c>
      <c r="Z291" s="24">
        <v>25</v>
      </c>
      <c r="AA291" s="24">
        <v>0</v>
      </c>
      <c r="AB291" s="24">
        <v>0</v>
      </c>
      <c r="AC291" s="30">
        <v>25</v>
      </c>
      <c r="AD291" s="24">
        <v>22</v>
      </c>
      <c r="AE291" s="24">
        <v>3</v>
      </c>
      <c r="AF291" s="24" t="s">
        <v>73</v>
      </c>
      <c r="AG291" s="24" t="s">
        <v>73</v>
      </c>
      <c r="AH291" s="24" t="s">
        <v>73</v>
      </c>
      <c r="AI291" s="24" t="s">
        <v>74</v>
      </c>
      <c r="AJ291" s="24" t="s">
        <v>73</v>
      </c>
      <c r="AK291" s="24" t="s">
        <v>73</v>
      </c>
      <c r="AL291" s="24" t="s">
        <v>75</v>
      </c>
      <c r="AM291" s="24" t="s">
        <v>73</v>
      </c>
      <c r="AN291" s="24" t="s">
        <v>75</v>
      </c>
      <c r="AO291" s="31" t="s">
        <v>3042</v>
      </c>
      <c r="AP291" s="24">
        <v>13896092330</v>
      </c>
      <c r="AQ291" s="24"/>
    </row>
    <row r="292" s="3" customFormat="1" ht="19" customHeight="1" spans="1:43">
      <c r="A292" s="21">
        <v>287</v>
      </c>
      <c r="B292" s="22" t="s">
        <v>3081</v>
      </c>
      <c r="C292" s="23" t="s">
        <v>54</v>
      </c>
      <c r="D292" s="23" t="s">
        <v>308</v>
      </c>
      <c r="E292" s="23" t="s">
        <v>812</v>
      </c>
      <c r="F292" s="23" t="s">
        <v>5447</v>
      </c>
      <c r="G292" s="24" t="s">
        <v>124</v>
      </c>
      <c r="H292" s="24" t="s">
        <v>3083</v>
      </c>
      <c r="I292" s="24" t="s">
        <v>3084</v>
      </c>
      <c r="J292" s="24" t="s">
        <v>3085</v>
      </c>
      <c r="K292" s="24" t="s">
        <v>3086</v>
      </c>
      <c r="L292" s="24" t="s">
        <v>5447</v>
      </c>
      <c r="M292" s="24" t="s">
        <v>226</v>
      </c>
      <c r="N292" s="25" t="s">
        <v>528</v>
      </c>
      <c r="O292" s="24" t="s">
        <v>5448</v>
      </c>
      <c r="P292" s="24" t="s">
        <v>3088</v>
      </c>
      <c r="Q292" s="24" t="s">
        <v>3089</v>
      </c>
      <c r="R292" s="24" t="s">
        <v>1133</v>
      </c>
      <c r="S292" s="24" t="s">
        <v>171</v>
      </c>
      <c r="T292" s="26" t="s">
        <v>70</v>
      </c>
      <c r="U292" s="24" t="s">
        <v>3041</v>
      </c>
      <c r="V292" s="24">
        <v>2024</v>
      </c>
      <c r="W292" s="27">
        <v>2024.03</v>
      </c>
      <c r="X292" s="27">
        <v>2024.06</v>
      </c>
      <c r="Y292" s="29">
        <f t="shared" si="4"/>
        <v>21</v>
      </c>
      <c r="Z292" s="24">
        <v>10</v>
      </c>
      <c r="AA292" s="24">
        <v>0</v>
      </c>
      <c r="AB292" s="24">
        <v>0</v>
      </c>
      <c r="AC292" s="30">
        <v>11</v>
      </c>
      <c r="AD292" s="24">
        <v>15</v>
      </c>
      <c r="AE292" s="24">
        <v>2</v>
      </c>
      <c r="AF292" s="24" t="s">
        <v>73</v>
      </c>
      <c r="AG292" s="24" t="s">
        <v>73</v>
      </c>
      <c r="AH292" s="24" t="s">
        <v>73</v>
      </c>
      <c r="AI292" s="24" t="s">
        <v>74</v>
      </c>
      <c r="AJ292" s="24" t="s">
        <v>73</v>
      </c>
      <c r="AK292" s="24" t="s">
        <v>73</v>
      </c>
      <c r="AL292" s="24" t="s">
        <v>75</v>
      </c>
      <c r="AM292" s="24" t="s">
        <v>73</v>
      </c>
      <c r="AN292" s="24" t="s">
        <v>75</v>
      </c>
      <c r="AO292" s="31" t="s">
        <v>3042</v>
      </c>
      <c r="AP292" s="24">
        <v>13896092330</v>
      </c>
      <c r="AQ292" s="24"/>
    </row>
    <row r="293" s="3" customFormat="1" ht="19" customHeight="1" spans="1:43">
      <c r="A293" s="21">
        <v>288</v>
      </c>
      <c r="B293" s="22" t="s">
        <v>3090</v>
      </c>
      <c r="C293" s="23" t="s">
        <v>54</v>
      </c>
      <c r="D293" s="23" t="s">
        <v>55</v>
      </c>
      <c r="E293" s="23" t="s">
        <v>56</v>
      </c>
      <c r="F293" s="23" t="s">
        <v>3091</v>
      </c>
      <c r="G293" s="24" t="s">
        <v>124</v>
      </c>
      <c r="H293" s="24" t="s">
        <v>3092</v>
      </c>
      <c r="I293" s="24" t="s">
        <v>3093</v>
      </c>
      <c r="J293" s="24" t="s">
        <v>3094</v>
      </c>
      <c r="K293" s="24" t="s">
        <v>3095</v>
      </c>
      <c r="L293" s="24" t="s">
        <v>3091</v>
      </c>
      <c r="M293" s="24" t="s">
        <v>226</v>
      </c>
      <c r="N293" s="25" t="s">
        <v>528</v>
      </c>
      <c r="O293" s="24" t="s">
        <v>3096</v>
      </c>
      <c r="P293" s="24" t="s">
        <v>3097</v>
      </c>
      <c r="Q293" s="24" t="s">
        <v>3098</v>
      </c>
      <c r="R293" s="24" t="s">
        <v>1133</v>
      </c>
      <c r="S293" s="24" t="s">
        <v>171</v>
      </c>
      <c r="T293" s="26" t="s">
        <v>70</v>
      </c>
      <c r="U293" s="24" t="s">
        <v>3041</v>
      </c>
      <c r="V293" s="24">
        <v>2024</v>
      </c>
      <c r="W293" s="27">
        <v>2024.03</v>
      </c>
      <c r="X293" s="27">
        <v>2024.1</v>
      </c>
      <c r="Y293" s="29">
        <f t="shared" si="4"/>
        <v>34.4</v>
      </c>
      <c r="Z293" s="24">
        <v>17.2</v>
      </c>
      <c r="AA293" s="24">
        <v>0</v>
      </c>
      <c r="AB293" s="24">
        <v>0</v>
      </c>
      <c r="AC293" s="30">
        <v>17.2</v>
      </c>
      <c r="AD293" s="24">
        <v>20</v>
      </c>
      <c r="AE293" s="24">
        <v>4</v>
      </c>
      <c r="AF293" s="24" t="s">
        <v>73</v>
      </c>
      <c r="AG293" s="24" t="s">
        <v>73</v>
      </c>
      <c r="AH293" s="24" t="s">
        <v>73</v>
      </c>
      <c r="AI293" s="24" t="s">
        <v>74</v>
      </c>
      <c r="AJ293" s="24" t="s">
        <v>74</v>
      </c>
      <c r="AK293" s="24" t="s">
        <v>73</v>
      </c>
      <c r="AL293" s="24" t="s">
        <v>75</v>
      </c>
      <c r="AM293" s="24" t="s">
        <v>73</v>
      </c>
      <c r="AN293" s="24" t="s">
        <v>75</v>
      </c>
      <c r="AO293" s="31" t="s">
        <v>3042</v>
      </c>
      <c r="AP293" s="24">
        <v>13896092330</v>
      </c>
      <c r="AQ293" s="24"/>
    </row>
    <row r="294" s="3" customFormat="1" ht="19" customHeight="1" spans="1:43">
      <c r="A294" s="21">
        <v>289</v>
      </c>
      <c r="B294" s="22" t="s">
        <v>3099</v>
      </c>
      <c r="C294" s="23" t="s">
        <v>54</v>
      </c>
      <c r="D294" s="23" t="s">
        <v>55</v>
      </c>
      <c r="E294" s="23" t="s">
        <v>56</v>
      </c>
      <c r="F294" s="23" t="s">
        <v>3100</v>
      </c>
      <c r="G294" s="24" t="s">
        <v>124</v>
      </c>
      <c r="H294" s="24" t="s">
        <v>3092</v>
      </c>
      <c r="I294" s="24" t="s">
        <v>3101</v>
      </c>
      <c r="J294" s="24" t="s">
        <v>3102</v>
      </c>
      <c r="K294" s="24" t="s">
        <v>3095</v>
      </c>
      <c r="L294" s="24" t="s">
        <v>3100</v>
      </c>
      <c r="M294" s="24" t="s">
        <v>226</v>
      </c>
      <c r="N294" s="25" t="s">
        <v>528</v>
      </c>
      <c r="O294" s="24" t="s">
        <v>3103</v>
      </c>
      <c r="P294" s="24" t="s">
        <v>3097</v>
      </c>
      <c r="Q294" s="24" t="s">
        <v>3104</v>
      </c>
      <c r="R294" s="24" t="s">
        <v>1133</v>
      </c>
      <c r="S294" s="24" t="s">
        <v>171</v>
      </c>
      <c r="T294" s="26" t="s">
        <v>70</v>
      </c>
      <c r="U294" s="24" t="s">
        <v>3041</v>
      </c>
      <c r="V294" s="24">
        <v>2024</v>
      </c>
      <c r="W294" s="27">
        <v>2024.03</v>
      </c>
      <c r="X294" s="27">
        <v>2024.1</v>
      </c>
      <c r="Y294" s="29">
        <f t="shared" si="4"/>
        <v>68.8</v>
      </c>
      <c r="Z294" s="24">
        <v>34.4</v>
      </c>
      <c r="AA294" s="24">
        <v>0</v>
      </c>
      <c r="AB294" s="24">
        <v>0</v>
      </c>
      <c r="AC294" s="30">
        <v>34.4</v>
      </c>
      <c r="AD294" s="24">
        <v>40</v>
      </c>
      <c r="AE294" s="24">
        <v>5</v>
      </c>
      <c r="AF294" s="24" t="s">
        <v>73</v>
      </c>
      <c r="AG294" s="24" t="s">
        <v>73</v>
      </c>
      <c r="AH294" s="24" t="s">
        <v>73</v>
      </c>
      <c r="AI294" s="24" t="s">
        <v>74</v>
      </c>
      <c r="AJ294" s="24" t="s">
        <v>74</v>
      </c>
      <c r="AK294" s="24" t="s">
        <v>73</v>
      </c>
      <c r="AL294" s="24" t="s">
        <v>75</v>
      </c>
      <c r="AM294" s="24" t="s">
        <v>73</v>
      </c>
      <c r="AN294" s="24" t="s">
        <v>75</v>
      </c>
      <c r="AO294" s="31" t="s">
        <v>3042</v>
      </c>
      <c r="AP294" s="24">
        <v>13896092330</v>
      </c>
      <c r="AQ294" s="24"/>
    </row>
    <row r="295" s="3" customFormat="1" ht="19" customHeight="1" spans="1:43">
      <c r="A295" s="21">
        <v>290</v>
      </c>
      <c r="B295" s="22" t="s">
        <v>3105</v>
      </c>
      <c r="C295" s="23" t="s">
        <v>54</v>
      </c>
      <c r="D295" s="23" t="s">
        <v>55</v>
      </c>
      <c r="E295" s="23" t="s">
        <v>56</v>
      </c>
      <c r="F295" s="23" t="s">
        <v>5449</v>
      </c>
      <c r="G295" s="24" t="s">
        <v>124</v>
      </c>
      <c r="H295" s="24" t="s">
        <v>3107</v>
      </c>
      <c r="I295" s="24" t="s">
        <v>3108</v>
      </c>
      <c r="J295" s="24" t="s">
        <v>3109</v>
      </c>
      <c r="K295" s="24" t="s">
        <v>3110</v>
      </c>
      <c r="L295" s="24" t="s">
        <v>5449</v>
      </c>
      <c r="M295" s="24" t="s">
        <v>226</v>
      </c>
      <c r="N295" s="25" t="s">
        <v>528</v>
      </c>
      <c r="O295" s="24" t="s">
        <v>5450</v>
      </c>
      <c r="P295" s="24" t="s">
        <v>3097</v>
      </c>
      <c r="Q295" s="24" t="s">
        <v>3112</v>
      </c>
      <c r="R295" s="24" t="s">
        <v>1133</v>
      </c>
      <c r="S295" s="24" t="s">
        <v>171</v>
      </c>
      <c r="T295" s="26" t="s">
        <v>70</v>
      </c>
      <c r="U295" s="24" t="s">
        <v>3041</v>
      </c>
      <c r="V295" s="24">
        <v>2024</v>
      </c>
      <c r="W295" s="27">
        <v>2024.03</v>
      </c>
      <c r="X295" s="27">
        <v>2024.1</v>
      </c>
      <c r="Y295" s="29">
        <f t="shared" si="4"/>
        <v>73.2</v>
      </c>
      <c r="Z295" s="24">
        <v>36.6</v>
      </c>
      <c r="AA295" s="24">
        <v>0</v>
      </c>
      <c r="AB295" s="24">
        <v>0</v>
      </c>
      <c r="AC295" s="30">
        <v>36.6</v>
      </c>
      <c r="AD295" s="24">
        <v>20</v>
      </c>
      <c r="AE295" s="24">
        <v>3</v>
      </c>
      <c r="AF295" s="24" t="s">
        <v>73</v>
      </c>
      <c r="AG295" s="24" t="s">
        <v>73</v>
      </c>
      <c r="AH295" s="24" t="s">
        <v>73</v>
      </c>
      <c r="AI295" s="24" t="s">
        <v>74</v>
      </c>
      <c r="AJ295" s="24" t="s">
        <v>73</v>
      </c>
      <c r="AK295" s="24" t="s">
        <v>73</v>
      </c>
      <c r="AL295" s="24" t="s">
        <v>75</v>
      </c>
      <c r="AM295" s="24" t="s">
        <v>73</v>
      </c>
      <c r="AN295" s="24" t="s">
        <v>75</v>
      </c>
      <c r="AO295" s="31" t="s">
        <v>3042</v>
      </c>
      <c r="AP295" s="24">
        <v>13896092330</v>
      </c>
      <c r="AQ295" s="24"/>
    </row>
    <row r="296" s="3" customFormat="1" ht="19" customHeight="1" spans="1:43">
      <c r="A296" s="21">
        <v>291</v>
      </c>
      <c r="B296" s="22" t="s">
        <v>3113</v>
      </c>
      <c r="C296" s="23" t="s">
        <v>54</v>
      </c>
      <c r="D296" s="23" t="s">
        <v>55</v>
      </c>
      <c r="E296" s="23" t="s">
        <v>56</v>
      </c>
      <c r="F296" s="23" t="s">
        <v>3114</v>
      </c>
      <c r="G296" s="24" t="s">
        <v>124</v>
      </c>
      <c r="H296" s="24" t="s">
        <v>3115</v>
      </c>
      <c r="I296" s="24" t="s">
        <v>3116</v>
      </c>
      <c r="J296" s="24" t="s">
        <v>5451</v>
      </c>
      <c r="K296" s="24" t="s">
        <v>3110</v>
      </c>
      <c r="L296" s="24" t="s">
        <v>3114</v>
      </c>
      <c r="M296" s="24" t="s">
        <v>226</v>
      </c>
      <c r="N296" s="25" t="s">
        <v>528</v>
      </c>
      <c r="O296" s="24" t="s">
        <v>3118</v>
      </c>
      <c r="P296" s="24" t="s">
        <v>3097</v>
      </c>
      <c r="Q296" s="24" t="s">
        <v>1010</v>
      </c>
      <c r="R296" s="24" t="s">
        <v>1133</v>
      </c>
      <c r="S296" s="24" t="s">
        <v>171</v>
      </c>
      <c r="T296" s="26" t="s">
        <v>70</v>
      </c>
      <c r="U296" s="24" t="s">
        <v>3041</v>
      </c>
      <c r="V296" s="24">
        <v>2024</v>
      </c>
      <c r="W296" s="27">
        <v>2024.03</v>
      </c>
      <c r="X296" s="27">
        <v>2024.1</v>
      </c>
      <c r="Y296" s="29">
        <f t="shared" si="4"/>
        <v>54.9</v>
      </c>
      <c r="Z296" s="24">
        <v>26.9</v>
      </c>
      <c r="AA296" s="24">
        <v>0</v>
      </c>
      <c r="AB296" s="24">
        <v>0</v>
      </c>
      <c r="AC296" s="30">
        <v>28</v>
      </c>
      <c r="AD296" s="24">
        <v>10</v>
      </c>
      <c r="AE296" s="24">
        <v>2</v>
      </c>
      <c r="AF296" s="24" t="s">
        <v>73</v>
      </c>
      <c r="AG296" s="24" t="s">
        <v>73</v>
      </c>
      <c r="AH296" s="24" t="s">
        <v>73</v>
      </c>
      <c r="AI296" s="24" t="s">
        <v>74</v>
      </c>
      <c r="AJ296" s="24" t="s">
        <v>74</v>
      </c>
      <c r="AK296" s="24" t="s">
        <v>73</v>
      </c>
      <c r="AL296" s="24" t="s">
        <v>75</v>
      </c>
      <c r="AM296" s="24" t="s">
        <v>73</v>
      </c>
      <c r="AN296" s="24" t="s">
        <v>75</v>
      </c>
      <c r="AO296" s="31" t="s">
        <v>3042</v>
      </c>
      <c r="AP296" s="24">
        <v>13896092330</v>
      </c>
      <c r="AQ296" s="24"/>
    </row>
    <row r="297" s="3" customFormat="1" ht="19" customHeight="1" spans="1:43">
      <c r="A297" s="21">
        <v>292</v>
      </c>
      <c r="B297" s="22" t="s">
        <v>3125</v>
      </c>
      <c r="C297" s="23" t="s">
        <v>54</v>
      </c>
      <c r="D297" s="23" t="s">
        <v>55</v>
      </c>
      <c r="E297" s="23" t="s">
        <v>56</v>
      </c>
      <c r="F297" s="23" t="s">
        <v>3126</v>
      </c>
      <c r="G297" s="24" t="s">
        <v>124</v>
      </c>
      <c r="H297" s="24" t="s">
        <v>3083</v>
      </c>
      <c r="I297" s="24" t="s">
        <v>3116</v>
      </c>
      <c r="J297" s="24" t="s">
        <v>3127</v>
      </c>
      <c r="K297" s="24" t="s">
        <v>3110</v>
      </c>
      <c r="L297" s="24" t="s">
        <v>3126</v>
      </c>
      <c r="M297" s="24" t="s">
        <v>226</v>
      </c>
      <c r="N297" s="25" t="s">
        <v>528</v>
      </c>
      <c r="O297" s="24" t="s">
        <v>3128</v>
      </c>
      <c r="P297" s="24" t="s">
        <v>3097</v>
      </c>
      <c r="Q297" s="24" t="s">
        <v>3129</v>
      </c>
      <c r="R297" s="24" t="s">
        <v>1133</v>
      </c>
      <c r="S297" s="24" t="s">
        <v>171</v>
      </c>
      <c r="T297" s="26" t="s">
        <v>70</v>
      </c>
      <c r="U297" s="24" t="s">
        <v>3041</v>
      </c>
      <c r="V297" s="24">
        <v>2024</v>
      </c>
      <c r="W297" s="27">
        <v>2024.03</v>
      </c>
      <c r="X297" s="27">
        <v>2024.1</v>
      </c>
      <c r="Y297" s="29">
        <f t="shared" si="4"/>
        <v>15</v>
      </c>
      <c r="Z297" s="24">
        <v>7</v>
      </c>
      <c r="AA297" s="24">
        <v>0</v>
      </c>
      <c r="AB297" s="24">
        <v>0</v>
      </c>
      <c r="AC297" s="30">
        <v>8</v>
      </c>
      <c r="AD297" s="24">
        <v>13</v>
      </c>
      <c r="AE297" s="24">
        <v>3</v>
      </c>
      <c r="AF297" s="24" t="s">
        <v>73</v>
      </c>
      <c r="AG297" s="24" t="s">
        <v>73</v>
      </c>
      <c r="AH297" s="24" t="s">
        <v>73</v>
      </c>
      <c r="AI297" s="24" t="s">
        <v>74</v>
      </c>
      <c r="AJ297" s="24" t="s">
        <v>73</v>
      </c>
      <c r="AK297" s="24" t="s">
        <v>73</v>
      </c>
      <c r="AL297" s="24" t="s">
        <v>75</v>
      </c>
      <c r="AM297" s="24" t="s">
        <v>73</v>
      </c>
      <c r="AN297" s="24" t="s">
        <v>75</v>
      </c>
      <c r="AO297" s="31" t="s">
        <v>3042</v>
      </c>
      <c r="AP297" s="24">
        <v>13896092330</v>
      </c>
      <c r="AQ297" s="24"/>
    </row>
    <row r="298" s="3" customFormat="1" ht="19" customHeight="1" spans="1:43">
      <c r="A298" s="21">
        <v>293</v>
      </c>
      <c r="B298" s="22" t="s">
        <v>3130</v>
      </c>
      <c r="C298" s="23" t="s">
        <v>54</v>
      </c>
      <c r="D298" s="23" t="s">
        <v>55</v>
      </c>
      <c r="E298" s="23" t="s">
        <v>56</v>
      </c>
      <c r="F298" s="23" t="s">
        <v>3126</v>
      </c>
      <c r="G298" s="24" t="s">
        <v>124</v>
      </c>
      <c r="H298" s="24" t="s">
        <v>3083</v>
      </c>
      <c r="I298" s="24" t="s">
        <v>3131</v>
      </c>
      <c r="J298" s="24" t="s">
        <v>3127</v>
      </c>
      <c r="K298" s="24" t="s">
        <v>3132</v>
      </c>
      <c r="L298" s="24" t="s">
        <v>3126</v>
      </c>
      <c r="M298" s="24" t="s">
        <v>226</v>
      </c>
      <c r="N298" s="25" t="s">
        <v>528</v>
      </c>
      <c r="O298" s="24" t="s">
        <v>3128</v>
      </c>
      <c r="P298" s="24" t="s">
        <v>3133</v>
      </c>
      <c r="Q298" s="24" t="s">
        <v>3129</v>
      </c>
      <c r="R298" s="24" t="s">
        <v>1133</v>
      </c>
      <c r="S298" s="24" t="s">
        <v>171</v>
      </c>
      <c r="T298" s="26" t="s">
        <v>70</v>
      </c>
      <c r="U298" s="24" t="s">
        <v>3041</v>
      </c>
      <c r="V298" s="24">
        <v>2024</v>
      </c>
      <c r="W298" s="27">
        <v>2024.03</v>
      </c>
      <c r="X298" s="27">
        <v>2024.1</v>
      </c>
      <c r="Y298" s="29">
        <f t="shared" si="4"/>
        <v>15</v>
      </c>
      <c r="Z298" s="24">
        <v>7</v>
      </c>
      <c r="AA298" s="24">
        <v>0</v>
      </c>
      <c r="AB298" s="24">
        <v>0</v>
      </c>
      <c r="AC298" s="30">
        <v>8</v>
      </c>
      <c r="AD298" s="24">
        <v>16</v>
      </c>
      <c r="AE298" s="24">
        <v>2</v>
      </c>
      <c r="AF298" s="24" t="s">
        <v>73</v>
      </c>
      <c r="AG298" s="24" t="s">
        <v>73</v>
      </c>
      <c r="AH298" s="24" t="s">
        <v>73</v>
      </c>
      <c r="AI298" s="24" t="s">
        <v>74</v>
      </c>
      <c r="AJ298" s="24" t="s">
        <v>73</v>
      </c>
      <c r="AK298" s="24" t="s">
        <v>73</v>
      </c>
      <c r="AL298" s="24" t="s">
        <v>75</v>
      </c>
      <c r="AM298" s="24" t="s">
        <v>73</v>
      </c>
      <c r="AN298" s="24" t="s">
        <v>75</v>
      </c>
      <c r="AO298" s="31" t="s">
        <v>3042</v>
      </c>
      <c r="AP298" s="24">
        <v>13896092330</v>
      </c>
      <c r="AQ298" s="24"/>
    </row>
    <row r="299" s="3" customFormat="1" ht="19" customHeight="1" spans="1:43">
      <c r="A299" s="21">
        <v>294</v>
      </c>
      <c r="B299" s="22" t="s">
        <v>3134</v>
      </c>
      <c r="C299" s="23" t="s">
        <v>54</v>
      </c>
      <c r="D299" s="23" t="s">
        <v>5021</v>
      </c>
      <c r="E299" s="23" t="s">
        <v>145</v>
      </c>
      <c r="F299" s="23" t="s">
        <v>5452</v>
      </c>
      <c r="G299" s="24" t="s">
        <v>58</v>
      </c>
      <c r="H299" s="24" t="s">
        <v>3092</v>
      </c>
      <c r="I299" s="24" t="s">
        <v>3136</v>
      </c>
      <c r="J299" s="24" t="s">
        <v>3137</v>
      </c>
      <c r="K299" s="24" t="s">
        <v>3138</v>
      </c>
      <c r="L299" s="24" t="s">
        <v>5453</v>
      </c>
      <c r="M299" s="24" t="s">
        <v>226</v>
      </c>
      <c r="N299" s="25" t="s">
        <v>528</v>
      </c>
      <c r="O299" s="24" t="s">
        <v>5454</v>
      </c>
      <c r="P299" s="24" t="s">
        <v>3141</v>
      </c>
      <c r="Q299" s="24" t="s">
        <v>3142</v>
      </c>
      <c r="R299" s="24" t="s">
        <v>1155</v>
      </c>
      <c r="S299" s="24" t="s">
        <v>171</v>
      </c>
      <c r="T299" s="26" t="s">
        <v>70</v>
      </c>
      <c r="U299" s="24" t="s">
        <v>3041</v>
      </c>
      <c r="V299" s="24">
        <v>2024</v>
      </c>
      <c r="W299" s="27">
        <v>2024.03</v>
      </c>
      <c r="X299" s="27">
        <v>2024.1</v>
      </c>
      <c r="Y299" s="29">
        <f t="shared" si="4"/>
        <v>180</v>
      </c>
      <c r="Z299" s="24">
        <v>120</v>
      </c>
      <c r="AA299" s="24">
        <v>0</v>
      </c>
      <c r="AB299" s="24">
        <v>0</v>
      </c>
      <c r="AC299" s="30">
        <v>60</v>
      </c>
      <c r="AD299" s="24">
        <v>240</v>
      </c>
      <c r="AE299" s="24">
        <v>25</v>
      </c>
      <c r="AF299" s="24" t="s">
        <v>73</v>
      </c>
      <c r="AG299" s="24" t="s">
        <v>73</v>
      </c>
      <c r="AH299" s="24" t="s">
        <v>73</v>
      </c>
      <c r="AI299" s="24" t="s">
        <v>74</v>
      </c>
      <c r="AJ299" s="24" t="s">
        <v>74</v>
      </c>
      <c r="AK299" s="24" t="s">
        <v>73</v>
      </c>
      <c r="AL299" s="24" t="s">
        <v>75</v>
      </c>
      <c r="AM299" s="24" t="s">
        <v>73</v>
      </c>
      <c r="AN299" s="24" t="s">
        <v>75</v>
      </c>
      <c r="AO299" s="31" t="s">
        <v>3042</v>
      </c>
      <c r="AP299" s="24">
        <v>13896092330</v>
      </c>
      <c r="AQ299" s="24"/>
    </row>
    <row r="300" s="3" customFormat="1" ht="19" customHeight="1" spans="1:43">
      <c r="A300" s="21">
        <v>295</v>
      </c>
      <c r="B300" s="22" t="s">
        <v>3143</v>
      </c>
      <c r="C300" s="23" t="s">
        <v>54</v>
      </c>
      <c r="D300" s="23" t="s">
        <v>5021</v>
      </c>
      <c r="E300" s="23" t="s">
        <v>145</v>
      </c>
      <c r="F300" s="23" t="s">
        <v>5455</v>
      </c>
      <c r="G300" s="24" t="s">
        <v>124</v>
      </c>
      <c r="H300" s="24" t="s">
        <v>3145</v>
      </c>
      <c r="I300" s="24" t="s">
        <v>3146</v>
      </c>
      <c r="J300" s="24" t="s">
        <v>3147</v>
      </c>
      <c r="K300" s="24" t="s">
        <v>3148</v>
      </c>
      <c r="L300" s="24" t="s">
        <v>5455</v>
      </c>
      <c r="M300" s="24" t="s">
        <v>226</v>
      </c>
      <c r="N300" s="25" t="s">
        <v>528</v>
      </c>
      <c r="O300" s="24" t="s">
        <v>5456</v>
      </c>
      <c r="P300" s="24" t="s">
        <v>3150</v>
      </c>
      <c r="Q300" s="24" t="s">
        <v>3151</v>
      </c>
      <c r="R300" s="24" t="s">
        <v>1155</v>
      </c>
      <c r="S300" s="24" t="s">
        <v>171</v>
      </c>
      <c r="T300" s="26" t="s">
        <v>70</v>
      </c>
      <c r="U300" s="24" t="s">
        <v>3041</v>
      </c>
      <c r="V300" s="24">
        <v>2024</v>
      </c>
      <c r="W300" s="27">
        <v>2024.03</v>
      </c>
      <c r="X300" s="27">
        <v>2024.1</v>
      </c>
      <c r="Y300" s="29">
        <f t="shared" si="4"/>
        <v>155</v>
      </c>
      <c r="Z300" s="24">
        <v>75</v>
      </c>
      <c r="AA300" s="24">
        <v>0</v>
      </c>
      <c r="AB300" s="24">
        <v>0</v>
      </c>
      <c r="AC300" s="30">
        <v>80</v>
      </c>
      <c r="AD300" s="24">
        <v>120</v>
      </c>
      <c r="AE300" s="24">
        <v>13</v>
      </c>
      <c r="AF300" s="24" t="s">
        <v>73</v>
      </c>
      <c r="AG300" s="24" t="s">
        <v>73</v>
      </c>
      <c r="AH300" s="24" t="s">
        <v>73</v>
      </c>
      <c r="AI300" s="24" t="s">
        <v>74</v>
      </c>
      <c r="AJ300" s="24" t="s">
        <v>73</v>
      </c>
      <c r="AK300" s="24" t="s">
        <v>73</v>
      </c>
      <c r="AL300" s="24" t="s">
        <v>75</v>
      </c>
      <c r="AM300" s="24" t="s">
        <v>73</v>
      </c>
      <c r="AN300" s="24" t="s">
        <v>75</v>
      </c>
      <c r="AO300" s="31" t="s">
        <v>3042</v>
      </c>
      <c r="AP300" s="24">
        <v>13896092330</v>
      </c>
      <c r="AQ300" s="24"/>
    </row>
    <row r="301" s="3" customFormat="1" ht="19" customHeight="1" spans="1:43">
      <c r="A301" s="21">
        <v>296</v>
      </c>
      <c r="B301" s="22" t="s">
        <v>3152</v>
      </c>
      <c r="C301" s="23" t="s">
        <v>54</v>
      </c>
      <c r="D301" s="23" t="s">
        <v>5021</v>
      </c>
      <c r="E301" s="23" t="s">
        <v>163</v>
      </c>
      <c r="F301" s="23" t="s">
        <v>5457</v>
      </c>
      <c r="G301" s="24" t="s">
        <v>124</v>
      </c>
      <c r="H301" s="24" t="s">
        <v>3083</v>
      </c>
      <c r="I301" s="24" t="s">
        <v>3154</v>
      </c>
      <c r="J301" s="24" t="s">
        <v>3155</v>
      </c>
      <c r="K301" s="24" t="s">
        <v>3156</v>
      </c>
      <c r="L301" s="24" t="s">
        <v>5457</v>
      </c>
      <c r="M301" s="24" t="s">
        <v>226</v>
      </c>
      <c r="N301" s="25" t="s">
        <v>528</v>
      </c>
      <c r="O301" s="24" t="s">
        <v>5458</v>
      </c>
      <c r="P301" s="24" t="s">
        <v>3158</v>
      </c>
      <c r="Q301" s="24" t="s">
        <v>3159</v>
      </c>
      <c r="R301" s="24" t="s">
        <v>1155</v>
      </c>
      <c r="S301" s="24" t="s">
        <v>171</v>
      </c>
      <c r="T301" s="26" t="s">
        <v>70</v>
      </c>
      <c r="U301" s="24" t="s">
        <v>3041</v>
      </c>
      <c r="V301" s="24">
        <v>2024</v>
      </c>
      <c r="W301" s="27">
        <v>2024.03</v>
      </c>
      <c r="X301" s="27">
        <v>2024.1</v>
      </c>
      <c r="Y301" s="29">
        <f t="shared" si="4"/>
        <v>50</v>
      </c>
      <c r="Z301" s="24">
        <v>24</v>
      </c>
      <c r="AA301" s="24">
        <v>0</v>
      </c>
      <c r="AB301" s="24">
        <v>0</v>
      </c>
      <c r="AC301" s="30">
        <v>26</v>
      </c>
      <c r="AD301" s="24">
        <v>58</v>
      </c>
      <c r="AE301" s="24">
        <v>8</v>
      </c>
      <c r="AF301" s="24" t="s">
        <v>73</v>
      </c>
      <c r="AG301" s="24" t="s">
        <v>73</v>
      </c>
      <c r="AH301" s="24" t="s">
        <v>73</v>
      </c>
      <c r="AI301" s="24" t="s">
        <v>74</v>
      </c>
      <c r="AJ301" s="24" t="s">
        <v>73</v>
      </c>
      <c r="AK301" s="24" t="s">
        <v>73</v>
      </c>
      <c r="AL301" s="24" t="s">
        <v>75</v>
      </c>
      <c r="AM301" s="24" t="s">
        <v>73</v>
      </c>
      <c r="AN301" s="24" t="s">
        <v>75</v>
      </c>
      <c r="AO301" s="31" t="s">
        <v>3042</v>
      </c>
      <c r="AP301" s="24">
        <v>13896092330</v>
      </c>
      <c r="AQ301" s="24"/>
    </row>
    <row r="302" s="3" customFormat="1" ht="19" customHeight="1" spans="1:43">
      <c r="A302" s="21">
        <v>297</v>
      </c>
      <c r="B302" s="22" t="s">
        <v>3160</v>
      </c>
      <c r="C302" s="23" t="s">
        <v>54</v>
      </c>
      <c r="D302" s="23" t="s">
        <v>5021</v>
      </c>
      <c r="E302" s="23" t="s">
        <v>163</v>
      </c>
      <c r="F302" s="23" t="s">
        <v>3161</v>
      </c>
      <c r="G302" s="24" t="s">
        <v>124</v>
      </c>
      <c r="H302" s="24" t="s">
        <v>3092</v>
      </c>
      <c r="I302" s="24" t="s">
        <v>3162</v>
      </c>
      <c r="J302" s="24" t="s">
        <v>3163</v>
      </c>
      <c r="K302" s="24" t="s">
        <v>3164</v>
      </c>
      <c r="L302" s="24" t="s">
        <v>3161</v>
      </c>
      <c r="M302" s="24" t="s">
        <v>226</v>
      </c>
      <c r="N302" s="25" t="s">
        <v>528</v>
      </c>
      <c r="O302" s="24" t="s">
        <v>3165</v>
      </c>
      <c r="P302" s="24" t="s">
        <v>3166</v>
      </c>
      <c r="Q302" s="24" t="s">
        <v>3167</v>
      </c>
      <c r="R302" s="24" t="s">
        <v>1155</v>
      </c>
      <c r="S302" s="24" t="s">
        <v>171</v>
      </c>
      <c r="T302" s="26" t="s">
        <v>70</v>
      </c>
      <c r="U302" s="24" t="s">
        <v>3041</v>
      </c>
      <c r="V302" s="24">
        <v>2024</v>
      </c>
      <c r="W302" s="27">
        <v>2024.03</v>
      </c>
      <c r="X302" s="27">
        <v>2024.1</v>
      </c>
      <c r="Y302" s="29">
        <f t="shared" si="4"/>
        <v>42</v>
      </c>
      <c r="Z302" s="24">
        <v>28</v>
      </c>
      <c r="AA302" s="24">
        <v>0</v>
      </c>
      <c r="AB302" s="24">
        <v>0</v>
      </c>
      <c r="AC302" s="30">
        <v>14</v>
      </c>
      <c r="AD302" s="24">
        <v>110</v>
      </c>
      <c r="AE302" s="24">
        <v>12</v>
      </c>
      <c r="AF302" s="24" t="s">
        <v>73</v>
      </c>
      <c r="AG302" s="24" t="s">
        <v>73</v>
      </c>
      <c r="AH302" s="24" t="s">
        <v>73</v>
      </c>
      <c r="AI302" s="24" t="s">
        <v>74</v>
      </c>
      <c r="AJ302" s="24" t="s">
        <v>74</v>
      </c>
      <c r="AK302" s="24" t="s">
        <v>73</v>
      </c>
      <c r="AL302" s="24" t="s">
        <v>75</v>
      </c>
      <c r="AM302" s="24" t="s">
        <v>73</v>
      </c>
      <c r="AN302" s="24" t="s">
        <v>75</v>
      </c>
      <c r="AO302" s="31" t="s">
        <v>3042</v>
      </c>
      <c r="AP302" s="24">
        <v>13896092330</v>
      </c>
      <c r="AQ302" s="24"/>
    </row>
    <row r="303" s="3" customFormat="1" ht="19" customHeight="1" spans="1:43">
      <c r="A303" s="21">
        <v>298</v>
      </c>
      <c r="B303" s="22" t="s">
        <v>3177</v>
      </c>
      <c r="C303" s="23" t="s">
        <v>78</v>
      </c>
      <c r="D303" s="23" t="s">
        <v>121</v>
      </c>
      <c r="E303" s="23" t="s">
        <v>209</v>
      </c>
      <c r="F303" s="23" t="s">
        <v>3178</v>
      </c>
      <c r="G303" s="24" t="s">
        <v>124</v>
      </c>
      <c r="H303" s="24" t="s">
        <v>3179</v>
      </c>
      <c r="I303" s="24" t="s">
        <v>3180</v>
      </c>
      <c r="J303" s="24" t="s">
        <v>3181</v>
      </c>
      <c r="K303" s="24" t="s">
        <v>3180</v>
      </c>
      <c r="L303" s="24" t="s">
        <v>3182</v>
      </c>
      <c r="M303" s="24" t="s">
        <v>453</v>
      </c>
      <c r="N303" s="25" t="s">
        <v>274</v>
      </c>
      <c r="O303" s="24" t="s">
        <v>3183</v>
      </c>
      <c r="P303" s="24" t="s">
        <v>216</v>
      </c>
      <c r="Q303" s="24" t="s">
        <v>3184</v>
      </c>
      <c r="R303" s="24" t="s">
        <v>1529</v>
      </c>
      <c r="S303" s="24" t="s">
        <v>171</v>
      </c>
      <c r="T303" s="26" t="s">
        <v>218</v>
      </c>
      <c r="U303" s="24" t="s">
        <v>3185</v>
      </c>
      <c r="V303" s="24">
        <v>2024</v>
      </c>
      <c r="W303" s="27">
        <v>2024.01</v>
      </c>
      <c r="X303" s="27">
        <v>2024.12</v>
      </c>
      <c r="Y303" s="29">
        <f t="shared" si="4"/>
        <v>89</v>
      </c>
      <c r="Z303" s="24">
        <v>89</v>
      </c>
      <c r="AA303" s="24">
        <v>0</v>
      </c>
      <c r="AB303" s="24">
        <v>0</v>
      </c>
      <c r="AC303" s="30">
        <v>0</v>
      </c>
      <c r="AD303" s="24">
        <v>800</v>
      </c>
      <c r="AE303" s="24">
        <v>45</v>
      </c>
      <c r="AF303" s="24" t="s">
        <v>73</v>
      </c>
      <c r="AG303" s="24" t="s">
        <v>73</v>
      </c>
      <c r="AH303" s="24" t="s">
        <v>73</v>
      </c>
      <c r="AI303" s="24" t="s">
        <v>74</v>
      </c>
      <c r="AJ303" s="24" t="s">
        <v>73</v>
      </c>
      <c r="AK303" s="24" t="s">
        <v>73</v>
      </c>
      <c r="AL303" s="24" t="s">
        <v>75</v>
      </c>
      <c r="AM303" s="24" t="s">
        <v>73</v>
      </c>
      <c r="AN303" s="24" t="s">
        <v>75</v>
      </c>
      <c r="AO303" s="31" t="s">
        <v>3186</v>
      </c>
      <c r="AP303" s="24">
        <v>19102358615</v>
      </c>
      <c r="AQ303" s="24"/>
    </row>
    <row r="304" s="3" customFormat="1" ht="19" customHeight="1" spans="1:43">
      <c r="A304" s="21">
        <v>299</v>
      </c>
      <c r="B304" s="22" t="s">
        <v>3187</v>
      </c>
      <c r="C304" s="23" t="s">
        <v>78</v>
      </c>
      <c r="D304" s="23" t="s">
        <v>121</v>
      </c>
      <c r="E304" s="23" t="s">
        <v>209</v>
      </c>
      <c r="F304" s="23" t="s">
        <v>3188</v>
      </c>
      <c r="G304" s="24" t="s">
        <v>299</v>
      </c>
      <c r="H304" s="24" t="s">
        <v>3189</v>
      </c>
      <c r="I304" s="24" t="s">
        <v>3190</v>
      </c>
      <c r="J304" s="24" t="s">
        <v>3191</v>
      </c>
      <c r="K304" s="24" t="s">
        <v>3190</v>
      </c>
      <c r="L304" s="24" t="s">
        <v>3192</v>
      </c>
      <c r="M304" s="24" t="s">
        <v>453</v>
      </c>
      <c r="N304" s="25" t="s">
        <v>274</v>
      </c>
      <c r="O304" s="24" t="s">
        <v>3193</v>
      </c>
      <c r="P304" s="24" t="s">
        <v>1559</v>
      </c>
      <c r="Q304" s="24" t="s">
        <v>3194</v>
      </c>
      <c r="R304" s="24" t="s">
        <v>377</v>
      </c>
      <c r="S304" s="24" t="s">
        <v>171</v>
      </c>
      <c r="T304" s="26" t="s">
        <v>218</v>
      </c>
      <c r="U304" s="24" t="s">
        <v>3185</v>
      </c>
      <c r="V304" s="24">
        <v>2024</v>
      </c>
      <c r="W304" s="27">
        <v>2024.01</v>
      </c>
      <c r="X304" s="27">
        <v>2024.12</v>
      </c>
      <c r="Y304" s="29">
        <f t="shared" si="4"/>
        <v>60</v>
      </c>
      <c r="Z304" s="24">
        <v>60</v>
      </c>
      <c r="AA304" s="24">
        <v>0</v>
      </c>
      <c r="AB304" s="24">
        <v>0</v>
      </c>
      <c r="AC304" s="30">
        <v>0</v>
      </c>
      <c r="AD304" s="24">
        <v>900</v>
      </c>
      <c r="AE304" s="24">
        <v>63</v>
      </c>
      <c r="AF304" s="24" t="s">
        <v>73</v>
      </c>
      <c r="AG304" s="24" t="s">
        <v>73</v>
      </c>
      <c r="AH304" s="24" t="s">
        <v>73</v>
      </c>
      <c r="AI304" s="24" t="s">
        <v>74</v>
      </c>
      <c r="AJ304" s="24" t="s">
        <v>73</v>
      </c>
      <c r="AK304" s="24" t="s">
        <v>73</v>
      </c>
      <c r="AL304" s="24" t="s">
        <v>75</v>
      </c>
      <c r="AM304" s="24" t="s">
        <v>73</v>
      </c>
      <c r="AN304" s="24" t="s">
        <v>75</v>
      </c>
      <c r="AO304" s="31" t="s">
        <v>3186</v>
      </c>
      <c r="AP304" s="24">
        <v>19102358615</v>
      </c>
      <c r="AQ304" s="24"/>
    </row>
    <row r="305" s="3" customFormat="1" ht="19" customHeight="1" spans="1:43">
      <c r="A305" s="21">
        <v>300</v>
      </c>
      <c r="B305" s="22" t="s">
        <v>3204</v>
      </c>
      <c r="C305" s="23" t="s">
        <v>54</v>
      </c>
      <c r="D305" s="23" t="s">
        <v>55</v>
      </c>
      <c r="E305" s="23" t="s">
        <v>56</v>
      </c>
      <c r="F305" s="23" t="s">
        <v>3196</v>
      </c>
      <c r="G305" s="24" t="s">
        <v>124</v>
      </c>
      <c r="H305" s="24" t="s">
        <v>3205</v>
      </c>
      <c r="I305" s="24" t="s">
        <v>3198</v>
      </c>
      <c r="J305" s="24" t="s">
        <v>3206</v>
      </c>
      <c r="K305" s="24" t="s">
        <v>3198</v>
      </c>
      <c r="L305" s="24" t="s">
        <v>3196</v>
      </c>
      <c r="M305" s="24" t="s">
        <v>772</v>
      </c>
      <c r="N305" s="25" t="s">
        <v>64</v>
      </c>
      <c r="O305" s="24" t="s">
        <v>3200</v>
      </c>
      <c r="P305" s="24" t="s">
        <v>3201</v>
      </c>
      <c r="Q305" s="24" t="s">
        <v>3207</v>
      </c>
      <c r="R305" s="24" t="s">
        <v>278</v>
      </c>
      <c r="S305" s="24" t="s">
        <v>1391</v>
      </c>
      <c r="T305" s="26" t="s">
        <v>70</v>
      </c>
      <c r="U305" s="24" t="s">
        <v>3185</v>
      </c>
      <c r="V305" s="24">
        <v>2024</v>
      </c>
      <c r="W305" s="27">
        <v>2024.1</v>
      </c>
      <c r="X305" s="27">
        <v>2024.12</v>
      </c>
      <c r="Y305" s="29">
        <f t="shared" si="4"/>
        <v>59.4</v>
      </c>
      <c r="Z305" s="24">
        <v>29.7</v>
      </c>
      <c r="AA305" s="24"/>
      <c r="AB305" s="24"/>
      <c r="AC305" s="30">
        <v>29.7</v>
      </c>
      <c r="AD305" s="24">
        <v>20</v>
      </c>
      <c r="AE305" s="24">
        <v>5</v>
      </c>
      <c r="AF305" s="24" t="s">
        <v>73</v>
      </c>
      <c r="AG305" s="24" t="s">
        <v>73</v>
      </c>
      <c r="AH305" s="24" t="s">
        <v>73</v>
      </c>
      <c r="AI305" s="24" t="s">
        <v>74</v>
      </c>
      <c r="AJ305" s="24" t="s">
        <v>73</v>
      </c>
      <c r="AK305" s="24" t="s">
        <v>73</v>
      </c>
      <c r="AL305" s="24" t="s">
        <v>75</v>
      </c>
      <c r="AM305" s="24" t="s">
        <v>73</v>
      </c>
      <c r="AN305" s="24" t="s">
        <v>75</v>
      </c>
      <c r="AO305" s="31" t="s">
        <v>3208</v>
      </c>
      <c r="AP305" s="24">
        <v>17265568877</v>
      </c>
      <c r="AQ305" s="24"/>
    </row>
    <row r="306" s="3" customFormat="1" ht="19" customHeight="1" spans="1:43">
      <c r="A306" s="21">
        <v>301</v>
      </c>
      <c r="B306" s="22" t="s">
        <v>3222</v>
      </c>
      <c r="C306" s="23" t="s">
        <v>54</v>
      </c>
      <c r="D306" s="23" t="s">
        <v>91</v>
      </c>
      <c r="E306" s="23" t="s">
        <v>92</v>
      </c>
      <c r="F306" s="23" t="s">
        <v>3223</v>
      </c>
      <c r="G306" s="24" t="s">
        <v>124</v>
      </c>
      <c r="H306" s="24" t="s">
        <v>3224</v>
      </c>
      <c r="I306" s="24" t="s">
        <v>3225</v>
      </c>
      <c r="J306" s="24" t="s">
        <v>3226</v>
      </c>
      <c r="K306" s="24" t="s">
        <v>3227</v>
      </c>
      <c r="L306" s="24" t="s">
        <v>3228</v>
      </c>
      <c r="M306" s="24" t="s">
        <v>3229</v>
      </c>
      <c r="N306" s="25" t="s">
        <v>3230</v>
      </c>
      <c r="O306" s="24" t="s">
        <v>3231</v>
      </c>
      <c r="P306" s="24" t="s">
        <v>3232</v>
      </c>
      <c r="Q306" s="24" t="s">
        <v>3233</v>
      </c>
      <c r="R306" s="24" t="s">
        <v>803</v>
      </c>
      <c r="S306" s="24" t="s">
        <v>3234</v>
      </c>
      <c r="T306" s="26" t="s">
        <v>70</v>
      </c>
      <c r="U306" s="24" t="s">
        <v>3235</v>
      </c>
      <c r="V306" s="24">
        <v>2024</v>
      </c>
      <c r="W306" s="27">
        <v>2024.4</v>
      </c>
      <c r="X306" s="27">
        <v>2024.11</v>
      </c>
      <c r="Y306" s="29">
        <f t="shared" si="4"/>
        <v>25.6</v>
      </c>
      <c r="Z306" s="24">
        <v>12.8</v>
      </c>
      <c r="AA306" s="24"/>
      <c r="AB306" s="24"/>
      <c r="AC306" s="30">
        <v>12.8</v>
      </c>
      <c r="AD306" s="24">
        <v>60</v>
      </c>
      <c r="AE306" s="24">
        <v>12</v>
      </c>
      <c r="AF306" s="24" t="s">
        <v>73</v>
      </c>
      <c r="AG306" s="24" t="s">
        <v>73</v>
      </c>
      <c r="AH306" s="24" t="s">
        <v>73</v>
      </c>
      <c r="AI306" s="24" t="s">
        <v>74</v>
      </c>
      <c r="AJ306" s="24" t="s">
        <v>74</v>
      </c>
      <c r="AK306" s="24" t="s">
        <v>73</v>
      </c>
      <c r="AL306" s="24" t="s">
        <v>75</v>
      </c>
      <c r="AM306" s="24" t="s">
        <v>73</v>
      </c>
      <c r="AN306" s="24" t="s">
        <v>75</v>
      </c>
      <c r="AO306" s="31" t="s">
        <v>3236</v>
      </c>
      <c r="AP306" s="24">
        <v>15978921820</v>
      </c>
      <c r="AQ306" s="24"/>
    </row>
    <row r="307" s="3" customFormat="1" ht="19" customHeight="1" spans="1:43">
      <c r="A307" s="21">
        <v>302</v>
      </c>
      <c r="B307" s="22" t="s">
        <v>3237</v>
      </c>
      <c r="C307" s="23" t="s">
        <v>54</v>
      </c>
      <c r="D307" s="23" t="s">
        <v>91</v>
      </c>
      <c r="E307" s="23" t="s">
        <v>92</v>
      </c>
      <c r="F307" s="23" t="s">
        <v>5459</v>
      </c>
      <c r="G307" s="24" t="s">
        <v>58</v>
      </c>
      <c r="H307" s="24" t="s">
        <v>3239</v>
      </c>
      <c r="I307" s="24" t="s">
        <v>3240</v>
      </c>
      <c r="J307" s="24" t="s">
        <v>5460</v>
      </c>
      <c r="K307" s="24" t="s">
        <v>3240</v>
      </c>
      <c r="L307" s="24" t="s">
        <v>5461</v>
      </c>
      <c r="M307" s="24" t="s">
        <v>3229</v>
      </c>
      <c r="N307" s="25" t="s">
        <v>3230</v>
      </c>
      <c r="O307" s="24" t="s">
        <v>5462</v>
      </c>
      <c r="P307" s="24" t="s">
        <v>3232</v>
      </c>
      <c r="Q307" s="24" t="s">
        <v>3244</v>
      </c>
      <c r="R307" s="24" t="s">
        <v>803</v>
      </c>
      <c r="S307" s="24" t="s">
        <v>3234</v>
      </c>
      <c r="T307" s="26" t="s">
        <v>70</v>
      </c>
      <c r="U307" s="24" t="s">
        <v>3235</v>
      </c>
      <c r="V307" s="24">
        <v>2024</v>
      </c>
      <c r="W307" s="27">
        <v>2024.4</v>
      </c>
      <c r="X307" s="27">
        <v>2024.11</v>
      </c>
      <c r="Y307" s="29">
        <f t="shared" si="4"/>
        <v>60</v>
      </c>
      <c r="Z307" s="24">
        <v>29.8</v>
      </c>
      <c r="AA307" s="24"/>
      <c r="AB307" s="24"/>
      <c r="AC307" s="30">
        <v>30.2</v>
      </c>
      <c r="AD307" s="24">
        <v>40</v>
      </c>
      <c r="AE307" s="24">
        <v>8</v>
      </c>
      <c r="AF307" s="24" t="s">
        <v>73</v>
      </c>
      <c r="AG307" s="24" t="s">
        <v>73</v>
      </c>
      <c r="AH307" s="24" t="s">
        <v>73</v>
      </c>
      <c r="AI307" s="24" t="s">
        <v>74</v>
      </c>
      <c r="AJ307" s="24" t="s">
        <v>73</v>
      </c>
      <c r="AK307" s="24" t="s">
        <v>73</v>
      </c>
      <c r="AL307" s="24" t="s">
        <v>75</v>
      </c>
      <c r="AM307" s="24" t="s">
        <v>73</v>
      </c>
      <c r="AN307" s="24" t="s">
        <v>75</v>
      </c>
      <c r="AO307" s="31" t="s">
        <v>3236</v>
      </c>
      <c r="AP307" s="24">
        <v>15978921820</v>
      </c>
      <c r="AQ307" s="24"/>
    </row>
    <row r="308" s="3" customFormat="1" ht="19" customHeight="1" spans="1:43">
      <c r="A308" s="21">
        <v>303</v>
      </c>
      <c r="B308" s="22" t="s">
        <v>3245</v>
      </c>
      <c r="C308" s="23" t="s">
        <v>54</v>
      </c>
      <c r="D308" s="23" t="s">
        <v>91</v>
      </c>
      <c r="E308" s="23" t="s">
        <v>92</v>
      </c>
      <c r="F308" s="23" t="s">
        <v>3246</v>
      </c>
      <c r="G308" s="24" t="s">
        <v>2905</v>
      </c>
      <c r="H308" s="24" t="s">
        <v>3239</v>
      </c>
      <c r="I308" s="24" t="s">
        <v>3247</v>
      </c>
      <c r="J308" s="24" t="s">
        <v>3248</v>
      </c>
      <c r="K308" s="24" t="s">
        <v>3249</v>
      </c>
      <c r="L308" s="24" t="s">
        <v>3250</v>
      </c>
      <c r="M308" s="24" t="s">
        <v>3229</v>
      </c>
      <c r="N308" s="25" t="s">
        <v>3230</v>
      </c>
      <c r="O308" s="24" t="s">
        <v>3251</v>
      </c>
      <c r="P308" s="24" t="s">
        <v>3252</v>
      </c>
      <c r="Q308" s="24" t="s">
        <v>3253</v>
      </c>
      <c r="R308" s="24" t="s">
        <v>803</v>
      </c>
      <c r="S308" s="24" t="s">
        <v>3234</v>
      </c>
      <c r="T308" s="26" t="s">
        <v>70</v>
      </c>
      <c r="U308" s="24" t="s">
        <v>3235</v>
      </c>
      <c r="V308" s="24">
        <v>2024</v>
      </c>
      <c r="W308" s="27">
        <v>2024.4</v>
      </c>
      <c r="X308" s="27">
        <v>2024.11</v>
      </c>
      <c r="Y308" s="29">
        <f t="shared" si="4"/>
        <v>540</v>
      </c>
      <c r="Z308" s="24">
        <v>270</v>
      </c>
      <c r="AA308" s="24"/>
      <c r="AB308" s="24"/>
      <c r="AC308" s="30">
        <v>270</v>
      </c>
      <c r="AD308" s="24">
        <v>150</v>
      </c>
      <c r="AE308" s="24">
        <v>30</v>
      </c>
      <c r="AF308" s="24" t="s">
        <v>73</v>
      </c>
      <c r="AG308" s="24" t="s">
        <v>73</v>
      </c>
      <c r="AH308" s="24" t="s">
        <v>73</v>
      </c>
      <c r="AI308" s="24" t="s">
        <v>74</v>
      </c>
      <c r="AJ308" s="24" t="s">
        <v>73</v>
      </c>
      <c r="AK308" s="24" t="s">
        <v>73</v>
      </c>
      <c r="AL308" s="24" t="s">
        <v>75</v>
      </c>
      <c r="AM308" s="24" t="s">
        <v>74</v>
      </c>
      <c r="AN308" s="24" t="s">
        <v>3254</v>
      </c>
      <c r="AO308" s="31" t="s">
        <v>3236</v>
      </c>
      <c r="AP308" s="24">
        <v>15978921820</v>
      </c>
      <c r="AQ308" s="24"/>
    </row>
    <row r="309" s="3" customFormat="1" ht="19" customHeight="1" spans="1:43">
      <c r="A309" s="21">
        <v>304</v>
      </c>
      <c r="B309" s="22" t="s">
        <v>3255</v>
      </c>
      <c r="C309" s="23" t="s">
        <v>78</v>
      </c>
      <c r="D309" s="23" t="s">
        <v>121</v>
      </c>
      <c r="E309" s="23" t="s">
        <v>209</v>
      </c>
      <c r="F309" s="23" t="s">
        <v>3256</v>
      </c>
      <c r="G309" s="24" t="s">
        <v>124</v>
      </c>
      <c r="H309" s="24" t="s">
        <v>3257</v>
      </c>
      <c r="I309" s="24" t="s">
        <v>3258</v>
      </c>
      <c r="J309" s="24" t="s">
        <v>3259</v>
      </c>
      <c r="K309" s="24" t="s">
        <v>3258</v>
      </c>
      <c r="L309" s="24" t="s">
        <v>3256</v>
      </c>
      <c r="M309" s="24" t="s">
        <v>3229</v>
      </c>
      <c r="N309" s="25" t="s">
        <v>3230</v>
      </c>
      <c r="O309" s="24" t="s">
        <v>3260</v>
      </c>
      <c r="P309" s="24" t="s">
        <v>75</v>
      </c>
      <c r="Q309" s="24" t="s">
        <v>3233</v>
      </c>
      <c r="R309" s="24" t="s">
        <v>3261</v>
      </c>
      <c r="S309" s="24" t="s">
        <v>3234</v>
      </c>
      <c r="T309" s="26" t="s">
        <v>218</v>
      </c>
      <c r="U309" s="24" t="s">
        <v>3235</v>
      </c>
      <c r="V309" s="24">
        <v>2024</v>
      </c>
      <c r="W309" s="27">
        <v>2024.4</v>
      </c>
      <c r="X309" s="27">
        <v>2024.11</v>
      </c>
      <c r="Y309" s="29">
        <f t="shared" si="4"/>
        <v>16.724</v>
      </c>
      <c r="Z309" s="24">
        <v>16.724</v>
      </c>
      <c r="AA309" s="24"/>
      <c r="AB309" s="24"/>
      <c r="AC309" s="30">
        <v>0</v>
      </c>
      <c r="AD309" s="24">
        <v>246</v>
      </c>
      <c r="AE309" s="24">
        <v>12</v>
      </c>
      <c r="AF309" s="24" t="s">
        <v>73</v>
      </c>
      <c r="AG309" s="24" t="s">
        <v>73</v>
      </c>
      <c r="AH309" s="24" t="s">
        <v>73</v>
      </c>
      <c r="AI309" s="24" t="s">
        <v>74</v>
      </c>
      <c r="AJ309" s="24" t="s">
        <v>74</v>
      </c>
      <c r="AK309" s="24" t="s">
        <v>73</v>
      </c>
      <c r="AL309" s="24" t="s">
        <v>75</v>
      </c>
      <c r="AM309" s="24" t="s">
        <v>73</v>
      </c>
      <c r="AN309" s="24" t="s">
        <v>75</v>
      </c>
      <c r="AO309" s="31" t="s">
        <v>3236</v>
      </c>
      <c r="AP309" s="24">
        <v>15978921820</v>
      </c>
      <c r="AQ309" s="24"/>
    </row>
    <row r="310" s="3" customFormat="1" ht="19" customHeight="1" spans="1:43">
      <c r="A310" s="21">
        <v>305</v>
      </c>
      <c r="B310" s="22" t="s">
        <v>3262</v>
      </c>
      <c r="C310" s="23" t="s">
        <v>78</v>
      </c>
      <c r="D310" s="23" t="s">
        <v>121</v>
      </c>
      <c r="E310" s="23" t="s">
        <v>209</v>
      </c>
      <c r="F310" s="23" t="s">
        <v>3263</v>
      </c>
      <c r="G310" s="24" t="s">
        <v>124</v>
      </c>
      <c r="H310" s="24" t="s">
        <v>3239</v>
      </c>
      <c r="I310" s="24" t="s">
        <v>3264</v>
      </c>
      <c r="J310" s="24" t="s">
        <v>3265</v>
      </c>
      <c r="K310" s="24" t="s">
        <v>3264</v>
      </c>
      <c r="L310" s="24" t="s">
        <v>3263</v>
      </c>
      <c r="M310" s="24" t="s">
        <v>3229</v>
      </c>
      <c r="N310" s="25" t="s">
        <v>3230</v>
      </c>
      <c r="O310" s="24" t="s">
        <v>3260</v>
      </c>
      <c r="P310" s="24" t="s">
        <v>75</v>
      </c>
      <c r="Q310" s="24" t="s">
        <v>3266</v>
      </c>
      <c r="R310" s="24" t="s">
        <v>3261</v>
      </c>
      <c r="S310" s="24" t="s">
        <v>3234</v>
      </c>
      <c r="T310" s="26" t="s">
        <v>218</v>
      </c>
      <c r="U310" s="24" t="s">
        <v>3235</v>
      </c>
      <c r="V310" s="24">
        <v>2024</v>
      </c>
      <c r="W310" s="27">
        <v>2024.4</v>
      </c>
      <c r="X310" s="27">
        <v>2024.11</v>
      </c>
      <c r="Y310" s="29">
        <f t="shared" si="4"/>
        <v>17.6</v>
      </c>
      <c r="Z310" s="24">
        <v>17.6</v>
      </c>
      <c r="AA310" s="24"/>
      <c r="AB310" s="24"/>
      <c r="AC310" s="30">
        <v>0</v>
      </c>
      <c r="AD310" s="24">
        <v>100</v>
      </c>
      <c r="AE310" s="24">
        <v>5</v>
      </c>
      <c r="AF310" s="24" t="s">
        <v>73</v>
      </c>
      <c r="AG310" s="24" t="s">
        <v>73</v>
      </c>
      <c r="AH310" s="24" t="s">
        <v>73</v>
      </c>
      <c r="AI310" s="24" t="s">
        <v>74</v>
      </c>
      <c r="AJ310" s="24" t="s">
        <v>73</v>
      </c>
      <c r="AK310" s="24" t="s">
        <v>73</v>
      </c>
      <c r="AL310" s="24" t="s">
        <v>75</v>
      </c>
      <c r="AM310" s="24" t="s">
        <v>73</v>
      </c>
      <c r="AN310" s="24" t="s">
        <v>75</v>
      </c>
      <c r="AO310" s="31" t="s">
        <v>3236</v>
      </c>
      <c r="AP310" s="24">
        <v>15978921820</v>
      </c>
      <c r="AQ310" s="24"/>
    </row>
    <row r="311" s="3" customFormat="1" ht="19" customHeight="1" spans="1:43">
      <c r="A311" s="21">
        <v>306</v>
      </c>
      <c r="B311" s="22" t="s">
        <v>3276</v>
      </c>
      <c r="C311" s="23" t="s">
        <v>54</v>
      </c>
      <c r="D311" s="23" t="s">
        <v>91</v>
      </c>
      <c r="E311" s="23" t="s">
        <v>92</v>
      </c>
      <c r="F311" s="23" t="s">
        <v>3277</v>
      </c>
      <c r="G311" s="24" t="s">
        <v>124</v>
      </c>
      <c r="H311" s="24" t="s">
        <v>3278</v>
      </c>
      <c r="I311" s="24" t="s">
        <v>3279</v>
      </c>
      <c r="J311" s="24" t="s">
        <v>3280</v>
      </c>
      <c r="K311" s="24" t="s">
        <v>3281</v>
      </c>
      <c r="L311" s="24" t="s">
        <v>3282</v>
      </c>
      <c r="M311" s="24" t="s">
        <v>453</v>
      </c>
      <c r="N311" s="25" t="s">
        <v>274</v>
      </c>
      <c r="O311" s="24" t="s">
        <v>3283</v>
      </c>
      <c r="P311" s="24" t="s">
        <v>3284</v>
      </c>
      <c r="Q311" s="24" t="s">
        <v>3285</v>
      </c>
      <c r="R311" s="24" t="s">
        <v>3286</v>
      </c>
      <c r="S311" s="24" t="s">
        <v>171</v>
      </c>
      <c r="T311" s="26" t="s">
        <v>293</v>
      </c>
      <c r="U311" s="24" t="s">
        <v>3287</v>
      </c>
      <c r="V311" s="24">
        <v>2024</v>
      </c>
      <c r="W311" s="27">
        <v>2024.01</v>
      </c>
      <c r="X311" s="27">
        <v>2024.12</v>
      </c>
      <c r="Y311" s="29">
        <f t="shared" si="4"/>
        <v>25</v>
      </c>
      <c r="Z311" s="24">
        <v>25</v>
      </c>
      <c r="AA311" s="24">
        <v>0</v>
      </c>
      <c r="AB311" s="24">
        <v>0</v>
      </c>
      <c r="AC311" s="30">
        <v>0</v>
      </c>
      <c r="AD311" s="24">
        <v>388</v>
      </c>
      <c r="AE311" s="24">
        <v>33</v>
      </c>
      <c r="AF311" s="24" t="s">
        <v>73</v>
      </c>
      <c r="AG311" s="24" t="s">
        <v>73</v>
      </c>
      <c r="AH311" s="24"/>
      <c r="AI311" s="24" t="s">
        <v>74</v>
      </c>
      <c r="AJ311" s="24" t="s">
        <v>73</v>
      </c>
      <c r="AK311" s="24" t="s">
        <v>73</v>
      </c>
      <c r="AL311" s="24" t="s">
        <v>73</v>
      </c>
      <c r="AM311" s="24" t="s">
        <v>73</v>
      </c>
      <c r="AN311" s="24" t="s">
        <v>73</v>
      </c>
      <c r="AO311" s="31" t="s">
        <v>3288</v>
      </c>
      <c r="AP311" s="24" t="s">
        <v>5463</v>
      </c>
      <c r="AQ311" s="24"/>
    </row>
    <row r="312" s="3" customFormat="1" ht="19" customHeight="1" spans="1:43">
      <c r="A312" s="21">
        <v>307</v>
      </c>
      <c r="B312" s="22" t="s">
        <v>5464</v>
      </c>
      <c r="C312" s="23" t="s">
        <v>54</v>
      </c>
      <c r="D312" s="23" t="s">
        <v>91</v>
      </c>
      <c r="E312" s="23" t="s">
        <v>92</v>
      </c>
      <c r="F312" s="23" t="s">
        <v>3291</v>
      </c>
      <c r="G312" s="24" t="s">
        <v>124</v>
      </c>
      <c r="H312" s="24" t="s">
        <v>3278</v>
      </c>
      <c r="I312" s="24" t="s">
        <v>3292</v>
      </c>
      <c r="J312" s="24" t="s">
        <v>3293</v>
      </c>
      <c r="K312" s="24" t="s">
        <v>3294</v>
      </c>
      <c r="L312" s="24" t="s">
        <v>3295</v>
      </c>
      <c r="M312" s="24" t="s">
        <v>453</v>
      </c>
      <c r="N312" s="25" t="s">
        <v>274</v>
      </c>
      <c r="O312" s="24" t="s">
        <v>3296</v>
      </c>
      <c r="P312" s="24" t="s">
        <v>3297</v>
      </c>
      <c r="Q312" s="24" t="s">
        <v>3298</v>
      </c>
      <c r="R312" s="24" t="s">
        <v>3299</v>
      </c>
      <c r="S312" s="24" t="s">
        <v>171</v>
      </c>
      <c r="T312" s="26" t="s">
        <v>293</v>
      </c>
      <c r="U312" s="24" t="s">
        <v>3287</v>
      </c>
      <c r="V312" s="24">
        <v>2024</v>
      </c>
      <c r="W312" s="27">
        <v>2024.01</v>
      </c>
      <c r="X312" s="27">
        <v>2024.12</v>
      </c>
      <c r="Y312" s="29">
        <f t="shared" si="4"/>
        <v>75</v>
      </c>
      <c r="Z312" s="24">
        <v>75</v>
      </c>
      <c r="AA312" s="24">
        <v>0</v>
      </c>
      <c r="AB312" s="24">
        <v>0</v>
      </c>
      <c r="AC312" s="30">
        <v>0</v>
      </c>
      <c r="AD312" s="24">
        <v>455</v>
      </c>
      <c r="AE312" s="24">
        <v>32</v>
      </c>
      <c r="AF312" s="24" t="s">
        <v>73</v>
      </c>
      <c r="AG312" s="24" t="s">
        <v>73</v>
      </c>
      <c r="AH312" s="24"/>
      <c r="AI312" s="24" t="s">
        <v>74</v>
      </c>
      <c r="AJ312" s="24" t="s">
        <v>73</v>
      </c>
      <c r="AK312" s="24" t="s">
        <v>73</v>
      </c>
      <c r="AL312" s="24" t="s">
        <v>73</v>
      </c>
      <c r="AM312" s="24" t="s">
        <v>73</v>
      </c>
      <c r="AN312" s="24" t="s">
        <v>73</v>
      </c>
      <c r="AO312" s="31" t="s">
        <v>3288</v>
      </c>
      <c r="AP312" s="24" t="s">
        <v>5463</v>
      </c>
      <c r="AQ312" s="24"/>
    </row>
    <row r="313" s="3" customFormat="1" ht="19" customHeight="1" spans="1:43">
      <c r="A313" s="21">
        <v>308</v>
      </c>
      <c r="B313" s="22" t="s">
        <v>3300</v>
      </c>
      <c r="C313" s="23" t="s">
        <v>54</v>
      </c>
      <c r="D313" s="23" t="s">
        <v>91</v>
      </c>
      <c r="E313" s="23" t="s">
        <v>92</v>
      </c>
      <c r="F313" s="23" t="s">
        <v>3301</v>
      </c>
      <c r="G313" s="24" t="s">
        <v>124</v>
      </c>
      <c r="H313" s="24" t="s">
        <v>3302</v>
      </c>
      <c r="I313" s="24" t="s">
        <v>3303</v>
      </c>
      <c r="J313" s="24" t="s">
        <v>3304</v>
      </c>
      <c r="K313" s="24" t="s">
        <v>3305</v>
      </c>
      <c r="L313" s="24" t="s">
        <v>3306</v>
      </c>
      <c r="M313" s="24" t="s">
        <v>453</v>
      </c>
      <c r="N313" s="25" t="s">
        <v>274</v>
      </c>
      <c r="O313" s="24" t="s">
        <v>3307</v>
      </c>
      <c r="P313" s="24" t="s">
        <v>3284</v>
      </c>
      <c r="Q313" s="24" t="s">
        <v>3285</v>
      </c>
      <c r="R313" s="24" t="s">
        <v>3299</v>
      </c>
      <c r="S313" s="24" t="s">
        <v>171</v>
      </c>
      <c r="T313" s="26" t="s">
        <v>293</v>
      </c>
      <c r="U313" s="24" t="s">
        <v>3287</v>
      </c>
      <c r="V313" s="24">
        <v>2024</v>
      </c>
      <c r="W313" s="27">
        <v>2024.01</v>
      </c>
      <c r="X313" s="27">
        <v>2024.12</v>
      </c>
      <c r="Y313" s="29">
        <f t="shared" si="4"/>
        <v>32</v>
      </c>
      <c r="Z313" s="24">
        <v>32</v>
      </c>
      <c r="AA313" s="24">
        <v>0</v>
      </c>
      <c r="AB313" s="24">
        <v>0</v>
      </c>
      <c r="AC313" s="30">
        <v>0</v>
      </c>
      <c r="AD313" s="24">
        <v>504</v>
      </c>
      <c r="AE313" s="24">
        <v>65</v>
      </c>
      <c r="AF313" s="24" t="s">
        <v>73</v>
      </c>
      <c r="AG313" s="24" t="s">
        <v>73</v>
      </c>
      <c r="AH313" s="24"/>
      <c r="AI313" s="24" t="s">
        <v>74</v>
      </c>
      <c r="AJ313" s="24" t="s">
        <v>73</v>
      </c>
      <c r="AK313" s="24" t="s">
        <v>73</v>
      </c>
      <c r="AL313" s="24" t="s">
        <v>73</v>
      </c>
      <c r="AM313" s="24" t="s">
        <v>73</v>
      </c>
      <c r="AN313" s="24" t="s">
        <v>73</v>
      </c>
      <c r="AO313" s="31" t="s">
        <v>3288</v>
      </c>
      <c r="AP313" s="24" t="s">
        <v>5463</v>
      </c>
      <c r="AQ313" s="24"/>
    </row>
    <row r="314" s="3" customFormat="1" ht="19" customHeight="1" spans="1:43">
      <c r="A314" s="21">
        <v>309</v>
      </c>
      <c r="B314" s="22" t="s">
        <v>3308</v>
      </c>
      <c r="C314" s="23" t="s">
        <v>54</v>
      </c>
      <c r="D314" s="23" t="s">
        <v>308</v>
      </c>
      <c r="E314" s="23" t="s">
        <v>309</v>
      </c>
      <c r="F314" s="23" t="s">
        <v>5465</v>
      </c>
      <c r="G314" s="24" t="s">
        <v>124</v>
      </c>
      <c r="H314" s="24" t="s">
        <v>3310</v>
      </c>
      <c r="I314" s="24" t="s">
        <v>3311</v>
      </c>
      <c r="J314" s="24" t="s">
        <v>3312</v>
      </c>
      <c r="K314" s="24" t="s">
        <v>3313</v>
      </c>
      <c r="L314" s="24" t="s">
        <v>3314</v>
      </c>
      <c r="M314" s="24" t="s">
        <v>453</v>
      </c>
      <c r="N314" s="25" t="s">
        <v>274</v>
      </c>
      <c r="O314" s="24" t="s">
        <v>3315</v>
      </c>
      <c r="P314" s="24" t="s">
        <v>3312</v>
      </c>
      <c r="Q314" s="24" t="s">
        <v>2359</v>
      </c>
      <c r="R314" s="24" t="s">
        <v>3299</v>
      </c>
      <c r="S314" s="24" t="s">
        <v>171</v>
      </c>
      <c r="T314" s="26" t="s">
        <v>293</v>
      </c>
      <c r="U314" s="24" t="s">
        <v>3287</v>
      </c>
      <c r="V314" s="24">
        <v>2024</v>
      </c>
      <c r="W314" s="27">
        <v>2024.01</v>
      </c>
      <c r="X314" s="27">
        <v>2024.12</v>
      </c>
      <c r="Y314" s="29">
        <f t="shared" si="4"/>
        <v>8</v>
      </c>
      <c r="Z314" s="24">
        <v>8</v>
      </c>
      <c r="AA314" s="24">
        <v>0</v>
      </c>
      <c r="AB314" s="24">
        <v>0</v>
      </c>
      <c r="AC314" s="30">
        <v>0</v>
      </c>
      <c r="AD314" s="24">
        <v>9</v>
      </c>
      <c r="AE314" s="24">
        <v>9</v>
      </c>
      <c r="AF314" s="24" t="s">
        <v>73</v>
      </c>
      <c r="AG314" s="24" t="s">
        <v>73</v>
      </c>
      <c r="AH314" s="24"/>
      <c r="AI314" s="24" t="s">
        <v>74</v>
      </c>
      <c r="AJ314" s="24" t="s">
        <v>73</v>
      </c>
      <c r="AK314" s="24" t="s">
        <v>73</v>
      </c>
      <c r="AL314" s="24" t="s">
        <v>73</v>
      </c>
      <c r="AM314" s="24" t="s">
        <v>73</v>
      </c>
      <c r="AN314" s="24" t="s">
        <v>73</v>
      </c>
      <c r="AO314" s="31" t="s">
        <v>3288</v>
      </c>
      <c r="AP314" s="24" t="s">
        <v>5463</v>
      </c>
      <c r="AQ314" s="24"/>
    </row>
    <row r="315" s="3" customFormat="1" ht="19" customHeight="1" spans="1:43">
      <c r="A315" s="21">
        <v>310</v>
      </c>
      <c r="B315" s="22" t="s">
        <v>3316</v>
      </c>
      <c r="C315" s="23" t="s">
        <v>54</v>
      </c>
      <c r="D315" s="23" t="s">
        <v>91</v>
      </c>
      <c r="E315" s="23" t="s">
        <v>92</v>
      </c>
      <c r="F315" s="23" t="s">
        <v>3317</v>
      </c>
      <c r="G315" s="24" t="s">
        <v>124</v>
      </c>
      <c r="H315" s="24" t="s">
        <v>3318</v>
      </c>
      <c r="I315" s="24" t="s">
        <v>3319</v>
      </c>
      <c r="J315" s="24" t="s">
        <v>3320</v>
      </c>
      <c r="K315" s="24" t="s">
        <v>3321</v>
      </c>
      <c r="L315" s="24" t="s">
        <v>3322</v>
      </c>
      <c r="M315" s="24" t="s">
        <v>453</v>
      </c>
      <c r="N315" s="25" t="s">
        <v>274</v>
      </c>
      <c r="O315" s="24" t="s">
        <v>3323</v>
      </c>
      <c r="P315" s="24" t="s">
        <v>3297</v>
      </c>
      <c r="Q315" s="24" t="s">
        <v>3324</v>
      </c>
      <c r="R315" s="24" t="s">
        <v>3299</v>
      </c>
      <c r="S315" s="24" t="s">
        <v>171</v>
      </c>
      <c r="T315" s="26" t="s">
        <v>293</v>
      </c>
      <c r="U315" s="24" t="s">
        <v>3287</v>
      </c>
      <c r="V315" s="24">
        <v>2024</v>
      </c>
      <c r="W315" s="27">
        <v>2024.1</v>
      </c>
      <c r="X315" s="27">
        <v>2024.12</v>
      </c>
      <c r="Y315" s="29">
        <f t="shared" si="4"/>
        <v>140</v>
      </c>
      <c r="Z315" s="24">
        <v>140</v>
      </c>
      <c r="AA315" s="24">
        <v>0</v>
      </c>
      <c r="AB315" s="24">
        <v>0</v>
      </c>
      <c r="AC315" s="30">
        <v>0</v>
      </c>
      <c r="AD315" s="24">
        <v>305</v>
      </c>
      <c r="AE315" s="24">
        <v>31</v>
      </c>
      <c r="AF315" s="24" t="s">
        <v>73</v>
      </c>
      <c r="AG315" s="24" t="s">
        <v>73</v>
      </c>
      <c r="AH315" s="24"/>
      <c r="AI315" s="24" t="s">
        <v>2526</v>
      </c>
      <c r="AJ315" s="24" t="s">
        <v>74</v>
      </c>
      <c r="AK315" s="24" t="s">
        <v>73</v>
      </c>
      <c r="AL315" s="24" t="s">
        <v>73</v>
      </c>
      <c r="AM315" s="24" t="s">
        <v>73</v>
      </c>
      <c r="AN315" s="24" t="s">
        <v>73</v>
      </c>
      <c r="AO315" s="31" t="s">
        <v>3288</v>
      </c>
      <c r="AP315" s="24" t="s">
        <v>5463</v>
      </c>
      <c r="AQ315" s="24"/>
    </row>
    <row r="316" s="3" customFormat="1" ht="19" customHeight="1" spans="1:43">
      <c r="A316" s="21">
        <v>311</v>
      </c>
      <c r="B316" s="22" t="s">
        <v>3325</v>
      </c>
      <c r="C316" s="23" t="s">
        <v>78</v>
      </c>
      <c r="D316" s="23" t="s">
        <v>121</v>
      </c>
      <c r="E316" s="23" t="s">
        <v>209</v>
      </c>
      <c r="F316" s="23" t="s">
        <v>3326</v>
      </c>
      <c r="G316" s="24" t="s">
        <v>124</v>
      </c>
      <c r="H316" s="24" t="s">
        <v>3327</v>
      </c>
      <c r="I316" s="24" t="s">
        <v>3328</v>
      </c>
      <c r="J316" s="24" t="s">
        <v>3329</v>
      </c>
      <c r="K316" s="24" t="s">
        <v>3330</v>
      </c>
      <c r="L316" s="24" t="s">
        <v>3331</v>
      </c>
      <c r="M316" s="24" t="s">
        <v>453</v>
      </c>
      <c r="N316" s="25" t="s">
        <v>274</v>
      </c>
      <c r="O316" s="24" t="s">
        <v>375</v>
      </c>
      <c r="P316" s="24" t="s">
        <v>1559</v>
      </c>
      <c r="Q316" s="24" t="s">
        <v>3330</v>
      </c>
      <c r="R316" s="24" t="s">
        <v>377</v>
      </c>
      <c r="S316" s="24" t="s">
        <v>171</v>
      </c>
      <c r="T316" s="26" t="s">
        <v>342</v>
      </c>
      <c r="U316" s="24" t="s">
        <v>3287</v>
      </c>
      <c r="V316" s="24">
        <v>2024</v>
      </c>
      <c r="W316" s="27">
        <v>2024.01</v>
      </c>
      <c r="X316" s="27">
        <v>2024.12</v>
      </c>
      <c r="Y316" s="29">
        <f t="shared" si="4"/>
        <v>262</v>
      </c>
      <c r="Z316" s="24">
        <v>262</v>
      </c>
      <c r="AA316" s="24">
        <v>0</v>
      </c>
      <c r="AB316" s="24">
        <v>0</v>
      </c>
      <c r="AC316" s="30">
        <v>0</v>
      </c>
      <c r="AD316" s="24">
        <v>4736</v>
      </c>
      <c r="AE316" s="24">
        <v>391</v>
      </c>
      <c r="AF316" s="24" t="s">
        <v>73</v>
      </c>
      <c r="AG316" s="24" t="s">
        <v>73</v>
      </c>
      <c r="AH316" s="24"/>
      <c r="AI316" s="24" t="s">
        <v>74</v>
      </c>
      <c r="AJ316" s="24" t="s">
        <v>74</v>
      </c>
      <c r="AK316" s="24" t="s">
        <v>73</v>
      </c>
      <c r="AL316" s="24" t="s">
        <v>73</v>
      </c>
      <c r="AM316" s="24" t="s">
        <v>73</v>
      </c>
      <c r="AN316" s="24" t="s">
        <v>73</v>
      </c>
      <c r="AO316" s="31" t="s">
        <v>378</v>
      </c>
      <c r="AP316" s="24">
        <v>18323671123</v>
      </c>
      <c r="AQ316" s="24"/>
    </row>
    <row r="317" s="3" customFormat="1" ht="19" customHeight="1" spans="1:43">
      <c r="A317" s="21">
        <v>312</v>
      </c>
      <c r="B317" s="22" t="s">
        <v>3332</v>
      </c>
      <c r="C317" s="23" t="s">
        <v>54</v>
      </c>
      <c r="D317" s="23" t="s">
        <v>5021</v>
      </c>
      <c r="E317" s="23" t="s">
        <v>145</v>
      </c>
      <c r="F317" s="23" t="s">
        <v>5466</v>
      </c>
      <c r="G317" s="24" t="s">
        <v>124</v>
      </c>
      <c r="H317" s="24" t="s">
        <v>3334</v>
      </c>
      <c r="I317" s="24" t="s">
        <v>5467</v>
      </c>
      <c r="J317" s="24" t="s">
        <v>3336</v>
      </c>
      <c r="K317" s="24" t="str">
        <f>I317</f>
        <v>通过建成中药材加工厂房400平方米米，实现年加工中药材400吨以上，预计年产值150万元，带动周边群众15人，其中脱贫户4人，人均增收1000元。</v>
      </c>
      <c r="L317" s="24" t="s">
        <v>5468</v>
      </c>
      <c r="M317" s="24" t="s">
        <v>772</v>
      </c>
      <c r="N317" s="25" t="s">
        <v>274</v>
      </c>
      <c r="O317" s="24" t="s">
        <v>5469</v>
      </c>
      <c r="P317" s="24" t="s">
        <v>3339</v>
      </c>
      <c r="Q317" s="24" t="s">
        <v>3340</v>
      </c>
      <c r="R317" s="24" t="s">
        <v>847</v>
      </c>
      <c r="S317" s="24" t="s">
        <v>171</v>
      </c>
      <c r="T317" s="26" t="s">
        <v>70</v>
      </c>
      <c r="U317" s="24" t="s">
        <v>3341</v>
      </c>
      <c r="V317" s="24">
        <v>2024</v>
      </c>
      <c r="W317" s="27">
        <v>2024.1</v>
      </c>
      <c r="X317" s="27">
        <v>2024.12</v>
      </c>
      <c r="Y317" s="29">
        <f t="shared" si="4"/>
        <v>48</v>
      </c>
      <c r="Z317" s="24">
        <v>48</v>
      </c>
      <c r="AA317" s="24">
        <v>0</v>
      </c>
      <c r="AB317" s="24">
        <v>0</v>
      </c>
      <c r="AC317" s="30">
        <v>0</v>
      </c>
      <c r="AD317" s="24">
        <v>15</v>
      </c>
      <c r="AE317" s="24">
        <v>4</v>
      </c>
      <c r="AF317" s="24" t="s">
        <v>73</v>
      </c>
      <c r="AG317" s="24" t="s">
        <v>73</v>
      </c>
      <c r="AH317" s="24" t="s">
        <v>73</v>
      </c>
      <c r="AI317" s="24" t="s">
        <v>74</v>
      </c>
      <c r="AJ317" s="24" t="s">
        <v>73</v>
      </c>
      <c r="AK317" s="24" t="s">
        <v>73</v>
      </c>
      <c r="AL317" s="24" t="s">
        <v>75</v>
      </c>
      <c r="AM317" s="24" t="s">
        <v>74</v>
      </c>
      <c r="AN317" s="24" t="s">
        <v>3342</v>
      </c>
      <c r="AO317" s="31" t="s">
        <v>3343</v>
      </c>
      <c r="AP317" s="24">
        <v>55633001</v>
      </c>
      <c r="AQ317" s="24"/>
    </row>
    <row r="318" s="3" customFormat="1" ht="19" customHeight="1" spans="1:43">
      <c r="A318" s="21">
        <v>313</v>
      </c>
      <c r="B318" s="22" t="s">
        <v>3344</v>
      </c>
      <c r="C318" s="23" t="s">
        <v>78</v>
      </c>
      <c r="D318" s="23" t="s">
        <v>121</v>
      </c>
      <c r="E318" s="23" t="s">
        <v>209</v>
      </c>
      <c r="F318" s="23" t="s">
        <v>3345</v>
      </c>
      <c r="G318" s="24" t="s">
        <v>124</v>
      </c>
      <c r="H318" s="24" t="s">
        <v>3346</v>
      </c>
      <c r="I318" s="24" t="s">
        <v>3347</v>
      </c>
      <c r="J318" s="24" t="s">
        <v>3348</v>
      </c>
      <c r="K318" s="24" t="str">
        <f>I318</f>
        <v>通过新建日供水100吨超滤水厂一座，1000米PE75管道，2200米PE50管道，80米PE32管道，6000米PE20管道。巩固提升1880人饮水安全。</v>
      </c>
      <c r="L318" s="24" t="s">
        <v>3349</v>
      </c>
      <c r="M318" s="24" t="s">
        <v>772</v>
      </c>
      <c r="N318" s="25" t="s">
        <v>274</v>
      </c>
      <c r="O318" s="24" t="s">
        <v>375</v>
      </c>
      <c r="P318" s="24" t="s">
        <v>216</v>
      </c>
      <c r="Q318" s="24" t="s">
        <v>3350</v>
      </c>
      <c r="R318" s="24" t="s">
        <v>112</v>
      </c>
      <c r="S318" s="24" t="s">
        <v>171</v>
      </c>
      <c r="T318" s="26" t="s">
        <v>218</v>
      </c>
      <c r="U318" s="24" t="s">
        <v>3341</v>
      </c>
      <c r="V318" s="24">
        <v>2024</v>
      </c>
      <c r="W318" s="27">
        <v>2024.1</v>
      </c>
      <c r="X318" s="27">
        <v>2024.12</v>
      </c>
      <c r="Y318" s="29">
        <f t="shared" si="4"/>
        <v>60</v>
      </c>
      <c r="Z318" s="24">
        <v>60</v>
      </c>
      <c r="AA318" s="24">
        <v>0</v>
      </c>
      <c r="AB318" s="24">
        <v>0</v>
      </c>
      <c r="AC318" s="30">
        <v>0</v>
      </c>
      <c r="AD318" s="24">
        <v>1880</v>
      </c>
      <c r="AE318" s="24">
        <v>184</v>
      </c>
      <c r="AF318" s="24" t="s">
        <v>73</v>
      </c>
      <c r="AG318" s="24" t="s">
        <v>73</v>
      </c>
      <c r="AH318" s="24" t="s">
        <v>73</v>
      </c>
      <c r="AI318" s="24" t="s">
        <v>74</v>
      </c>
      <c r="AJ318" s="24" t="s">
        <v>73</v>
      </c>
      <c r="AK318" s="24" t="s">
        <v>73</v>
      </c>
      <c r="AL318" s="24" t="s">
        <v>75</v>
      </c>
      <c r="AM318" s="24" t="s">
        <v>73</v>
      </c>
      <c r="AN318" s="24" t="s">
        <v>75</v>
      </c>
      <c r="AO318" s="31" t="s">
        <v>3351</v>
      </c>
      <c r="AP318" s="24">
        <v>55633001</v>
      </c>
      <c r="AQ318" s="24"/>
    </row>
    <row r="319" s="3" customFormat="1" ht="19" customHeight="1" spans="1:43">
      <c r="A319" s="21">
        <v>314</v>
      </c>
      <c r="B319" s="22" t="s">
        <v>3352</v>
      </c>
      <c r="C319" s="23" t="s">
        <v>78</v>
      </c>
      <c r="D319" s="23" t="s">
        <v>121</v>
      </c>
      <c r="E319" s="23" t="s">
        <v>209</v>
      </c>
      <c r="F319" s="23" t="s">
        <v>3353</v>
      </c>
      <c r="G319" s="24" t="s">
        <v>124</v>
      </c>
      <c r="H319" s="24" t="s">
        <v>3354</v>
      </c>
      <c r="I319" s="24" t="s">
        <v>3355</v>
      </c>
      <c r="J319" s="24" t="s">
        <v>3348</v>
      </c>
      <c r="K319" s="24" t="s">
        <v>3355</v>
      </c>
      <c r="L319" s="24" t="s">
        <v>3356</v>
      </c>
      <c r="M319" s="24" t="s">
        <v>772</v>
      </c>
      <c r="N319" s="25" t="s">
        <v>274</v>
      </c>
      <c r="O319" s="24" t="s">
        <v>375</v>
      </c>
      <c r="P319" s="24" t="s">
        <v>216</v>
      </c>
      <c r="Q319" s="24" t="s">
        <v>3357</v>
      </c>
      <c r="R319" s="24" t="s">
        <v>112</v>
      </c>
      <c r="S319" s="24" t="s">
        <v>171</v>
      </c>
      <c r="T319" s="26" t="s">
        <v>218</v>
      </c>
      <c r="U319" s="24" t="s">
        <v>3341</v>
      </c>
      <c r="V319" s="24">
        <v>2024</v>
      </c>
      <c r="W319" s="27">
        <v>2024.1</v>
      </c>
      <c r="X319" s="27">
        <v>2024.12</v>
      </c>
      <c r="Y319" s="29">
        <f t="shared" si="4"/>
        <v>59</v>
      </c>
      <c r="Z319" s="24">
        <v>59</v>
      </c>
      <c r="AA319" s="24">
        <v>0</v>
      </c>
      <c r="AB319" s="24">
        <v>0</v>
      </c>
      <c r="AC319" s="30">
        <v>0</v>
      </c>
      <c r="AD319" s="24">
        <v>1362</v>
      </c>
      <c r="AE319" s="24">
        <v>178</v>
      </c>
      <c r="AF319" s="24" t="s">
        <v>73</v>
      </c>
      <c r="AG319" s="24" t="s">
        <v>73</v>
      </c>
      <c r="AH319" s="24" t="s">
        <v>73</v>
      </c>
      <c r="AI319" s="24" t="s">
        <v>74</v>
      </c>
      <c r="AJ319" s="24" t="s">
        <v>74</v>
      </c>
      <c r="AK319" s="24" t="s">
        <v>73</v>
      </c>
      <c r="AL319" s="24" t="s">
        <v>75</v>
      </c>
      <c r="AM319" s="24" t="s">
        <v>73</v>
      </c>
      <c r="AN319" s="24" t="s">
        <v>75</v>
      </c>
      <c r="AO319" s="31" t="s">
        <v>3351</v>
      </c>
      <c r="AP319" s="24">
        <v>55633001</v>
      </c>
      <c r="AQ319" s="24"/>
    </row>
    <row r="320" s="3" customFormat="1" ht="19" customHeight="1" spans="1:43">
      <c r="A320" s="21">
        <v>315</v>
      </c>
      <c r="B320" s="22" t="s">
        <v>3358</v>
      </c>
      <c r="C320" s="23" t="s">
        <v>54</v>
      </c>
      <c r="D320" s="23" t="s">
        <v>91</v>
      </c>
      <c r="E320" s="23" t="s">
        <v>92</v>
      </c>
      <c r="F320" s="23" t="s">
        <v>3359</v>
      </c>
      <c r="G320" s="24" t="s">
        <v>124</v>
      </c>
      <c r="H320" s="24" t="s">
        <v>3360</v>
      </c>
      <c r="I320" s="24" t="s">
        <v>3361</v>
      </c>
      <c r="J320" s="24" t="s">
        <v>3362</v>
      </c>
      <c r="K320" s="24" t="s">
        <v>3361</v>
      </c>
      <c r="L320" s="24" t="s">
        <v>3363</v>
      </c>
      <c r="M320" s="24" t="s">
        <v>772</v>
      </c>
      <c r="N320" s="25" t="s">
        <v>274</v>
      </c>
      <c r="O320" s="24" t="s">
        <v>3364</v>
      </c>
      <c r="P320" s="24" t="s">
        <v>3365</v>
      </c>
      <c r="Q320" s="24" t="s">
        <v>3366</v>
      </c>
      <c r="R320" s="24" t="s">
        <v>68</v>
      </c>
      <c r="S320" s="24" t="s">
        <v>171</v>
      </c>
      <c r="T320" s="26" t="s">
        <v>70</v>
      </c>
      <c r="U320" s="24" t="s">
        <v>3341</v>
      </c>
      <c r="V320" s="24">
        <v>2024</v>
      </c>
      <c r="W320" s="27">
        <v>2024.1</v>
      </c>
      <c r="X320" s="27">
        <v>2024.12</v>
      </c>
      <c r="Y320" s="29">
        <f t="shared" si="4"/>
        <v>64</v>
      </c>
      <c r="Z320" s="24">
        <v>32</v>
      </c>
      <c r="AA320" s="24">
        <v>0</v>
      </c>
      <c r="AB320" s="24">
        <v>0</v>
      </c>
      <c r="AC320" s="30">
        <v>32</v>
      </c>
      <c r="AD320" s="24">
        <v>35</v>
      </c>
      <c r="AE320" s="24">
        <v>12</v>
      </c>
      <c r="AF320" s="24" t="s">
        <v>73</v>
      </c>
      <c r="AG320" s="24" t="s">
        <v>73</v>
      </c>
      <c r="AH320" s="24" t="s">
        <v>73</v>
      </c>
      <c r="AI320" s="24" t="s">
        <v>74</v>
      </c>
      <c r="AJ320" s="24" t="s">
        <v>73</v>
      </c>
      <c r="AK320" s="24" t="s">
        <v>73</v>
      </c>
      <c r="AL320" s="24" t="s">
        <v>75</v>
      </c>
      <c r="AM320" s="24" t="s">
        <v>74</v>
      </c>
      <c r="AN320" s="24" t="s">
        <v>3342</v>
      </c>
      <c r="AO320" s="31" t="s">
        <v>3343</v>
      </c>
      <c r="AP320" s="24">
        <v>55633001</v>
      </c>
      <c r="AQ320" s="24"/>
    </row>
    <row r="321" s="3" customFormat="1" ht="19" customHeight="1" spans="1:43">
      <c r="A321" s="21">
        <v>316</v>
      </c>
      <c r="B321" s="22" t="s">
        <v>3367</v>
      </c>
      <c r="C321" s="23" t="s">
        <v>78</v>
      </c>
      <c r="D321" s="23" t="s">
        <v>121</v>
      </c>
      <c r="E321" s="23" t="s">
        <v>209</v>
      </c>
      <c r="F321" s="23" t="s">
        <v>3368</v>
      </c>
      <c r="G321" s="24" t="s">
        <v>124</v>
      </c>
      <c r="H321" s="24" t="s">
        <v>3369</v>
      </c>
      <c r="I321" s="24" t="s">
        <v>3370</v>
      </c>
      <c r="J321" s="24" t="s">
        <v>3371</v>
      </c>
      <c r="K321" s="24" t="s">
        <v>3370</v>
      </c>
      <c r="L321" s="24" t="s">
        <v>3368</v>
      </c>
      <c r="M321" s="24" t="s">
        <v>772</v>
      </c>
      <c r="N321" s="25" t="s">
        <v>274</v>
      </c>
      <c r="O321" s="24" t="s">
        <v>5470</v>
      </c>
      <c r="P321" s="24" t="s">
        <v>3373</v>
      </c>
      <c r="Q321" s="24" t="s">
        <v>3374</v>
      </c>
      <c r="R321" s="24" t="s">
        <v>112</v>
      </c>
      <c r="S321" s="24" t="s">
        <v>171</v>
      </c>
      <c r="T321" s="26" t="s">
        <v>70</v>
      </c>
      <c r="U321" s="24" t="s">
        <v>3341</v>
      </c>
      <c r="V321" s="24">
        <v>2024</v>
      </c>
      <c r="W321" s="27">
        <v>2024.1</v>
      </c>
      <c r="X321" s="27">
        <v>2024.12</v>
      </c>
      <c r="Y321" s="29">
        <f t="shared" si="4"/>
        <v>32</v>
      </c>
      <c r="Z321" s="24">
        <v>32</v>
      </c>
      <c r="AA321" s="24">
        <v>0</v>
      </c>
      <c r="AB321" s="24">
        <v>0</v>
      </c>
      <c r="AC321" s="30">
        <v>0</v>
      </c>
      <c r="AD321" s="24">
        <v>80</v>
      </c>
      <c r="AE321" s="24">
        <v>22</v>
      </c>
      <c r="AF321" s="24" t="s">
        <v>73</v>
      </c>
      <c r="AG321" s="24" t="s">
        <v>73</v>
      </c>
      <c r="AH321" s="24" t="s">
        <v>73</v>
      </c>
      <c r="AI321" s="24" t="s">
        <v>74</v>
      </c>
      <c r="AJ321" s="24" t="s">
        <v>73</v>
      </c>
      <c r="AK321" s="24" t="s">
        <v>73</v>
      </c>
      <c r="AL321" s="24" t="s">
        <v>75</v>
      </c>
      <c r="AM321" s="24" t="s">
        <v>73</v>
      </c>
      <c r="AN321" s="24" t="s">
        <v>75</v>
      </c>
      <c r="AO321" s="31" t="s">
        <v>3343</v>
      </c>
      <c r="AP321" s="24">
        <v>55633001</v>
      </c>
      <c r="AQ321" s="24"/>
    </row>
    <row r="322" s="3" customFormat="1" ht="19" customHeight="1" spans="1:43">
      <c r="A322" s="21">
        <v>317</v>
      </c>
      <c r="B322" s="22" t="s">
        <v>3375</v>
      </c>
      <c r="C322" s="23" t="s">
        <v>54</v>
      </c>
      <c r="D322" s="23" t="s">
        <v>308</v>
      </c>
      <c r="E322" s="23" t="s">
        <v>309</v>
      </c>
      <c r="F322" s="23" t="s">
        <v>3376</v>
      </c>
      <c r="G322" s="24" t="s">
        <v>124</v>
      </c>
      <c r="H322" s="24" t="s">
        <v>3377</v>
      </c>
      <c r="I322" s="24" t="s">
        <v>3376</v>
      </c>
      <c r="J322" s="24" t="s">
        <v>3378</v>
      </c>
      <c r="K322" s="24" t="s">
        <v>3376</v>
      </c>
      <c r="L322" s="24" t="s">
        <v>3376</v>
      </c>
      <c r="M322" s="24" t="s">
        <v>453</v>
      </c>
      <c r="N322" s="25" t="s">
        <v>274</v>
      </c>
      <c r="O322" s="24">
        <v>11.2</v>
      </c>
      <c r="P322" s="24" t="s">
        <v>3379</v>
      </c>
      <c r="Q322" s="24" t="s">
        <v>3378</v>
      </c>
      <c r="R322" s="24" t="s">
        <v>1863</v>
      </c>
      <c r="S322" s="24" t="s">
        <v>171</v>
      </c>
      <c r="T322" s="26" t="s">
        <v>293</v>
      </c>
      <c r="U322" s="24" t="s">
        <v>3380</v>
      </c>
      <c r="V322" s="24">
        <v>2024</v>
      </c>
      <c r="W322" s="27">
        <v>2024.01</v>
      </c>
      <c r="X322" s="27">
        <v>2024.12</v>
      </c>
      <c r="Y322" s="29">
        <f t="shared" si="4"/>
        <v>11.2</v>
      </c>
      <c r="Z322" s="24">
        <v>11.2</v>
      </c>
      <c r="AA322" s="24">
        <v>0</v>
      </c>
      <c r="AB322" s="24">
        <v>0</v>
      </c>
      <c r="AC322" s="30">
        <v>0</v>
      </c>
      <c r="AD322" s="24">
        <v>61</v>
      </c>
      <c r="AE322" s="24">
        <v>9</v>
      </c>
      <c r="AF322" s="24" t="s">
        <v>73</v>
      </c>
      <c r="AG322" s="24" t="s">
        <v>73</v>
      </c>
      <c r="AH322" s="24"/>
      <c r="AI322" s="24" t="s">
        <v>74</v>
      </c>
      <c r="AJ322" s="24" t="s">
        <v>73</v>
      </c>
      <c r="AK322" s="24" t="s">
        <v>73</v>
      </c>
      <c r="AL322" s="24"/>
      <c r="AM322" s="24" t="s">
        <v>73</v>
      </c>
      <c r="AN322" s="24"/>
      <c r="AO322" s="31" t="s">
        <v>3381</v>
      </c>
      <c r="AP322" s="24">
        <v>17782094110</v>
      </c>
      <c r="AQ322" s="24"/>
    </row>
    <row r="323" s="3" customFormat="1" ht="19" customHeight="1" spans="1:43">
      <c r="A323" s="21">
        <v>318</v>
      </c>
      <c r="B323" s="22" t="s">
        <v>3382</v>
      </c>
      <c r="C323" s="23" t="s">
        <v>54</v>
      </c>
      <c r="D323" s="23" t="s">
        <v>308</v>
      </c>
      <c r="E323" s="23" t="s">
        <v>309</v>
      </c>
      <c r="F323" s="23" t="s">
        <v>3383</v>
      </c>
      <c r="G323" s="24" t="s">
        <v>124</v>
      </c>
      <c r="H323" s="24" t="s">
        <v>3384</v>
      </c>
      <c r="I323" s="24" t="s">
        <v>3383</v>
      </c>
      <c r="J323" s="24" t="s">
        <v>3378</v>
      </c>
      <c r="K323" s="24" t="s">
        <v>3383</v>
      </c>
      <c r="L323" s="24" t="s">
        <v>3383</v>
      </c>
      <c r="M323" s="24" t="s">
        <v>453</v>
      </c>
      <c r="N323" s="25" t="s">
        <v>274</v>
      </c>
      <c r="O323" s="24">
        <v>24</v>
      </c>
      <c r="P323" s="24" t="s">
        <v>3379</v>
      </c>
      <c r="Q323" s="24" t="s">
        <v>3378</v>
      </c>
      <c r="R323" s="24" t="s">
        <v>1863</v>
      </c>
      <c r="S323" s="24" t="s">
        <v>171</v>
      </c>
      <c r="T323" s="26" t="s">
        <v>293</v>
      </c>
      <c r="U323" s="24" t="s">
        <v>3380</v>
      </c>
      <c r="V323" s="24">
        <v>2024</v>
      </c>
      <c r="W323" s="27">
        <v>2024.01</v>
      </c>
      <c r="X323" s="27">
        <v>2024.12</v>
      </c>
      <c r="Y323" s="29">
        <f t="shared" si="4"/>
        <v>24</v>
      </c>
      <c r="Z323" s="24">
        <v>24</v>
      </c>
      <c r="AA323" s="24">
        <v>0</v>
      </c>
      <c r="AB323" s="24">
        <v>0</v>
      </c>
      <c r="AC323" s="30">
        <v>0</v>
      </c>
      <c r="AD323" s="24">
        <v>61</v>
      </c>
      <c r="AE323" s="24">
        <v>9</v>
      </c>
      <c r="AF323" s="24" t="s">
        <v>73</v>
      </c>
      <c r="AG323" s="24" t="s">
        <v>73</v>
      </c>
      <c r="AH323" s="24"/>
      <c r="AI323" s="24" t="s">
        <v>74</v>
      </c>
      <c r="AJ323" s="24" t="s">
        <v>73</v>
      </c>
      <c r="AK323" s="24" t="s">
        <v>73</v>
      </c>
      <c r="AL323" s="24"/>
      <c r="AM323" s="24" t="s">
        <v>73</v>
      </c>
      <c r="AN323" s="24"/>
      <c r="AO323" s="31" t="s">
        <v>3381</v>
      </c>
      <c r="AP323" s="24">
        <v>17782094110</v>
      </c>
      <c r="AQ323" s="24"/>
    </row>
    <row r="324" s="3" customFormat="1" ht="19" customHeight="1" spans="1:43">
      <c r="A324" s="21">
        <v>319</v>
      </c>
      <c r="B324" s="22" t="s">
        <v>5471</v>
      </c>
      <c r="C324" s="23" t="s">
        <v>54</v>
      </c>
      <c r="D324" s="23" t="s">
        <v>308</v>
      </c>
      <c r="E324" s="23" t="s">
        <v>309</v>
      </c>
      <c r="F324" s="23" t="s">
        <v>3386</v>
      </c>
      <c r="G324" s="24" t="s">
        <v>124</v>
      </c>
      <c r="H324" s="24" t="s">
        <v>3387</v>
      </c>
      <c r="I324" s="24" t="s">
        <v>3386</v>
      </c>
      <c r="J324" s="24" t="s">
        <v>3378</v>
      </c>
      <c r="K324" s="24" t="s">
        <v>3386</v>
      </c>
      <c r="L324" s="24" t="s">
        <v>3386</v>
      </c>
      <c r="M324" s="24" t="s">
        <v>453</v>
      </c>
      <c r="N324" s="25" t="s">
        <v>274</v>
      </c>
      <c r="O324" s="24">
        <v>17.6</v>
      </c>
      <c r="P324" s="24" t="s">
        <v>3379</v>
      </c>
      <c r="Q324" s="24" t="s">
        <v>3378</v>
      </c>
      <c r="R324" s="24" t="s">
        <v>1863</v>
      </c>
      <c r="S324" s="24" t="s">
        <v>171</v>
      </c>
      <c r="T324" s="26" t="s">
        <v>293</v>
      </c>
      <c r="U324" s="24" t="s">
        <v>3380</v>
      </c>
      <c r="V324" s="24">
        <v>2024</v>
      </c>
      <c r="W324" s="27">
        <v>2024.01</v>
      </c>
      <c r="X324" s="27">
        <v>2024.12</v>
      </c>
      <c r="Y324" s="29">
        <f t="shared" si="4"/>
        <v>17.6</v>
      </c>
      <c r="Z324" s="24">
        <v>17.6</v>
      </c>
      <c r="AA324" s="24">
        <v>0</v>
      </c>
      <c r="AB324" s="24">
        <v>0</v>
      </c>
      <c r="AC324" s="30">
        <v>0</v>
      </c>
      <c r="AD324" s="24">
        <v>61</v>
      </c>
      <c r="AE324" s="24">
        <v>9</v>
      </c>
      <c r="AF324" s="24" t="s">
        <v>73</v>
      </c>
      <c r="AG324" s="24" t="s">
        <v>73</v>
      </c>
      <c r="AH324" s="24"/>
      <c r="AI324" s="24" t="s">
        <v>74</v>
      </c>
      <c r="AJ324" s="24" t="s">
        <v>73</v>
      </c>
      <c r="AK324" s="24" t="s">
        <v>73</v>
      </c>
      <c r="AL324" s="24"/>
      <c r="AM324" s="24" t="s">
        <v>73</v>
      </c>
      <c r="AN324" s="24"/>
      <c r="AO324" s="31" t="s">
        <v>3381</v>
      </c>
      <c r="AP324" s="24">
        <v>17782094110</v>
      </c>
      <c r="AQ324" s="24"/>
    </row>
    <row r="325" s="3" customFormat="1" ht="19" customHeight="1" spans="1:43">
      <c r="A325" s="21">
        <v>320</v>
      </c>
      <c r="B325" s="22" t="s">
        <v>3388</v>
      </c>
      <c r="C325" s="23" t="s">
        <v>54</v>
      </c>
      <c r="D325" s="23" t="s">
        <v>308</v>
      </c>
      <c r="E325" s="23" t="s">
        <v>309</v>
      </c>
      <c r="F325" s="23" t="s">
        <v>3389</v>
      </c>
      <c r="G325" s="24" t="s">
        <v>124</v>
      </c>
      <c r="H325" s="24" t="s">
        <v>3390</v>
      </c>
      <c r="I325" s="24" t="s">
        <v>3389</v>
      </c>
      <c r="J325" s="24" t="s">
        <v>3391</v>
      </c>
      <c r="K325" s="24" t="s">
        <v>3389</v>
      </c>
      <c r="L325" s="24" t="s">
        <v>3389</v>
      </c>
      <c r="M325" s="24" t="s">
        <v>453</v>
      </c>
      <c r="N325" s="25" t="s">
        <v>274</v>
      </c>
      <c r="O325" s="24">
        <v>100</v>
      </c>
      <c r="P325" s="24" t="s">
        <v>3379</v>
      </c>
      <c r="Q325" s="24" t="s">
        <v>3391</v>
      </c>
      <c r="R325" s="24" t="s">
        <v>1863</v>
      </c>
      <c r="S325" s="24" t="s">
        <v>171</v>
      </c>
      <c r="T325" s="26" t="s">
        <v>293</v>
      </c>
      <c r="U325" s="24" t="s">
        <v>3380</v>
      </c>
      <c r="V325" s="24">
        <v>2024</v>
      </c>
      <c r="W325" s="27">
        <v>2024.01</v>
      </c>
      <c r="X325" s="27">
        <v>2024.12</v>
      </c>
      <c r="Y325" s="29">
        <f t="shared" si="4"/>
        <v>100</v>
      </c>
      <c r="Z325" s="24">
        <v>100</v>
      </c>
      <c r="AA325" s="24">
        <v>0</v>
      </c>
      <c r="AB325" s="24">
        <v>0</v>
      </c>
      <c r="AC325" s="30">
        <v>0</v>
      </c>
      <c r="AD325" s="24">
        <v>61</v>
      </c>
      <c r="AE325" s="24">
        <v>9</v>
      </c>
      <c r="AF325" s="24" t="s">
        <v>73</v>
      </c>
      <c r="AG325" s="24" t="s">
        <v>73</v>
      </c>
      <c r="AH325" s="24"/>
      <c r="AI325" s="24" t="s">
        <v>74</v>
      </c>
      <c r="AJ325" s="24" t="s">
        <v>73</v>
      </c>
      <c r="AK325" s="24" t="s">
        <v>73</v>
      </c>
      <c r="AL325" s="24"/>
      <c r="AM325" s="24" t="s">
        <v>73</v>
      </c>
      <c r="AN325" s="24"/>
      <c r="AO325" s="31" t="s">
        <v>3381</v>
      </c>
      <c r="AP325" s="24">
        <v>17782094110</v>
      </c>
      <c r="AQ325" s="24"/>
    </row>
    <row r="326" s="3" customFormat="1" ht="19" customHeight="1" spans="1:43">
      <c r="A326" s="21">
        <v>321</v>
      </c>
      <c r="B326" s="22" t="s">
        <v>3392</v>
      </c>
      <c r="C326" s="23" t="s">
        <v>54</v>
      </c>
      <c r="D326" s="23" t="s">
        <v>91</v>
      </c>
      <c r="E326" s="23" t="s">
        <v>357</v>
      </c>
      <c r="F326" s="23" t="s">
        <v>5472</v>
      </c>
      <c r="G326" s="24" t="s">
        <v>124</v>
      </c>
      <c r="H326" s="24" t="s">
        <v>3394</v>
      </c>
      <c r="I326" s="24" t="s">
        <v>5472</v>
      </c>
      <c r="J326" s="24" t="s">
        <v>3395</v>
      </c>
      <c r="K326" s="24" t="s">
        <v>5472</v>
      </c>
      <c r="L326" s="24" t="s">
        <v>5472</v>
      </c>
      <c r="M326" s="24" t="s">
        <v>453</v>
      </c>
      <c r="N326" s="25" t="s">
        <v>274</v>
      </c>
      <c r="O326" s="24">
        <v>80</v>
      </c>
      <c r="P326" s="24" t="s">
        <v>3379</v>
      </c>
      <c r="Q326" s="24" t="s">
        <v>3395</v>
      </c>
      <c r="R326" s="24" t="s">
        <v>1863</v>
      </c>
      <c r="S326" s="24" t="s">
        <v>171</v>
      </c>
      <c r="T326" s="26" t="s">
        <v>293</v>
      </c>
      <c r="U326" s="24" t="s">
        <v>3380</v>
      </c>
      <c r="V326" s="24">
        <v>2024</v>
      </c>
      <c r="W326" s="27">
        <v>2024.01</v>
      </c>
      <c r="X326" s="27">
        <v>2024.12</v>
      </c>
      <c r="Y326" s="29">
        <f t="shared" ref="Y326:Y389" si="5">Z326+AA326+AB326+AC326</f>
        <v>80</v>
      </c>
      <c r="Z326" s="24">
        <v>80</v>
      </c>
      <c r="AA326" s="24">
        <v>0</v>
      </c>
      <c r="AB326" s="24">
        <v>0</v>
      </c>
      <c r="AC326" s="30">
        <v>0</v>
      </c>
      <c r="AD326" s="24">
        <v>48</v>
      </c>
      <c r="AE326" s="24">
        <v>12</v>
      </c>
      <c r="AF326" s="24" t="s">
        <v>73</v>
      </c>
      <c r="AG326" s="24" t="s">
        <v>73</v>
      </c>
      <c r="AH326" s="24"/>
      <c r="AI326" s="24" t="s">
        <v>74</v>
      </c>
      <c r="AJ326" s="24" t="s">
        <v>73</v>
      </c>
      <c r="AK326" s="24" t="s">
        <v>73</v>
      </c>
      <c r="AL326" s="24"/>
      <c r="AM326" s="24" t="s">
        <v>73</v>
      </c>
      <c r="AN326" s="24"/>
      <c r="AO326" s="31" t="s">
        <v>3396</v>
      </c>
      <c r="AP326" s="24">
        <v>13594772143</v>
      </c>
      <c r="AQ326" s="24"/>
    </row>
    <row r="327" s="3" customFormat="1" ht="19" customHeight="1" spans="1:43">
      <c r="A327" s="21">
        <v>322</v>
      </c>
      <c r="B327" s="22" t="s">
        <v>3397</v>
      </c>
      <c r="C327" s="23" t="s">
        <v>54</v>
      </c>
      <c r="D327" s="23" t="s">
        <v>308</v>
      </c>
      <c r="E327" s="23" t="s">
        <v>309</v>
      </c>
      <c r="F327" s="23" t="s">
        <v>3398</v>
      </c>
      <c r="G327" s="24" t="s">
        <v>124</v>
      </c>
      <c r="H327" s="24" t="s">
        <v>3399</v>
      </c>
      <c r="I327" s="24" t="s">
        <v>3398</v>
      </c>
      <c r="J327" s="24" t="s">
        <v>3378</v>
      </c>
      <c r="K327" s="24" t="s">
        <v>3398</v>
      </c>
      <c r="L327" s="24" t="s">
        <v>3398</v>
      </c>
      <c r="M327" s="24" t="s">
        <v>453</v>
      </c>
      <c r="N327" s="25" t="s">
        <v>274</v>
      </c>
      <c r="O327" s="24">
        <v>16</v>
      </c>
      <c r="P327" s="24" t="s">
        <v>3379</v>
      </c>
      <c r="Q327" s="24" t="s">
        <v>3378</v>
      </c>
      <c r="R327" s="24" t="s">
        <v>1863</v>
      </c>
      <c r="S327" s="24" t="s">
        <v>171</v>
      </c>
      <c r="T327" s="26" t="s">
        <v>293</v>
      </c>
      <c r="U327" s="24" t="s">
        <v>3380</v>
      </c>
      <c r="V327" s="24">
        <v>2024</v>
      </c>
      <c r="W327" s="27">
        <v>2024.01</v>
      </c>
      <c r="X327" s="27">
        <v>2024.12</v>
      </c>
      <c r="Y327" s="29">
        <f t="shared" si="5"/>
        <v>16</v>
      </c>
      <c r="Z327" s="24">
        <v>16</v>
      </c>
      <c r="AA327" s="24">
        <v>0</v>
      </c>
      <c r="AB327" s="24">
        <v>0</v>
      </c>
      <c r="AC327" s="30">
        <v>0</v>
      </c>
      <c r="AD327" s="24">
        <v>54</v>
      </c>
      <c r="AE327" s="24">
        <v>11</v>
      </c>
      <c r="AF327" s="24" t="s">
        <v>73</v>
      </c>
      <c r="AG327" s="24" t="s">
        <v>73</v>
      </c>
      <c r="AH327" s="24"/>
      <c r="AI327" s="24" t="s">
        <v>74</v>
      </c>
      <c r="AJ327" s="24" t="s">
        <v>73</v>
      </c>
      <c r="AK327" s="24" t="s">
        <v>73</v>
      </c>
      <c r="AL327" s="24"/>
      <c r="AM327" s="24" t="s">
        <v>73</v>
      </c>
      <c r="AN327" s="24"/>
      <c r="AO327" s="31" t="s">
        <v>3400</v>
      </c>
      <c r="AP327" s="24">
        <v>15223601908</v>
      </c>
      <c r="AQ327" s="24"/>
    </row>
    <row r="328" s="3" customFormat="1" ht="19" customHeight="1" spans="1:43">
      <c r="A328" s="21">
        <v>323</v>
      </c>
      <c r="B328" s="22" t="s">
        <v>3401</v>
      </c>
      <c r="C328" s="23" t="s">
        <v>54</v>
      </c>
      <c r="D328" s="23" t="s">
        <v>308</v>
      </c>
      <c r="E328" s="23" t="s">
        <v>309</v>
      </c>
      <c r="F328" s="23" t="s">
        <v>3398</v>
      </c>
      <c r="G328" s="24" t="s">
        <v>124</v>
      </c>
      <c r="H328" s="24" t="s">
        <v>3399</v>
      </c>
      <c r="I328" s="24" t="s">
        <v>3398</v>
      </c>
      <c r="J328" s="24" t="s">
        <v>3378</v>
      </c>
      <c r="K328" s="24" t="s">
        <v>3398</v>
      </c>
      <c r="L328" s="24" t="s">
        <v>3398</v>
      </c>
      <c r="M328" s="24" t="s">
        <v>453</v>
      </c>
      <c r="N328" s="25" t="s">
        <v>274</v>
      </c>
      <c r="O328" s="24">
        <v>16</v>
      </c>
      <c r="P328" s="24" t="s">
        <v>3379</v>
      </c>
      <c r="Q328" s="24" t="s">
        <v>3378</v>
      </c>
      <c r="R328" s="24" t="s">
        <v>1863</v>
      </c>
      <c r="S328" s="24" t="s">
        <v>171</v>
      </c>
      <c r="T328" s="26" t="s">
        <v>293</v>
      </c>
      <c r="U328" s="24" t="s">
        <v>3380</v>
      </c>
      <c r="V328" s="24">
        <v>2024</v>
      </c>
      <c r="W328" s="27">
        <v>2024.01</v>
      </c>
      <c r="X328" s="27">
        <v>2024.12</v>
      </c>
      <c r="Y328" s="29">
        <f t="shared" si="5"/>
        <v>16</v>
      </c>
      <c r="Z328" s="24">
        <v>16</v>
      </c>
      <c r="AA328" s="24">
        <v>0</v>
      </c>
      <c r="AB328" s="24">
        <v>0</v>
      </c>
      <c r="AC328" s="30">
        <v>0</v>
      </c>
      <c r="AD328" s="24">
        <v>54</v>
      </c>
      <c r="AE328" s="24">
        <v>11</v>
      </c>
      <c r="AF328" s="24" t="s">
        <v>73</v>
      </c>
      <c r="AG328" s="24" t="s">
        <v>73</v>
      </c>
      <c r="AH328" s="24"/>
      <c r="AI328" s="24" t="s">
        <v>74</v>
      </c>
      <c r="AJ328" s="24" t="s">
        <v>73</v>
      </c>
      <c r="AK328" s="24" t="s">
        <v>73</v>
      </c>
      <c r="AL328" s="24"/>
      <c r="AM328" s="24" t="s">
        <v>73</v>
      </c>
      <c r="AN328" s="24"/>
      <c r="AO328" s="31" t="s">
        <v>3400</v>
      </c>
      <c r="AP328" s="24">
        <v>15223601908</v>
      </c>
      <c r="AQ328" s="24"/>
    </row>
    <row r="329" s="3" customFormat="1" ht="19" customHeight="1" spans="1:43">
      <c r="A329" s="21">
        <v>324</v>
      </c>
      <c r="B329" s="22" t="s">
        <v>3402</v>
      </c>
      <c r="C329" s="23" t="s">
        <v>54</v>
      </c>
      <c r="D329" s="23" t="s">
        <v>91</v>
      </c>
      <c r="E329" s="23" t="s">
        <v>92</v>
      </c>
      <c r="F329" s="23" t="s">
        <v>3403</v>
      </c>
      <c r="G329" s="24" t="s">
        <v>124</v>
      </c>
      <c r="H329" s="24" t="s">
        <v>3404</v>
      </c>
      <c r="I329" s="24" t="s">
        <v>3403</v>
      </c>
      <c r="J329" s="24" t="s">
        <v>3378</v>
      </c>
      <c r="K329" s="24" t="s">
        <v>3403</v>
      </c>
      <c r="L329" s="24" t="s">
        <v>3403</v>
      </c>
      <c r="M329" s="24" t="s">
        <v>453</v>
      </c>
      <c r="N329" s="25" t="s">
        <v>274</v>
      </c>
      <c r="O329" s="24">
        <v>60</v>
      </c>
      <c r="P329" s="24" t="s">
        <v>3379</v>
      </c>
      <c r="Q329" s="24" t="s">
        <v>3378</v>
      </c>
      <c r="R329" s="24" t="s">
        <v>1863</v>
      </c>
      <c r="S329" s="24" t="s">
        <v>171</v>
      </c>
      <c r="T329" s="26" t="s">
        <v>293</v>
      </c>
      <c r="U329" s="24" t="s">
        <v>3380</v>
      </c>
      <c r="V329" s="24">
        <v>2024</v>
      </c>
      <c r="W329" s="27">
        <v>2024.01</v>
      </c>
      <c r="X329" s="27">
        <v>2024.12</v>
      </c>
      <c r="Y329" s="29">
        <f t="shared" si="5"/>
        <v>60</v>
      </c>
      <c r="Z329" s="24">
        <v>60</v>
      </c>
      <c r="AA329" s="24">
        <v>0</v>
      </c>
      <c r="AB329" s="24">
        <v>0</v>
      </c>
      <c r="AC329" s="30">
        <v>0</v>
      </c>
      <c r="AD329" s="24">
        <v>50</v>
      </c>
      <c r="AE329" s="24">
        <v>12</v>
      </c>
      <c r="AF329" s="24" t="s">
        <v>73</v>
      </c>
      <c r="AG329" s="24" t="s">
        <v>73</v>
      </c>
      <c r="AH329" s="24"/>
      <c r="AI329" s="24" t="s">
        <v>74</v>
      </c>
      <c r="AJ329" s="24" t="s">
        <v>73</v>
      </c>
      <c r="AK329" s="24" t="s">
        <v>73</v>
      </c>
      <c r="AL329" s="24"/>
      <c r="AM329" s="24" t="s">
        <v>73</v>
      </c>
      <c r="AN329" s="24"/>
      <c r="AO329" s="31" t="s">
        <v>3405</v>
      </c>
      <c r="AP329" s="24">
        <v>18996689559</v>
      </c>
      <c r="AQ329" s="24"/>
    </row>
    <row r="330" s="3" customFormat="1" ht="19" customHeight="1" spans="1:43">
      <c r="A330" s="21">
        <v>325</v>
      </c>
      <c r="B330" s="22" t="s">
        <v>3406</v>
      </c>
      <c r="C330" s="23" t="s">
        <v>54</v>
      </c>
      <c r="D330" s="23" t="s">
        <v>308</v>
      </c>
      <c r="E330" s="23" t="s">
        <v>309</v>
      </c>
      <c r="F330" s="23" t="s">
        <v>3407</v>
      </c>
      <c r="G330" s="24" t="s">
        <v>124</v>
      </c>
      <c r="H330" s="24" t="s">
        <v>3408</v>
      </c>
      <c r="I330" s="24" t="s">
        <v>3407</v>
      </c>
      <c r="J330" s="24" t="s">
        <v>3378</v>
      </c>
      <c r="K330" s="24" t="s">
        <v>3407</v>
      </c>
      <c r="L330" s="24" t="s">
        <v>3407</v>
      </c>
      <c r="M330" s="24" t="s">
        <v>453</v>
      </c>
      <c r="N330" s="25" t="s">
        <v>274</v>
      </c>
      <c r="O330" s="24">
        <v>96</v>
      </c>
      <c r="P330" s="24" t="s">
        <v>3379</v>
      </c>
      <c r="Q330" s="24" t="s">
        <v>3378</v>
      </c>
      <c r="R330" s="24" t="s">
        <v>1863</v>
      </c>
      <c r="S330" s="24" t="s">
        <v>171</v>
      </c>
      <c r="T330" s="26" t="s">
        <v>293</v>
      </c>
      <c r="U330" s="24" t="s">
        <v>3380</v>
      </c>
      <c r="V330" s="24">
        <v>2024</v>
      </c>
      <c r="W330" s="27">
        <v>2024.01</v>
      </c>
      <c r="X330" s="27">
        <v>2024.12</v>
      </c>
      <c r="Y330" s="29">
        <f t="shared" si="5"/>
        <v>96</v>
      </c>
      <c r="Z330" s="24">
        <v>96</v>
      </c>
      <c r="AA330" s="24">
        <v>0</v>
      </c>
      <c r="AB330" s="24">
        <v>0</v>
      </c>
      <c r="AC330" s="30">
        <v>0</v>
      </c>
      <c r="AD330" s="24">
        <v>50</v>
      </c>
      <c r="AE330" s="24">
        <v>12</v>
      </c>
      <c r="AF330" s="24" t="s">
        <v>73</v>
      </c>
      <c r="AG330" s="24" t="s">
        <v>73</v>
      </c>
      <c r="AH330" s="24"/>
      <c r="AI330" s="24" t="s">
        <v>74</v>
      </c>
      <c r="AJ330" s="24" t="s">
        <v>73</v>
      </c>
      <c r="AK330" s="24" t="s">
        <v>73</v>
      </c>
      <c r="AL330" s="24"/>
      <c r="AM330" s="24" t="s">
        <v>73</v>
      </c>
      <c r="AN330" s="24"/>
      <c r="AO330" s="31" t="s">
        <v>3405</v>
      </c>
      <c r="AP330" s="24">
        <v>18996689559</v>
      </c>
      <c r="AQ330" s="24"/>
    </row>
    <row r="331" s="3" customFormat="1" ht="19" customHeight="1" spans="1:43">
      <c r="A331" s="21">
        <v>326</v>
      </c>
      <c r="B331" s="22" t="s">
        <v>3409</v>
      </c>
      <c r="C331" s="23" t="s">
        <v>54</v>
      </c>
      <c r="D331" s="23" t="s">
        <v>91</v>
      </c>
      <c r="E331" s="23" t="s">
        <v>92</v>
      </c>
      <c r="F331" s="23" t="s">
        <v>3410</v>
      </c>
      <c r="G331" s="24" t="s">
        <v>124</v>
      </c>
      <c r="H331" s="24" t="s">
        <v>3411</v>
      </c>
      <c r="I331" s="24" t="s">
        <v>3410</v>
      </c>
      <c r="J331" s="24" t="s">
        <v>3412</v>
      </c>
      <c r="K331" s="24" t="s">
        <v>3410</v>
      </c>
      <c r="L331" s="24" t="s">
        <v>3410</v>
      </c>
      <c r="M331" s="24" t="s">
        <v>453</v>
      </c>
      <c r="N331" s="25" t="s">
        <v>274</v>
      </c>
      <c r="O331" s="24">
        <v>200</v>
      </c>
      <c r="P331" s="24" t="s">
        <v>3379</v>
      </c>
      <c r="Q331" s="24" t="s">
        <v>3412</v>
      </c>
      <c r="R331" s="24" t="s">
        <v>1863</v>
      </c>
      <c r="S331" s="24" t="s">
        <v>171</v>
      </c>
      <c r="T331" s="26" t="s">
        <v>293</v>
      </c>
      <c r="U331" s="24" t="s">
        <v>3380</v>
      </c>
      <c r="V331" s="24">
        <v>2024</v>
      </c>
      <c r="W331" s="27">
        <v>2024.1</v>
      </c>
      <c r="X331" s="27">
        <v>2024.12</v>
      </c>
      <c r="Y331" s="29">
        <f t="shared" si="5"/>
        <v>200</v>
      </c>
      <c r="Z331" s="24">
        <v>200</v>
      </c>
      <c r="AA331" s="24">
        <v>0</v>
      </c>
      <c r="AB331" s="24">
        <v>0</v>
      </c>
      <c r="AC331" s="30">
        <v>0</v>
      </c>
      <c r="AD331" s="24">
        <v>48</v>
      </c>
      <c r="AE331" s="24">
        <v>12</v>
      </c>
      <c r="AF331" s="24" t="s">
        <v>73</v>
      </c>
      <c r="AG331" s="24" t="s">
        <v>73</v>
      </c>
      <c r="AH331" s="24"/>
      <c r="AI331" s="24" t="s">
        <v>74</v>
      </c>
      <c r="AJ331" s="24" t="s">
        <v>73</v>
      </c>
      <c r="AK331" s="24" t="s">
        <v>73</v>
      </c>
      <c r="AL331" s="24"/>
      <c r="AM331" s="24" t="s">
        <v>73</v>
      </c>
      <c r="AN331" s="24"/>
      <c r="AO331" s="31" t="s">
        <v>3396</v>
      </c>
      <c r="AP331" s="24">
        <v>13594772143</v>
      </c>
      <c r="AQ331" s="24"/>
    </row>
    <row r="332" s="3" customFormat="1" ht="19" customHeight="1" spans="1:43">
      <c r="A332" s="21">
        <v>327</v>
      </c>
      <c r="B332" s="22" t="s">
        <v>3413</v>
      </c>
      <c r="C332" s="23" t="s">
        <v>54</v>
      </c>
      <c r="D332" s="23" t="s">
        <v>308</v>
      </c>
      <c r="E332" s="23" t="s">
        <v>309</v>
      </c>
      <c r="F332" s="23" t="s">
        <v>5473</v>
      </c>
      <c r="G332" s="24" t="s">
        <v>124</v>
      </c>
      <c r="H332" s="24" t="s">
        <v>3415</v>
      </c>
      <c r="I332" s="24" t="s">
        <v>3416</v>
      </c>
      <c r="J332" s="24" t="s">
        <v>3417</v>
      </c>
      <c r="K332" s="24" t="s">
        <v>5474</v>
      </c>
      <c r="L332" s="24" t="s">
        <v>3419</v>
      </c>
      <c r="M332" s="24" t="s">
        <v>772</v>
      </c>
      <c r="N332" s="25" t="s">
        <v>64</v>
      </c>
      <c r="O332" s="24" t="s">
        <v>3420</v>
      </c>
      <c r="P332" s="24" t="s">
        <v>3421</v>
      </c>
      <c r="Q332" s="24" t="s">
        <v>3422</v>
      </c>
      <c r="R332" s="24" t="s">
        <v>278</v>
      </c>
      <c r="S332" s="24" t="s">
        <v>1391</v>
      </c>
      <c r="T332" s="26" t="s">
        <v>70</v>
      </c>
      <c r="U332" s="24" t="s">
        <v>3423</v>
      </c>
      <c r="V332" s="24">
        <v>2024</v>
      </c>
      <c r="W332" s="27">
        <v>2024.01</v>
      </c>
      <c r="X332" s="27">
        <v>2024.12</v>
      </c>
      <c r="Y332" s="29">
        <f t="shared" si="5"/>
        <v>48</v>
      </c>
      <c r="Z332" s="24">
        <v>24</v>
      </c>
      <c r="AA332" s="24"/>
      <c r="AB332" s="24"/>
      <c r="AC332" s="30">
        <v>24</v>
      </c>
      <c r="AD332" s="24">
        <v>23</v>
      </c>
      <c r="AE332" s="24">
        <v>5</v>
      </c>
      <c r="AF332" s="24" t="s">
        <v>73</v>
      </c>
      <c r="AG332" s="24" t="s">
        <v>73</v>
      </c>
      <c r="AH332" s="24" t="s">
        <v>73</v>
      </c>
      <c r="AI332" s="24" t="s">
        <v>74</v>
      </c>
      <c r="AJ332" s="24" t="s">
        <v>73</v>
      </c>
      <c r="AK332" s="24" t="s">
        <v>73</v>
      </c>
      <c r="AL332" s="24" t="s">
        <v>75</v>
      </c>
      <c r="AM332" s="24" t="s">
        <v>73</v>
      </c>
      <c r="AN332" s="24" t="s">
        <v>75</v>
      </c>
      <c r="AO332" s="31" t="s">
        <v>3424</v>
      </c>
      <c r="AP332" s="24">
        <v>18996585888</v>
      </c>
      <c r="AQ332" s="24"/>
    </row>
    <row r="333" s="3" customFormat="1" ht="19" customHeight="1" spans="1:43">
      <c r="A333" s="21">
        <v>328</v>
      </c>
      <c r="B333" s="22" t="s">
        <v>3425</v>
      </c>
      <c r="C333" s="23" t="s">
        <v>78</v>
      </c>
      <c r="D333" s="23" t="s">
        <v>121</v>
      </c>
      <c r="E333" s="23" t="s">
        <v>209</v>
      </c>
      <c r="F333" s="23" t="s">
        <v>3426</v>
      </c>
      <c r="G333" s="24" t="s">
        <v>124</v>
      </c>
      <c r="H333" s="24" t="s">
        <v>3427</v>
      </c>
      <c r="I333" s="24" t="s">
        <v>3428</v>
      </c>
      <c r="J333" s="24" t="s">
        <v>3429</v>
      </c>
      <c r="K333" s="24" t="s">
        <v>3430</v>
      </c>
      <c r="L333" s="24" t="s">
        <v>3431</v>
      </c>
      <c r="M333" s="24" t="s">
        <v>63</v>
      </c>
      <c r="N333" s="25" t="s">
        <v>64</v>
      </c>
      <c r="O333" s="24" t="s">
        <v>5475</v>
      </c>
      <c r="P333" s="24" t="s">
        <v>3433</v>
      </c>
      <c r="Q333" s="24" t="s">
        <v>3434</v>
      </c>
      <c r="R333" s="24" t="s">
        <v>367</v>
      </c>
      <c r="S333" s="24" t="s">
        <v>171</v>
      </c>
      <c r="T333" s="26" t="s">
        <v>218</v>
      </c>
      <c r="U333" s="24" t="s">
        <v>3423</v>
      </c>
      <c r="V333" s="24">
        <v>2024</v>
      </c>
      <c r="W333" s="27">
        <v>2024.01</v>
      </c>
      <c r="X333" s="27">
        <v>2024.12</v>
      </c>
      <c r="Y333" s="29">
        <f t="shared" si="5"/>
        <v>15</v>
      </c>
      <c r="Z333" s="24">
        <v>15</v>
      </c>
      <c r="AA333" s="24"/>
      <c r="AB333" s="24"/>
      <c r="AC333" s="30">
        <v>0</v>
      </c>
      <c r="AD333" s="24">
        <v>23</v>
      </c>
      <c r="AE333" s="24">
        <v>5</v>
      </c>
      <c r="AF333" s="24" t="s">
        <v>73</v>
      </c>
      <c r="AG333" s="24" t="s">
        <v>73</v>
      </c>
      <c r="AH333" s="24" t="s">
        <v>73</v>
      </c>
      <c r="AI333" s="24" t="s">
        <v>74</v>
      </c>
      <c r="AJ333" s="24" t="s">
        <v>73</v>
      </c>
      <c r="AK333" s="24" t="s">
        <v>73</v>
      </c>
      <c r="AL333" s="24" t="s">
        <v>75</v>
      </c>
      <c r="AM333" s="24" t="s">
        <v>73</v>
      </c>
      <c r="AN333" s="24" t="s">
        <v>75</v>
      </c>
      <c r="AO333" s="31" t="s">
        <v>3424</v>
      </c>
      <c r="AP333" s="24">
        <v>18996585888</v>
      </c>
      <c r="AQ333" s="24"/>
    </row>
    <row r="334" s="3" customFormat="1" ht="19" customHeight="1" spans="1:43">
      <c r="A334" s="21">
        <v>329</v>
      </c>
      <c r="B334" s="22" t="s">
        <v>3435</v>
      </c>
      <c r="C334" s="23" t="s">
        <v>78</v>
      </c>
      <c r="D334" s="23" t="s">
        <v>79</v>
      </c>
      <c r="E334" s="23" t="s">
        <v>80</v>
      </c>
      <c r="F334" s="23" t="s">
        <v>3436</v>
      </c>
      <c r="G334" s="24" t="s">
        <v>299</v>
      </c>
      <c r="H334" s="24" t="s">
        <v>3427</v>
      </c>
      <c r="I334" s="24" t="s">
        <v>3437</v>
      </c>
      <c r="J334" s="24" t="s">
        <v>3438</v>
      </c>
      <c r="K334" s="24" t="s">
        <v>3439</v>
      </c>
      <c r="L334" s="24" t="s">
        <v>5476</v>
      </c>
      <c r="M334" s="24" t="s">
        <v>63</v>
      </c>
      <c r="N334" s="25" t="s">
        <v>64</v>
      </c>
      <c r="O334" s="24" t="s">
        <v>3441</v>
      </c>
      <c r="P334" s="24" t="s">
        <v>75</v>
      </c>
      <c r="Q334" s="24" t="s">
        <v>1528</v>
      </c>
      <c r="R334" s="24" t="s">
        <v>112</v>
      </c>
      <c r="S334" s="24" t="s">
        <v>3442</v>
      </c>
      <c r="T334" s="26" t="s">
        <v>70</v>
      </c>
      <c r="U334" s="24" t="s">
        <v>3423</v>
      </c>
      <c r="V334" s="24">
        <v>2024</v>
      </c>
      <c r="W334" s="27">
        <v>2024.01</v>
      </c>
      <c r="X334" s="27">
        <v>2024.12</v>
      </c>
      <c r="Y334" s="29">
        <f t="shared" si="5"/>
        <v>120</v>
      </c>
      <c r="Z334" s="24">
        <v>120</v>
      </c>
      <c r="AA334" s="24">
        <v>0</v>
      </c>
      <c r="AB334" s="24">
        <v>0</v>
      </c>
      <c r="AC334" s="30">
        <v>0</v>
      </c>
      <c r="AD334" s="24">
        <v>56</v>
      </c>
      <c r="AE334" s="24">
        <v>12</v>
      </c>
      <c r="AF334" s="24" t="s">
        <v>73</v>
      </c>
      <c r="AG334" s="24" t="s">
        <v>73</v>
      </c>
      <c r="AH334" s="24" t="s">
        <v>73</v>
      </c>
      <c r="AI334" s="24" t="s">
        <v>74</v>
      </c>
      <c r="AJ334" s="24" t="s">
        <v>73</v>
      </c>
      <c r="AK334" s="24" t="s">
        <v>73</v>
      </c>
      <c r="AL334" s="24" t="s">
        <v>75</v>
      </c>
      <c r="AM334" s="24" t="s">
        <v>73</v>
      </c>
      <c r="AN334" s="24" t="s">
        <v>75</v>
      </c>
      <c r="AO334" s="31" t="s">
        <v>3424</v>
      </c>
      <c r="AP334" s="24">
        <v>18996585888</v>
      </c>
      <c r="AQ334" s="24"/>
    </row>
    <row r="335" s="3" customFormat="1" ht="19" customHeight="1" spans="1:43">
      <c r="A335" s="21">
        <v>330</v>
      </c>
      <c r="B335" s="22" t="s">
        <v>3443</v>
      </c>
      <c r="C335" s="23" t="s">
        <v>54</v>
      </c>
      <c r="D335" s="23" t="s">
        <v>308</v>
      </c>
      <c r="E335" s="23" t="s">
        <v>309</v>
      </c>
      <c r="F335" s="23" t="s">
        <v>5477</v>
      </c>
      <c r="G335" s="24" t="s">
        <v>124</v>
      </c>
      <c r="H335" s="24" t="s">
        <v>3445</v>
      </c>
      <c r="I335" s="24" t="s">
        <v>3446</v>
      </c>
      <c r="J335" s="24" t="s">
        <v>3447</v>
      </c>
      <c r="K335" s="24" t="s">
        <v>5478</v>
      </c>
      <c r="L335" s="24" t="s">
        <v>3449</v>
      </c>
      <c r="M335" s="24" t="s">
        <v>772</v>
      </c>
      <c r="N335" s="25" t="s">
        <v>64</v>
      </c>
      <c r="O335" s="24" t="s">
        <v>3420</v>
      </c>
      <c r="P335" s="24" t="s">
        <v>3421</v>
      </c>
      <c r="Q335" s="24" t="s">
        <v>3422</v>
      </c>
      <c r="R335" s="24" t="s">
        <v>278</v>
      </c>
      <c r="S335" s="24" t="s">
        <v>1391</v>
      </c>
      <c r="T335" s="26" t="s">
        <v>70</v>
      </c>
      <c r="U335" s="24" t="s">
        <v>3423</v>
      </c>
      <c r="V335" s="24">
        <v>2024</v>
      </c>
      <c r="W335" s="27">
        <v>2024.01</v>
      </c>
      <c r="X335" s="27">
        <v>2024.12</v>
      </c>
      <c r="Y335" s="29">
        <f t="shared" si="5"/>
        <v>12</v>
      </c>
      <c r="Z335" s="24">
        <v>8</v>
      </c>
      <c r="AA335" s="24"/>
      <c r="AB335" s="24"/>
      <c r="AC335" s="30">
        <v>4</v>
      </c>
      <c r="AD335" s="24">
        <v>23</v>
      </c>
      <c r="AE335" s="24">
        <v>5</v>
      </c>
      <c r="AF335" s="24" t="s">
        <v>73</v>
      </c>
      <c r="AG335" s="24" t="s">
        <v>73</v>
      </c>
      <c r="AH335" s="24" t="s">
        <v>73</v>
      </c>
      <c r="AI335" s="24" t="s">
        <v>74</v>
      </c>
      <c r="AJ335" s="24" t="s">
        <v>73</v>
      </c>
      <c r="AK335" s="24" t="s">
        <v>73</v>
      </c>
      <c r="AL335" s="24" t="s">
        <v>75</v>
      </c>
      <c r="AM335" s="24" t="s">
        <v>73</v>
      </c>
      <c r="AN335" s="24" t="s">
        <v>75</v>
      </c>
      <c r="AO335" s="31" t="s">
        <v>3424</v>
      </c>
      <c r="AP335" s="24">
        <v>18996585888</v>
      </c>
      <c r="AQ335" s="24"/>
    </row>
    <row r="336" s="3" customFormat="1" ht="19" customHeight="1" spans="1:43">
      <c r="A336" s="21">
        <v>331</v>
      </c>
      <c r="B336" s="22" t="s">
        <v>3450</v>
      </c>
      <c r="C336" s="23" t="s">
        <v>78</v>
      </c>
      <c r="D336" s="23" t="s">
        <v>79</v>
      </c>
      <c r="E336" s="23" t="s">
        <v>80</v>
      </c>
      <c r="F336" s="23" t="s">
        <v>3451</v>
      </c>
      <c r="G336" s="24" t="s">
        <v>299</v>
      </c>
      <c r="H336" s="24" t="s">
        <v>3452</v>
      </c>
      <c r="I336" s="24" t="s">
        <v>3453</v>
      </c>
      <c r="J336" s="24" t="s">
        <v>3454</v>
      </c>
      <c r="K336" s="24" t="s">
        <v>3455</v>
      </c>
      <c r="L336" s="24" t="s">
        <v>5479</v>
      </c>
      <c r="M336" s="24" t="s">
        <v>63</v>
      </c>
      <c r="N336" s="25" t="s">
        <v>64</v>
      </c>
      <c r="O336" s="24" t="s">
        <v>3441</v>
      </c>
      <c r="P336" s="24" t="s">
        <v>75</v>
      </c>
      <c r="Q336" s="24" t="s">
        <v>1528</v>
      </c>
      <c r="R336" s="24" t="s">
        <v>112</v>
      </c>
      <c r="S336" s="24" t="s">
        <v>3442</v>
      </c>
      <c r="T336" s="26" t="s">
        <v>70</v>
      </c>
      <c r="U336" s="24" t="s">
        <v>3423</v>
      </c>
      <c r="V336" s="24">
        <v>2024</v>
      </c>
      <c r="W336" s="27">
        <v>2024.01</v>
      </c>
      <c r="X336" s="27">
        <v>2024.12</v>
      </c>
      <c r="Y336" s="29">
        <f t="shared" si="5"/>
        <v>81.6</v>
      </c>
      <c r="Z336" s="24">
        <v>81.6</v>
      </c>
      <c r="AA336" s="24">
        <v>0</v>
      </c>
      <c r="AB336" s="24">
        <v>0</v>
      </c>
      <c r="AC336" s="30">
        <v>0</v>
      </c>
      <c r="AD336" s="24">
        <v>66</v>
      </c>
      <c r="AE336" s="24">
        <v>16</v>
      </c>
      <c r="AF336" s="24" t="s">
        <v>73</v>
      </c>
      <c r="AG336" s="24" t="s">
        <v>73</v>
      </c>
      <c r="AH336" s="24" t="s">
        <v>73</v>
      </c>
      <c r="AI336" s="24" t="s">
        <v>74</v>
      </c>
      <c r="AJ336" s="24" t="s">
        <v>73</v>
      </c>
      <c r="AK336" s="24" t="s">
        <v>73</v>
      </c>
      <c r="AL336" s="24" t="s">
        <v>75</v>
      </c>
      <c r="AM336" s="24" t="s">
        <v>73</v>
      </c>
      <c r="AN336" s="24" t="s">
        <v>75</v>
      </c>
      <c r="AO336" s="31" t="s">
        <v>3424</v>
      </c>
      <c r="AP336" s="24">
        <v>18996585888</v>
      </c>
      <c r="AQ336" s="24"/>
    </row>
    <row r="337" s="3" customFormat="1" ht="19" customHeight="1" spans="1:43">
      <c r="A337" s="21">
        <v>332</v>
      </c>
      <c r="B337" s="22" t="s">
        <v>3457</v>
      </c>
      <c r="C337" s="23" t="s">
        <v>78</v>
      </c>
      <c r="D337" s="23" t="s">
        <v>121</v>
      </c>
      <c r="E337" s="23" t="s">
        <v>122</v>
      </c>
      <c r="F337" s="23" t="s">
        <v>5480</v>
      </c>
      <c r="G337" s="24" t="s">
        <v>299</v>
      </c>
      <c r="H337" s="24" t="s">
        <v>3459</v>
      </c>
      <c r="I337" s="24" t="s">
        <v>5481</v>
      </c>
      <c r="J337" s="24" t="s">
        <v>5482</v>
      </c>
      <c r="K337" s="24" t="s">
        <v>5483</v>
      </c>
      <c r="L337" s="24" t="s">
        <v>3463</v>
      </c>
      <c r="M337" s="24" t="s">
        <v>772</v>
      </c>
      <c r="N337" s="25" t="s">
        <v>64</v>
      </c>
      <c r="O337" s="24" t="s">
        <v>5484</v>
      </c>
      <c r="P337" s="24" t="s">
        <v>75</v>
      </c>
      <c r="Q337" s="24" t="s">
        <v>3422</v>
      </c>
      <c r="R337" s="24" t="s">
        <v>278</v>
      </c>
      <c r="S337" s="24" t="s">
        <v>1391</v>
      </c>
      <c r="T337" s="26" t="s">
        <v>70</v>
      </c>
      <c r="U337" s="24" t="s">
        <v>3423</v>
      </c>
      <c r="V337" s="24">
        <v>2024</v>
      </c>
      <c r="W337" s="27">
        <v>2024.01</v>
      </c>
      <c r="X337" s="27">
        <v>2024.12</v>
      </c>
      <c r="Y337" s="29">
        <f t="shared" si="5"/>
        <v>110</v>
      </c>
      <c r="Z337" s="24">
        <v>110</v>
      </c>
      <c r="AA337" s="24"/>
      <c r="AB337" s="24"/>
      <c r="AC337" s="30">
        <v>0</v>
      </c>
      <c r="AD337" s="24">
        <v>68</v>
      </c>
      <c r="AE337" s="24">
        <v>5</v>
      </c>
      <c r="AF337" s="24" t="s">
        <v>73</v>
      </c>
      <c r="AG337" s="24" t="s">
        <v>73</v>
      </c>
      <c r="AH337" s="24" t="s">
        <v>73</v>
      </c>
      <c r="AI337" s="24" t="s">
        <v>74</v>
      </c>
      <c r="AJ337" s="24" t="s">
        <v>73</v>
      </c>
      <c r="AK337" s="24" t="s">
        <v>73</v>
      </c>
      <c r="AL337" s="24" t="s">
        <v>75</v>
      </c>
      <c r="AM337" s="24" t="s">
        <v>73</v>
      </c>
      <c r="AN337" s="24" t="s">
        <v>75</v>
      </c>
      <c r="AO337" s="31" t="s">
        <v>3424</v>
      </c>
      <c r="AP337" s="24">
        <v>18996585888</v>
      </c>
      <c r="AQ337" s="24"/>
    </row>
    <row r="338" s="3" customFormat="1" ht="19" customHeight="1" spans="1:43">
      <c r="A338" s="21">
        <v>333</v>
      </c>
      <c r="B338" s="22" t="s">
        <v>5485</v>
      </c>
      <c r="C338" s="23" t="s">
        <v>78</v>
      </c>
      <c r="D338" s="23" t="s">
        <v>121</v>
      </c>
      <c r="E338" s="23" t="s">
        <v>209</v>
      </c>
      <c r="F338" s="23" t="s">
        <v>5486</v>
      </c>
      <c r="G338" s="24" t="s">
        <v>124</v>
      </c>
      <c r="H338" s="24" t="s">
        <v>5487</v>
      </c>
      <c r="I338" s="24" t="s">
        <v>5488</v>
      </c>
      <c r="J338" s="24" t="s">
        <v>3469</v>
      </c>
      <c r="K338" s="24" t="s">
        <v>5488</v>
      </c>
      <c r="L338" s="24" t="s">
        <v>5489</v>
      </c>
      <c r="M338" s="24" t="s">
        <v>1346</v>
      </c>
      <c r="N338" s="25" t="s">
        <v>64</v>
      </c>
      <c r="O338" s="24" t="s">
        <v>5490</v>
      </c>
      <c r="P338" s="24" t="s">
        <v>5491</v>
      </c>
      <c r="Q338" s="24" t="s">
        <v>5492</v>
      </c>
      <c r="R338" s="24" t="s">
        <v>560</v>
      </c>
      <c r="S338" s="24" t="s">
        <v>279</v>
      </c>
      <c r="T338" s="26" t="s">
        <v>218</v>
      </c>
      <c r="U338" s="24" t="s">
        <v>3478</v>
      </c>
      <c r="V338" s="24">
        <v>2024</v>
      </c>
      <c r="W338" s="27">
        <v>2024.1</v>
      </c>
      <c r="X338" s="27">
        <v>2024.12</v>
      </c>
      <c r="Y338" s="29">
        <f t="shared" si="5"/>
        <v>10</v>
      </c>
      <c r="Z338" s="24">
        <v>10</v>
      </c>
      <c r="AA338" s="24">
        <v>0</v>
      </c>
      <c r="AB338" s="24">
        <v>0</v>
      </c>
      <c r="AC338" s="30">
        <v>0</v>
      </c>
      <c r="AD338" s="24">
        <v>150</v>
      </c>
      <c r="AE338" s="24">
        <v>10</v>
      </c>
      <c r="AF338" s="24" t="s">
        <v>73</v>
      </c>
      <c r="AG338" s="24" t="s">
        <v>73</v>
      </c>
      <c r="AH338" s="24" t="s">
        <v>73</v>
      </c>
      <c r="AI338" s="24" t="s">
        <v>74</v>
      </c>
      <c r="AJ338" s="24" t="s">
        <v>73</v>
      </c>
      <c r="AK338" s="24" t="s">
        <v>73</v>
      </c>
      <c r="AL338" s="24" t="s">
        <v>75</v>
      </c>
      <c r="AM338" s="24" t="s">
        <v>73</v>
      </c>
      <c r="AN338" s="24" t="s">
        <v>75</v>
      </c>
      <c r="AO338" s="31" t="s">
        <v>3479</v>
      </c>
      <c r="AP338" s="24">
        <v>13896200369</v>
      </c>
      <c r="AQ338" s="24"/>
    </row>
    <row r="339" s="3" customFormat="1" ht="19" customHeight="1" spans="1:43">
      <c r="A339" s="21">
        <v>334</v>
      </c>
      <c r="B339" s="22" t="s">
        <v>3480</v>
      </c>
      <c r="C339" s="23" t="s">
        <v>78</v>
      </c>
      <c r="D339" s="23" t="s">
        <v>121</v>
      </c>
      <c r="E339" s="23" t="s">
        <v>3481</v>
      </c>
      <c r="F339" s="23" t="s">
        <v>3482</v>
      </c>
      <c r="G339" s="24" t="s">
        <v>3483</v>
      </c>
      <c r="H339" s="24" t="s">
        <v>3484</v>
      </c>
      <c r="I339" s="24" t="s">
        <v>5493</v>
      </c>
      <c r="J339" s="24" t="s">
        <v>3486</v>
      </c>
      <c r="K339" s="24" t="s">
        <v>3487</v>
      </c>
      <c r="L339" s="24" t="s">
        <v>3488</v>
      </c>
      <c r="M339" s="24" t="s">
        <v>63</v>
      </c>
      <c r="N339" s="25" t="s">
        <v>274</v>
      </c>
      <c r="O339" s="24" t="s">
        <v>3489</v>
      </c>
      <c r="P339" s="24" t="s">
        <v>3490</v>
      </c>
      <c r="Q339" s="24" t="s">
        <v>3491</v>
      </c>
      <c r="R339" s="24" t="s">
        <v>3492</v>
      </c>
      <c r="S339" s="24" t="s">
        <v>171</v>
      </c>
      <c r="T339" s="26" t="s">
        <v>293</v>
      </c>
      <c r="U339" s="24" t="s">
        <v>3478</v>
      </c>
      <c r="V339" s="24">
        <v>2024</v>
      </c>
      <c r="W339" s="27">
        <v>2024.01</v>
      </c>
      <c r="X339" s="27">
        <v>2024.12</v>
      </c>
      <c r="Y339" s="29">
        <f t="shared" si="5"/>
        <v>270</v>
      </c>
      <c r="Z339" s="24">
        <v>270</v>
      </c>
      <c r="AA339" s="24">
        <v>0</v>
      </c>
      <c r="AB339" s="24">
        <v>0</v>
      </c>
      <c r="AC339" s="30">
        <v>0</v>
      </c>
      <c r="AD339" s="24">
        <v>455</v>
      </c>
      <c r="AE339" s="24">
        <v>80</v>
      </c>
      <c r="AF339" s="24" t="s">
        <v>73</v>
      </c>
      <c r="AG339" s="24" t="s">
        <v>73</v>
      </c>
      <c r="AH339" s="24" t="s">
        <v>73</v>
      </c>
      <c r="AI339" s="24" t="s">
        <v>74</v>
      </c>
      <c r="AJ339" s="24" t="s">
        <v>74</v>
      </c>
      <c r="AK339" s="24" t="s">
        <v>73</v>
      </c>
      <c r="AL339" s="24" t="s">
        <v>73</v>
      </c>
      <c r="AM339" s="24" t="s">
        <v>73</v>
      </c>
      <c r="AN339" s="24" t="s">
        <v>73</v>
      </c>
      <c r="AO339" s="31" t="s">
        <v>3493</v>
      </c>
      <c r="AP339" s="24">
        <v>13594055818</v>
      </c>
      <c r="AQ339" s="24"/>
    </row>
    <row r="340" s="3" customFormat="1" ht="19" customHeight="1" spans="1:43">
      <c r="A340" s="21">
        <v>335</v>
      </c>
      <c r="B340" s="22" t="s">
        <v>3494</v>
      </c>
      <c r="C340" s="23" t="s">
        <v>54</v>
      </c>
      <c r="D340" s="23" t="s">
        <v>55</v>
      </c>
      <c r="E340" s="23" t="s">
        <v>56</v>
      </c>
      <c r="F340" s="23" t="s">
        <v>3495</v>
      </c>
      <c r="G340" s="24" t="s">
        <v>124</v>
      </c>
      <c r="H340" s="24" t="s">
        <v>3496</v>
      </c>
      <c r="I340" s="24" t="s">
        <v>3497</v>
      </c>
      <c r="J340" s="24" t="s">
        <v>3498</v>
      </c>
      <c r="K340" s="24" t="s">
        <v>3497</v>
      </c>
      <c r="L340" s="24" t="s">
        <v>3495</v>
      </c>
      <c r="M340" s="24" t="s">
        <v>453</v>
      </c>
      <c r="N340" s="25" t="s">
        <v>274</v>
      </c>
      <c r="O340" s="24" t="s">
        <v>3499</v>
      </c>
      <c r="P340" s="24"/>
      <c r="Q340" s="24" t="s">
        <v>3500</v>
      </c>
      <c r="R340" s="24" t="s">
        <v>3501</v>
      </c>
      <c r="S340" s="24" t="s">
        <v>171</v>
      </c>
      <c r="T340" s="26" t="s">
        <v>293</v>
      </c>
      <c r="U340" s="24" t="s">
        <v>3502</v>
      </c>
      <c r="V340" s="24">
        <v>2024</v>
      </c>
      <c r="W340" s="27">
        <v>2024.01</v>
      </c>
      <c r="X340" s="27">
        <v>2024.12</v>
      </c>
      <c r="Y340" s="29">
        <f t="shared" si="5"/>
        <v>12</v>
      </c>
      <c r="Z340" s="24">
        <v>12</v>
      </c>
      <c r="AA340" s="24">
        <v>0</v>
      </c>
      <c r="AB340" s="24">
        <v>0</v>
      </c>
      <c r="AC340" s="30">
        <v>0</v>
      </c>
      <c r="AD340" s="24">
        <v>30</v>
      </c>
      <c r="AE340" s="24">
        <v>3</v>
      </c>
      <c r="AF340" s="24" t="s">
        <v>73</v>
      </c>
      <c r="AG340" s="24" t="s">
        <v>73</v>
      </c>
      <c r="AH340" s="24"/>
      <c r="AI340" s="24" t="s">
        <v>74</v>
      </c>
      <c r="AJ340" s="24" t="s">
        <v>73</v>
      </c>
      <c r="AK340" s="24" t="s">
        <v>73</v>
      </c>
      <c r="AL340" s="24"/>
      <c r="AM340" s="24" t="s">
        <v>73</v>
      </c>
      <c r="AN340" s="24"/>
      <c r="AO340" s="31" t="s">
        <v>3503</v>
      </c>
      <c r="AP340" s="24">
        <v>13896281061</v>
      </c>
      <c r="AQ340" s="24"/>
    </row>
    <row r="341" s="3" customFormat="1" ht="19" customHeight="1" spans="1:43">
      <c r="A341" s="21">
        <v>336</v>
      </c>
      <c r="B341" s="22" t="s">
        <v>3504</v>
      </c>
      <c r="C341" s="23" t="s">
        <v>54</v>
      </c>
      <c r="D341" s="23" t="s">
        <v>55</v>
      </c>
      <c r="E341" s="23" t="s">
        <v>56</v>
      </c>
      <c r="F341" s="23" t="s">
        <v>3495</v>
      </c>
      <c r="G341" s="24" t="s">
        <v>124</v>
      </c>
      <c r="H341" s="24" t="s">
        <v>3505</v>
      </c>
      <c r="I341" s="24" t="s">
        <v>3497</v>
      </c>
      <c r="J341" s="24" t="s">
        <v>3506</v>
      </c>
      <c r="K341" s="24" t="s">
        <v>3497</v>
      </c>
      <c r="L341" s="24" t="s">
        <v>3495</v>
      </c>
      <c r="M341" s="24" t="s">
        <v>453</v>
      </c>
      <c r="N341" s="25" t="s">
        <v>274</v>
      </c>
      <c r="O341" s="24" t="s">
        <v>3499</v>
      </c>
      <c r="P341" s="24"/>
      <c r="Q341" s="24" t="s">
        <v>3500</v>
      </c>
      <c r="R341" s="24" t="s">
        <v>3501</v>
      </c>
      <c r="S341" s="24" t="s">
        <v>171</v>
      </c>
      <c r="T341" s="26" t="s">
        <v>293</v>
      </c>
      <c r="U341" s="24" t="s">
        <v>3502</v>
      </c>
      <c r="V341" s="24">
        <v>2024</v>
      </c>
      <c r="W341" s="27">
        <v>2024.01</v>
      </c>
      <c r="X341" s="27">
        <v>2024.12</v>
      </c>
      <c r="Y341" s="29">
        <f t="shared" si="5"/>
        <v>12</v>
      </c>
      <c r="Z341" s="24">
        <v>12</v>
      </c>
      <c r="AA341" s="24">
        <v>0</v>
      </c>
      <c r="AB341" s="24">
        <v>0</v>
      </c>
      <c r="AC341" s="30">
        <v>0</v>
      </c>
      <c r="AD341" s="24">
        <v>30</v>
      </c>
      <c r="AE341" s="24">
        <v>3</v>
      </c>
      <c r="AF341" s="24" t="s">
        <v>73</v>
      </c>
      <c r="AG341" s="24" t="s">
        <v>73</v>
      </c>
      <c r="AH341" s="24"/>
      <c r="AI341" s="24" t="s">
        <v>74</v>
      </c>
      <c r="AJ341" s="24" t="s">
        <v>73</v>
      </c>
      <c r="AK341" s="24" t="s">
        <v>73</v>
      </c>
      <c r="AL341" s="24"/>
      <c r="AM341" s="24" t="s">
        <v>73</v>
      </c>
      <c r="AN341" s="24"/>
      <c r="AO341" s="31" t="s">
        <v>3507</v>
      </c>
      <c r="AP341" s="24">
        <v>15123497678</v>
      </c>
      <c r="AQ341" s="24"/>
    </row>
    <row r="342" s="3" customFormat="1" ht="19" customHeight="1" spans="1:43">
      <c r="A342" s="21">
        <v>337</v>
      </c>
      <c r="B342" s="22" t="s">
        <v>3508</v>
      </c>
      <c r="C342" s="23" t="s">
        <v>54</v>
      </c>
      <c r="D342" s="23" t="s">
        <v>55</v>
      </c>
      <c r="E342" s="23" t="s">
        <v>56</v>
      </c>
      <c r="F342" s="23" t="s">
        <v>3509</v>
      </c>
      <c r="G342" s="24" t="s">
        <v>124</v>
      </c>
      <c r="H342" s="24" t="s">
        <v>3510</v>
      </c>
      <c r="I342" s="24" t="s">
        <v>3511</v>
      </c>
      <c r="J342" s="24" t="s">
        <v>3512</v>
      </c>
      <c r="K342" s="24" t="s">
        <v>3511</v>
      </c>
      <c r="L342" s="24" t="s">
        <v>3513</v>
      </c>
      <c r="M342" s="24" t="s">
        <v>453</v>
      </c>
      <c r="N342" s="25" t="s">
        <v>274</v>
      </c>
      <c r="O342" s="24" t="s">
        <v>3514</v>
      </c>
      <c r="P342" s="24"/>
      <c r="Q342" s="24" t="s">
        <v>3515</v>
      </c>
      <c r="R342" s="24" t="s">
        <v>3501</v>
      </c>
      <c r="S342" s="24" t="s">
        <v>171</v>
      </c>
      <c r="T342" s="26" t="s">
        <v>293</v>
      </c>
      <c r="U342" s="24" t="s">
        <v>3502</v>
      </c>
      <c r="V342" s="24">
        <v>2024</v>
      </c>
      <c r="W342" s="27">
        <v>2024.01</v>
      </c>
      <c r="X342" s="27">
        <v>2024.12</v>
      </c>
      <c r="Y342" s="29">
        <f t="shared" si="5"/>
        <v>135</v>
      </c>
      <c r="Z342" s="24">
        <v>135</v>
      </c>
      <c r="AA342" s="24">
        <v>0</v>
      </c>
      <c r="AB342" s="24">
        <v>0</v>
      </c>
      <c r="AC342" s="30">
        <v>0</v>
      </c>
      <c r="AD342" s="24">
        <v>65</v>
      </c>
      <c r="AE342" s="24">
        <v>11</v>
      </c>
      <c r="AF342" s="24" t="s">
        <v>73</v>
      </c>
      <c r="AG342" s="24" t="s">
        <v>73</v>
      </c>
      <c r="AH342" s="24"/>
      <c r="AI342" s="24" t="s">
        <v>74</v>
      </c>
      <c r="AJ342" s="24" t="s">
        <v>73</v>
      </c>
      <c r="AK342" s="24" t="s">
        <v>73</v>
      </c>
      <c r="AL342" s="24"/>
      <c r="AM342" s="24" t="s">
        <v>73</v>
      </c>
      <c r="AN342" s="24"/>
      <c r="AO342" s="31" t="s">
        <v>3516</v>
      </c>
      <c r="AP342" s="24">
        <v>13594438555</v>
      </c>
      <c r="AQ342" s="24"/>
    </row>
    <row r="343" s="3" customFormat="1" ht="19" customHeight="1" spans="1:43">
      <c r="A343" s="21">
        <v>338</v>
      </c>
      <c r="B343" s="22" t="s">
        <v>3517</v>
      </c>
      <c r="C343" s="23" t="s">
        <v>54</v>
      </c>
      <c r="D343" s="23" t="s">
        <v>55</v>
      </c>
      <c r="E343" s="23" t="s">
        <v>56</v>
      </c>
      <c r="F343" s="23" t="s">
        <v>3518</v>
      </c>
      <c r="G343" s="24" t="s">
        <v>124</v>
      </c>
      <c r="H343" s="24" t="s">
        <v>3519</v>
      </c>
      <c r="I343" s="24" t="s">
        <v>3520</v>
      </c>
      <c r="J343" s="24" t="s">
        <v>3521</v>
      </c>
      <c r="K343" s="24" t="s">
        <v>3520</v>
      </c>
      <c r="L343" s="24" t="s">
        <v>3522</v>
      </c>
      <c r="M343" s="24" t="s">
        <v>453</v>
      </c>
      <c r="N343" s="25" t="s">
        <v>274</v>
      </c>
      <c r="O343" s="24" t="s">
        <v>3523</v>
      </c>
      <c r="P343" s="24" t="s">
        <v>3524</v>
      </c>
      <c r="Q343" s="24" t="s">
        <v>3525</v>
      </c>
      <c r="R343" s="24" t="s">
        <v>3526</v>
      </c>
      <c r="S343" s="24" t="s">
        <v>171</v>
      </c>
      <c r="T343" s="26" t="s">
        <v>293</v>
      </c>
      <c r="U343" s="24" t="s">
        <v>3502</v>
      </c>
      <c r="V343" s="24">
        <v>2024</v>
      </c>
      <c r="W343" s="27">
        <v>2024.01</v>
      </c>
      <c r="X343" s="27">
        <v>2024.12</v>
      </c>
      <c r="Y343" s="29">
        <f t="shared" si="5"/>
        <v>68</v>
      </c>
      <c r="Z343" s="24">
        <v>68</v>
      </c>
      <c r="AA343" s="24">
        <v>0</v>
      </c>
      <c r="AB343" s="24">
        <v>0</v>
      </c>
      <c r="AC343" s="30">
        <v>0</v>
      </c>
      <c r="AD343" s="24">
        <v>1084</v>
      </c>
      <c r="AE343" s="24">
        <v>107</v>
      </c>
      <c r="AF343" s="24" t="s">
        <v>73</v>
      </c>
      <c r="AG343" s="24" t="s">
        <v>73</v>
      </c>
      <c r="AH343" s="24"/>
      <c r="AI343" s="24" t="s">
        <v>74</v>
      </c>
      <c r="AJ343" s="24" t="s">
        <v>73</v>
      </c>
      <c r="AK343" s="24" t="s">
        <v>73</v>
      </c>
      <c r="AL343" s="24"/>
      <c r="AM343" s="24" t="s">
        <v>73</v>
      </c>
      <c r="AN343" s="24"/>
      <c r="AO343" s="31" t="s">
        <v>3527</v>
      </c>
      <c r="AP343" s="24">
        <v>13512322616</v>
      </c>
      <c r="AQ343" s="24"/>
    </row>
    <row r="344" s="3" customFormat="1" ht="19" customHeight="1" spans="1:43">
      <c r="A344" s="21">
        <v>339</v>
      </c>
      <c r="B344" s="22" t="s">
        <v>3528</v>
      </c>
      <c r="C344" s="23" t="s">
        <v>54</v>
      </c>
      <c r="D344" s="23" t="s">
        <v>308</v>
      </c>
      <c r="E344" s="23" t="s">
        <v>309</v>
      </c>
      <c r="F344" s="23" t="s">
        <v>3529</v>
      </c>
      <c r="G344" s="24" t="s">
        <v>124</v>
      </c>
      <c r="H344" s="24" t="s">
        <v>3530</v>
      </c>
      <c r="I344" s="24" t="s">
        <v>3531</v>
      </c>
      <c r="J344" s="24" t="s">
        <v>3521</v>
      </c>
      <c r="K344" s="24" t="s">
        <v>3531</v>
      </c>
      <c r="L344" s="24" t="s">
        <v>3529</v>
      </c>
      <c r="M344" s="24" t="s">
        <v>453</v>
      </c>
      <c r="N344" s="25" t="s">
        <v>274</v>
      </c>
      <c r="O344" s="24" t="s">
        <v>3532</v>
      </c>
      <c r="P344" s="24" t="s">
        <v>3533</v>
      </c>
      <c r="Q344" s="24" t="s">
        <v>3534</v>
      </c>
      <c r="R344" s="24" t="s">
        <v>3526</v>
      </c>
      <c r="S344" s="24" t="s">
        <v>171</v>
      </c>
      <c r="T344" s="26" t="s">
        <v>293</v>
      </c>
      <c r="U344" s="24" t="s">
        <v>3502</v>
      </c>
      <c r="V344" s="24">
        <v>2024</v>
      </c>
      <c r="W344" s="27">
        <v>2024.01</v>
      </c>
      <c r="X344" s="27">
        <v>2024.12</v>
      </c>
      <c r="Y344" s="29">
        <f t="shared" si="5"/>
        <v>800</v>
      </c>
      <c r="Z344" s="24">
        <v>390</v>
      </c>
      <c r="AA344" s="24">
        <v>0</v>
      </c>
      <c r="AB344" s="24">
        <v>0</v>
      </c>
      <c r="AC344" s="30">
        <v>410</v>
      </c>
      <c r="AD344" s="24">
        <v>2500</v>
      </c>
      <c r="AE344" s="24">
        <v>150</v>
      </c>
      <c r="AF344" s="24" t="s">
        <v>73</v>
      </c>
      <c r="AG344" s="24" t="s">
        <v>73</v>
      </c>
      <c r="AH344" s="24"/>
      <c r="AI344" s="24" t="s">
        <v>74</v>
      </c>
      <c r="AJ344" s="24" t="s">
        <v>73</v>
      </c>
      <c r="AK344" s="24" t="s">
        <v>73</v>
      </c>
      <c r="AL344" s="24"/>
      <c r="AM344" s="24" t="s">
        <v>73</v>
      </c>
      <c r="AN344" s="24"/>
      <c r="AO344" s="31" t="s">
        <v>3527</v>
      </c>
      <c r="AP344" s="24">
        <v>13512322616</v>
      </c>
      <c r="AQ344" s="24"/>
    </row>
    <row r="345" s="3" customFormat="1" ht="19" customHeight="1" spans="1:43">
      <c r="A345" s="21">
        <v>340</v>
      </c>
      <c r="B345" s="22" t="s">
        <v>3535</v>
      </c>
      <c r="C345" s="23" t="s">
        <v>54</v>
      </c>
      <c r="D345" s="23" t="s">
        <v>308</v>
      </c>
      <c r="E345" s="23" t="s">
        <v>56</v>
      </c>
      <c r="F345" s="23" t="s">
        <v>3536</v>
      </c>
      <c r="G345" s="24" t="s">
        <v>124</v>
      </c>
      <c r="H345" s="24" t="s">
        <v>3519</v>
      </c>
      <c r="I345" s="24" t="s">
        <v>3537</v>
      </c>
      <c r="J345" s="24" t="s">
        <v>3538</v>
      </c>
      <c r="K345" s="24" t="s">
        <v>3537</v>
      </c>
      <c r="L345" s="24" t="s">
        <v>3539</v>
      </c>
      <c r="M345" s="24" t="s">
        <v>453</v>
      </c>
      <c r="N345" s="25" t="s">
        <v>274</v>
      </c>
      <c r="O345" s="24" t="s">
        <v>3540</v>
      </c>
      <c r="P345" s="24" t="s">
        <v>3541</v>
      </c>
      <c r="Q345" s="24" t="s">
        <v>3542</v>
      </c>
      <c r="R345" s="24" t="s">
        <v>3526</v>
      </c>
      <c r="S345" s="24" t="s">
        <v>171</v>
      </c>
      <c r="T345" s="26" t="s">
        <v>293</v>
      </c>
      <c r="U345" s="24" t="s">
        <v>3502</v>
      </c>
      <c r="V345" s="24">
        <v>2024</v>
      </c>
      <c r="W345" s="27">
        <v>2024.01</v>
      </c>
      <c r="X345" s="27">
        <v>2024.12</v>
      </c>
      <c r="Y345" s="29">
        <f t="shared" si="5"/>
        <v>300</v>
      </c>
      <c r="Z345" s="24">
        <v>300</v>
      </c>
      <c r="AA345" s="24">
        <v>0</v>
      </c>
      <c r="AB345" s="24">
        <v>0</v>
      </c>
      <c r="AC345" s="30">
        <v>0</v>
      </c>
      <c r="AD345" s="24">
        <v>1276</v>
      </c>
      <c r="AE345" s="24">
        <v>112</v>
      </c>
      <c r="AF345" s="24" t="s">
        <v>73</v>
      </c>
      <c r="AG345" s="24" t="s">
        <v>73</v>
      </c>
      <c r="AH345" s="24"/>
      <c r="AI345" s="24" t="s">
        <v>74</v>
      </c>
      <c r="AJ345" s="24" t="s">
        <v>73</v>
      </c>
      <c r="AK345" s="24" t="s">
        <v>73</v>
      </c>
      <c r="AL345" s="24"/>
      <c r="AM345" s="24" t="s">
        <v>73</v>
      </c>
      <c r="AN345" s="24"/>
      <c r="AO345" s="31" t="s">
        <v>3527</v>
      </c>
      <c r="AP345" s="24">
        <v>13512322616</v>
      </c>
      <c r="AQ345" s="24"/>
    </row>
    <row r="346" s="3" customFormat="1" ht="19" customHeight="1" spans="1:43">
      <c r="A346" s="21">
        <v>341</v>
      </c>
      <c r="B346" s="22" t="s">
        <v>3543</v>
      </c>
      <c r="C346" s="23" t="s">
        <v>54</v>
      </c>
      <c r="D346" s="23" t="s">
        <v>55</v>
      </c>
      <c r="E346" s="23" t="s">
        <v>56</v>
      </c>
      <c r="F346" s="23" t="s">
        <v>3544</v>
      </c>
      <c r="G346" s="24" t="s">
        <v>124</v>
      </c>
      <c r="H346" s="24" t="s">
        <v>3545</v>
      </c>
      <c r="I346" s="24" t="s">
        <v>3546</v>
      </c>
      <c r="J346" s="24" t="s">
        <v>3506</v>
      </c>
      <c r="K346" s="24" t="s">
        <v>3547</v>
      </c>
      <c r="L346" s="24" t="s">
        <v>3548</v>
      </c>
      <c r="M346" s="24" t="s">
        <v>453</v>
      </c>
      <c r="N346" s="25" t="s">
        <v>274</v>
      </c>
      <c r="O346" s="24" t="s">
        <v>3549</v>
      </c>
      <c r="P346" s="24"/>
      <c r="Q346" s="24" t="s">
        <v>3550</v>
      </c>
      <c r="R346" s="24" t="s">
        <v>3526</v>
      </c>
      <c r="S346" s="24" t="s">
        <v>171</v>
      </c>
      <c r="T346" s="26" t="s">
        <v>293</v>
      </c>
      <c r="U346" s="24" t="s">
        <v>3502</v>
      </c>
      <c r="V346" s="24">
        <v>2024</v>
      </c>
      <c r="W346" s="27">
        <v>2024.01</v>
      </c>
      <c r="X346" s="27">
        <v>2024.12</v>
      </c>
      <c r="Y346" s="29">
        <f t="shared" si="5"/>
        <v>105</v>
      </c>
      <c r="Z346" s="24">
        <v>105</v>
      </c>
      <c r="AA346" s="24">
        <v>0</v>
      </c>
      <c r="AB346" s="24">
        <v>0</v>
      </c>
      <c r="AC346" s="30">
        <v>0</v>
      </c>
      <c r="AD346" s="24">
        <v>1250</v>
      </c>
      <c r="AE346" s="24">
        <v>58</v>
      </c>
      <c r="AF346" s="24" t="s">
        <v>73</v>
      </c>
      <c r="AG346" s="24" t="s">
        <v>73</v>
      </c>
      <c r="AH346" s="24"/>
      <c r="AI346" s="24" t="s">
        <v>74</v>
      </c>
      <c r="AJ346" s="24" t="s">
        <v>73</v>
      </c>
      <c r="AK346" s="24" t="s">
        <v>74</v>
      </c>
      <c r="AL346" s="24" t="s">
        <v>3551</v>
      </c>
      <c r="AM346" s="24" t="s">
        <v>74</v>
      </c>
      <c r="AN346" s="24" t="s">
        <v>3551</v>
      </c>
      <c r="AO346" s="31" t="s">
        <v>3552</v>
      </c>
      <c r="AP346" s="24">
        <v>13594790326</v>
      </c>
      <c r="AQ346" s="24"/>
    </row>
    <row r="347" s="3" customFormat="1" ht="19" customHeight="1" spans="1:43">
      <c r="A347" s="21">
        <v>342</v>
      </c>
      <c r="B347" s="22" t="s">
        <v>3553</v>
      </c>
      <c r="C347" s="23" t="s">
        <v>54</v>
      </c>
      <c r="D347" s="23" t="s">
        <v>55</v>
      </c>
      <c r="E347" s="23" t="s">
        <v>56</v>
      </c>
      <c r="F347" s="23" t="s">
        <v>3554</v>
      </c>
      <c r="G347" s="24" t="s">
        <v>124</v>
      </c>
      <c r="H347" s="24" t="s">
        <v>3555</v>
      </c>
      <c r="I347" s="24" t="s">
        <v>3556</v>
      </c>
      <c r="J347" s="24" t="s">
        <v>3512</v>
      </c>
      <c r="K347" s="24" t="s">
        <v>3557</v>
      </c>
      <c r="L347" s="24" t="s">
        <v>3558</v>
      </c>
      <c r="M347" s="24" t="s">
        <v>453</v>
      </c>
      <c r="N347" s="25" t="s">
        <v>274</v>
      </c>
      <c r="O347" s="24" t="s">
        <v>3559</v>
      </c>
      <c r="P347" s="24"/>
      <c r="Q347" s="24" t="s">
        <v>3515</v>
      </c>
      <c r="R347" s="24" t="s">
        <v>3501</v>
      </c>
      <c r="S347" s="24" t="s">
        <v>171</v>
      </c>
      <c r="T347" s="26" t="s">
        <v>293</v>
      </c>
      <c r="U347" s="24" t="s">
        <v>3502</v>
      </c>
      <c r="V347" s="24">
        <v>2024</v>
      </c>
      <c r="W347" s="27">
        <v>2024.01</v>
      </c>
      <c r="X347" s="27">
        <v>2024.12</v>
      </c>
      <c r="Y347" s="29">
        <f t="shared" si="5"/>
        <v>24</v>
      </c>
      <c r="Z347" s="24">
        <v>24</v>
      </c>
      <c r="AA347" s="24">
        <v>0</v>
      </c>
      <c r="AB347" s="24">
        <v>0</v>
      </c>
      <c r="AC347" s="30">
        <v>0</v>
      </c>
      <c r="AD347" s="24">
        <v>130</v>
      </c>
      <c r="AE347" s="24">
        <v>11</v>
      </c>
      <c r="AF347" s="24" t="s">
        <v>73</v>
      </c>
      <c r="AG347" s="24" t="s">
        <v>73</v>
      </c>
      <c r="AH347" s="24"/>
      <c r="AI347" s="24" t="s">
        <v>74</v>
      </c>
      <c r="AJ347" s="24" t="s">
        <v>73</v>
      </c>
      <c r="AK347" s="24" t="s">
        <v>73</v>
      </c>
      <c r="AL347" s="24"/>
      <c r="AM347" s="24" t="s">
        <v>73</v>
      </c>
      <c r="AN347" s="24"/>
      <c r="AO347" s="31" t="s">
        <v>3560</v>
      </c>
      <c r="AP347" s="24">
        <v>19098265002</v>
      </c>
      <c r="AQ347" s="24"/>
    </row>
    <row r="348" s="3" customFormat="1" ht="19" customHeight="1" spans="1:43">
      <c r="A348" s="21">
        <v>343</v>
      </c>
      <c r="B348" s="22" t="s">
        <v>3561</v>
      </c>
      <c r="C348" s="23" t="s">
        <v>54</v>
      </c>
      <c r="D348" s="23" t="s">
        <v>5021</v>
      </c>
      <c r="E348" s="23" t="s">
        <v>145</v>
      </c>
      <c r="F348" s="23" t="s">
        <v>3562</v>
      </c>
      <c r="G348" s="24" t="s">
        <v>124</v>
      </c>
      <c r="H348" s="24" t="s">
        <v>3563</v>
      </c>
      <c r="I348" s="24" t="s">
        <v>3564</v>
      </c>
      <c r="J348" s="24" t="s">
        <v>3565</v>
      </c>
      <c r="K348" s="24" t="s">
        <v>3566</v>
      </c>
      <c r="L348" s="24" t="s">
        <v>3562</v>
      </c>
      <c r="M348" s="24" t="s">
        <v>453</v>
      </c>
      <c r="N348" s="25" t="s">
        <v>274</v>
      </c>
      <c r="O348" s="24" t="s">
        <v>5494</v>
      </c>
      <c r="P348" s="24" t="s">
        <v>3568</v>
      </c>
      <c r="Q348" s="24" t="s">
        <v>3569</v>
      </c>
      <c r="R348" s="24" t="s">
        <v>3501</v>
      </c>
      <c r="S348" s="24" t="s">
        <v>171</v>
      </c>
      <c r="T348" s="26" t="s">
        <v>293</v>
      </c>
      <c r="U348" s="24" t="s">
        <v>3502</v>
      </c>
      <c r="V348" s="24">
        <v>2024</v>
      </c>
      <c r="W348" s="27">
        <v>2024.01</v>
      </c>
      <c r="X348" s="27">
        <v>2024.12</v>
      </c>
      <c r="Y348" s="29">
        <f t="shared" si="5"/>
        <v>70</v>
      </c>
      <c r="Z348" s="24">
        <v>70</v>
      </c>
      <c r="AA348" s="24">
        <v>0</v>
      </c>
      <c r="AB348" s="24">
        <v>0</v>
      </c>
      <c r="AC348" s="30">
        <v>0</v>
      </c>
      <c r="AD348" s="24">
        <v>1890</v>
      </c>
      <c r="AE348" s="24">
        <v>168</v>
      </c>
      <c r="AF348" s="24" t="s">
        <v>73</v>
      </c>
      <c r="AG348" s="24" t="s">
        <v>73</v>
      </c>
      <c r="AH348" s="24"/>
      <c r="AI348" s="24" t="s">
        <v>74</v>
      </c>
      <c r="AJ348" s="24" t="s">
        <v>73</v>
      </c>
      <c r="AK348" s="24" t="s">
        <v>74</v>
      </c>
      <c r="AL348" s="24" t="s">
        <v>3570</v>
      </c>
      <c r="AM348" s="24" t="s">
        <v>74</v>
      </c>
      <c r="AN348" s="24" t="s">
        <v>3571</v>
      </c>
      <c r="AO348" s="31" t="s">
        <v>3572</v>
      </c>
      <c r="AP348" s="24">
        <v>18223730799</v>
      </c>
      <c r="AQ348" s="24"/>
    </row>
    <row r="349" s="3" customFormat="1" ht="19" customHeight="1" spans="1:43">
      <c r="A349" s="21">
        <v>344</v>
      </c>
      <c r="B349" s="22" t="s">
        <v>3573</v>
      </c>
      <c r="C349" s="23" t="s">
        <v>78</v>
      </c>
      <c r="D349" s="23" t="s">
        <v>121</v>
      </c>
      <c r="E349" s="23" t="s">
        <v>121</v>
      </c>
      <c r="F349" s="23" t="s">
        <v>3574</v>
      </c>
      <c r="G349" s="24" t="s">
        <v>124</v>
      </c>
      <c r="H349" s="24" t="s">
        <v>3575</v>
      </c>
      <c r="I349" s="24" t="s">
        <v>3576</v>
      </c>
      <c r="J349" s="24" t="s">
        <v>3521</v>
      </c>
      <c r="K349" s="24" t="s">
        <v>3577</v>
      </c>
      <c r="L349" s="24" t="s">
        <v>3578</v>
      </c>
      <c r="M349" s="24" t="s">
        <v>453</v>
      </c>
      <c r="N349" s="25" t="s">
        <v>274</v>
      </c>
      <c r="O349" s="24" t="s">
        <v>375</v>
      </c>
      <c r="P349" s="24" t="s">
        <v>1559</v>
      </c>
      <c r="Q349" s="24" t="s">
        <v>3577</v>
      </c>
      <c r="R349" s="24" t="s">
        <v>3526</v>
      </c>
      <c r="S349" s="24" t="s">
        <v>171</v>
      </c>
      <c r="T349" s="26" t="s">
        <v>342</v>
      </c>
      <c r="U349" s="24" t="s">
        <v>3502</v>
      </c>
      <c r="V349" s="24">
        <v>2024</v>
      </c>
      <c r="W349" s="27">
        <v>2024.01</v>
      </c>
      <c r="X349" s="27">
        <v>2024.12</v>
      </c>
      <c r="Y349" s="29">
        <f t="shared" si="5"/>
        <v>82</v>
      </c>
      <c r="Z349" s="24">
        <v>82</v>
      </c>
      <c r="AA349" s="24">
        <v>0</v>
      </c>
      <c r="AB349" s="24">
        <v>0</v>
      </c>
      <c r="AC349" s="30">
        <v>0</v>
      </c>
      <c r="AD349" s="24">
        <v>1000</v>
      </c>
      <c r="AE349" s="24">
        <v>95</v>
      </c>
      <c r="AF349" s="24" t="s">
        <v>73</v>
      </c>
      <c r="AG349" s="24" t="s">
        <v>73</v>
      </c>
      <c r="AH349" s="24"/>
      <c r="AI349" s="24" t="s">
        <v>74</v>
      </c>
      <c r="AJ349" s="24" t="s">
        <v>73</v>
      </c>
      <c r="AK349" s="24" t="s">
        <v>73</v>
      </c>
      <c r="AL349" s="24"/>
      <c r="AM349" s="24" t="s">
        <v>73</v>
      </c>
      <c r="AN349" s="24"/>
      <c r="AO349" s="31" t="s">
        <v>378</v>
      </c>
      <c r="AP349" s="24">
        <v>18323671123</v>
      </c>
      <c r="AQ349" s="24"/>
    </row>
    <row r="350" s="3" customFormat="1" ht="19" customHeight="1" spans="1:43">
      <c r="A350" s="21">
        <v>345</v>
      </c>
      <c r="B350" s="22" t="s">
        <v>3579</v>
      </c>
      <c r="C350" s="23" t="s">
        <v>54</v>
      </c>
      <c r="D350" s="23" t="s">
        <v>91</v>
      </c>
      <c r="E350" s="23" t="s">
        <v>92</v>
      </c>
      <c r="F350" s="23" t="s">
        <v>3580</v>
      </c>
      <c r="G350" s="24" t="s">
        <v>124</v>
      </c>
      <c r="H350" s="24" t="s">
        <v>3581</v>
      </c>
      <c r="I350" s="24" t="s">
        <v>3582</v>
      </c>
      <c r="J350" s="24" t="s">
        <v>3583</v>
      </c>
      <c r="K350" s="24" t="s">
        <v>3584</v>
      </c>
      <c r="L350" s="24" t="s">
        <v>3585</v>
      </c>
      <c r="M350" s="24" t="s">
        <v>130</v>
      </c>
      <c r="N350" s="25" t="s">
        <v>274</v>
      </c>
      <c r="O350" s="24" t="s">
        <v>3586</v>
      </c>
      <c r="P350" s="24" t="s">
        <v>3587</v>
      </c>
      <c r="Q350" s="24" t="s">
        <v>3588</v>
      </c>
      <c r="R350" s="24" t="s">
        <v>3589</v>
      </c>
      <c r="S350" s="24" t="s">
        <v>171</v>
      </c>
      <c r="T350" s="26" t="s">
        <v>70</v>
      </c>
      <c r="U350" s="24" t="s">
        <v>3590</v>
      </c>
      <c r="V350" s="24">
        <v>2024</v>
      </c>
      <c r="W350" s="27">
        <v>2024.01</v>
      </c>
      <c r="X350" s="27">
        <v>2024.12</v>
      </c>
      <c r="Y350" s="29">
        <f t="shared" si="5"/>
        <v>88</v>
      </c>
      <c r="Z350" s="24">
        <v>44</v>
      </c>
      <c r="AA350" s="24"/>
      <c r="AB350" s="24"/>
      <c r="AC350" s="30">
        <v>44</v>
      </c>
      <c r="AD350" s="24">
        <v>130</v>
      </c>
      <c r="AE350" s="24">
        <v>13</v>
      </c>
      <c r="AF350" s="24" t="s">
        <v>73</v>
      </c>
      <c r="AG350" s="24" t="s">
        <v>73</v>
      </c>
      <c r="AH350" s="24" t="s">
        <v>73</v>
      </c>
      <c r="AI350" s="24" t="s">
        <v>74</v>
      </c>
      <c r="AJ350" s="24" t="s">
        <v>73</v>
      </c>
      <c r="AK350" s="24" t="s">
        <v>73</v>
      </c>
      <c r="AL350" s="24" t="s">
        <v>75</v>
      </c>
      <c r="AM350" s="24" t="s">
        <v>74</v>
      </c>
      <c r="AN350" s="24" t="s">
        <v>3591</v>
      </c>
      <c r="AO350" s="31" t="s">
        <v>3592</v>
      </c>
      <c r="AP350" s="24">
        <v>15178939510</v>
      </c>
      <c r="AQ350" s="24"/>
    </row>
    <row r="351" s="3" customFormat="1" ht="19" customHeight="1" spans="1:43">
      <c r="A351" s="21">
        <v>346</v>
      </c>
      <c r="B351" s="22" t="s">
        <v>3593</v>
      </c>
      <c r="C351" s="23" t="s">
        <v>54</v>
      </c>
      <c r="D351" s="23" t="s">
        <v>91</v>
      </c>
      <c r="E351" s="23" t="s">
        <v>357</v>
      </c>
      <c r="F351" s="23" t="s">
        <v>5495</v>
      </c>
      <c r="G351" s="24" t="s">
        <v>124</v>
      </c>
      <c r="H351" s="24" t="s">
        <v>3595</v>
      </c>
      <c r="I351" s="24" t="s">
        <v>5496</v>
      </c>
      <c r="J351" s="24" t="s">
        <v>3597</v>
      </c>
      <c r="K351" s="24" t="s">
        <v>5497</v>
      </c>
      <c r="L351" s="24" t="s">
        <v>5498</v>
      </c>
      <c r="M351" s="24" t="s">
        <v>130</v>
      </c>
      <c r="N351" s="25" t="s">
        <v>274</v>
      </c>
      <c r="O351" s="24" t="s">
        <v>5499</v>
      </c>
      <c r="P351" s="24" t="s">
        <v>3601</v>
      </c>
      <c r="Q351" s="24" t="s">
        <v>3602</v>
      </c>
      <c r="R351" s="24" t="s">
        <v>3603</v>
      </c>
      <c r="S351" s="24" t="s">
        <v>171</v>
      </c>
      <c r="T351" s="26" t="s">
        <v>70</v>
      </c>
      <c r="U351" s="24" t="s">
        <v>3590</v>
      </c>
      <c r="V351" s="24">
        <v>2024</v>
      </c>
      <c r="W351" s="27">
        <v>2024.01</v>
      </c>
      <c r="X351" s="27">
        <v>2024.12</v>
      </c>
      <c r="Y351" s="29">
        <f t="shared" si="5"/>
        <v>310</v>
      </c>
      <c r="Z351" s="24">
        <v>100</v>
      </c>
      <c r="AA351" s="24"/>
      <c r="AB351" s="24"/>
      <c r="AC351" s="30">
        <v>210</v>
      </c>
      <c r="AD351" s="24">
        <v>41</v>
      </c>
      <c r="AE351" s="24">
        <v>15</v>
      </c>
      <c r="AF351" s="24" t="s">
        <v>73</v>
      </c>
      <c r="AG351" s="24" t="s">
        <v>73</v>
      </c>
      <c r="AH351" s="24" t="s">
        <v>73</v>
      </c>
      <c r="AI351" s="24" t="s">
        <v>74</v>
      </c>
      <c r="AJ351" s="24" t="s">
        <v>74</v>
      </c>
      <c r="AK351" s="24" t="s">
        <v>73</v>
      </c>
      <c r="AL351" s="24" t="s">
        <v>75</v>
      </c>
      <c r="AM351" s="24" t="s">
        <v>74</v>
      </c>
      <c r="AN351" s="24" t="s">
        <v>3591</v>
      </c>
      <c r="AO351" s="31" t="s">
        <v>3592</v>
      </c>
      <c r="AP351" s="24">
        <v>15178939510</v>
      </c>
      <c r="AQ351" s="24"/>
    </row>
    <row r="352" s="3" customFormat="1" ht="19" customHeight="1" spans="1:43">
      <c r="A352" s="21">
        <v>347</v>
      </c>
      <c r="B352" s="22" t="s">
        <v>3604</v>
      </c>
      <c r="C352" s="23" t="s">
        <v>78</v>
      </c>
      <c r="D352" s="23" t="s">
        <v>121</v>
      </c>
      <c r="E352" s="23" t="s">
        <v>209</v>
      </c>
      <c r="F352" s="23" t="s">
        <v>3605</v>
      </c>
      <c r="G352" s="24" t="s">
        <v>124</v>
      </c>
      <c r="H352" s="24" t="s">
        <v>3606</v>
      </c>
      <c r="I352" s="24" t="s">
        <v>3607</v>
      </c>
      <c r="J352" s="24" t="s">
        <v>3608</v>
      </c>
      <c r="K352" s="24" t="s">
        <v>3607</v>
      </c>
      <c r="L352" s="24" t="s">
        <v>3605</v>
      </c>
      <c r="M352" s="24" t="s">
        <v>226</v>
      </c>
      <c r="N352" s="25" t="s">
        <v>528</v>
      </c>
      <c r="O352" s="24" t="s">
        <v>3609</v>
      </c>
      <c r="P352" s="24" t="s">
        <v>1559</v>
      </c>
      <c r="Q352" s="24" t="s">
        <v>3610</v>
      </c>
      <c r="R352" s="24" t="s">
        <v>2050</v>
      </c>
      <c r="S352" s="24" t="s">
        <v>171</v>
      </c>
      <c r="T352" s="26" t="s">
        <v>218</v>
      </c>
      <c r="U352" s="24" t="s">
        <v>3611</v>
      </c>
      <c r="V352" s="24">
        <v>2024</v>
      </c>
      <c r="W352" s="27">
        <v>2024.01</v>
      </c>
      <c r="X352" s="27">
        <v>2024.12</v>
      </c>
      <c r="Y352" s="29">
        <f t="shared" si="5"/>
        <v>87.31</v>
      </c>
      <c r="Z352" s="24">
        <v>87.31</v>
      </c>
      <c r="AA352" s="24">
        <v>0</v>
      </c>
      <c r="AB352" s="24">
        <v>0</v>
      </c>
      <c r="AC352" s="30">
        <v>0</v>
      </c>
      <c r="AD352" s="24">
        <v>520</v>
      </c>
      <c r="AE352" s="24">
        <v>34</v>
      </c>
      <c r="AF352" s="24" t="s">
        <v>73</v>
      </c>
      <c r="AG352" s="24" t="s">
        <v>73</v>
      </c>
      <c r="AH352" s="24" t="s">
        <v>73</v>
      </c>
      <c r="AI352" s="24" t="s">
        <v>74</v>
      </c>
      <c r="AJ352" s="24" t="s">
        <v>74</v>
      </c>
      <c r="AK352" s="24" t="s">
        <v>73</v>
      </c>
      <c r="AL352" s="24" t="s">
        <v>75</v>
      </c>
      <c r="AM352" s="24" t="s">
        <v>73</v>
      </c>
      <c r="AN352" s="24" t="s">
        <v>75</v>
      </c>
      <c r="AO352" s="31" t="s">
        <v>3612</v>
      </c>
      <c r="AP352" s="24">
        <v>17772403335</v>
      </c>
      <c r="AQ352" s="24"/>
    </row>
    <row r="353" s="3" customFormat="1" ht="19" customHeight="1" spans="1:43">
      <c r="A353" s="21">
        <v>348</v>
      </c>
      <c r="B353" s="22" t="s">
        <v>3625</v>
      </c>
      <c r="C353" s="23" t="s">
        <v>54</v>
      </c>
      <c r="D353" s="23" t="s">
        <v>308</v>
      </c>
      <c r="E353" s="23" t="s">
        <v>309</v>
      </c>
      <c r="F353" s="23" t="s">
        <v>3626</v>
      </c>
      <c r="G353" s="24" t="s">
        <v>124</v>
      </c>
      <c r="H353" s="24" t="s">
        <v>3627</v>
      </c>
      <c r="I353" s="24" t="s">
        <v>3628</v>
      </c>
      <c r="J353" s="24" t="s">
        <v>3629</v>
      </c>
      <c r="K353" s="24" t="s">
        <v>3630</v>
      </c>
      <c r="L353" s="24" t="s">
        <v>3631</v>
      </c>
      <c r="M353" s="24" t="s">
        <v>226</v>
      </c>
      <c r="N353" s="25" t="s">
        <v>528</v>
      </c>
      <c r="O353" s="24" t="s">
        <v>3632</v>
      </c>
      <c r="P353" s="24" t="s">
        <v>3633</v>
      </c>
      <c r="Q353" s="24" t="s">
        <v>3621</v>
      </c>
      <c r="R353" s="24" t="s">
        <v>3622</v>
      </c>
      <c r="S353" s="24" t="s">
        <v>171</v>
      </c>
      <c r="T353" s="26" t="s">
        <v>70</v>
      </c>
      <c r="U353" s="24" t="s">
        <v>3611</v>
      </c>
      <c r="V353" s="24">
        <v>2024</v>
      </c>
      <c r="W353" s="27">
        <v>2024.1</v>
      </c>
      <c r="X353" s="27">
        <v>2024.12</v>
      </c>
      <c r="Y353" s="29">
        <f t="shared" si="5"/>
        <v>36</v>
      </c>
      <c r="Z353" s="24">
        <v>24</v>
      </c>
      <c r="AA353" s="24">
        <v>0</v>
      </c>
      <c r="AB353" s="24">
        <v>0</v>
      </c>
      <c r="AC353" s="30">
        <v>12</v>
      </c>
      <c r="AD353" s="24">
        <v>60</v>
      </c>
      <c r="AE353" s="24">
        <v>13</v>
      </c>
      <c r="AF353" s="24" t="s">
        <v>73</v>
      </c>
      <c r="AG353" s="24" t="s">
        <v>73</v>
      </c>
      <c r="AH353" s="24" t="s">
        <v>73</v>
      </c>
      <c r="AI353" s="24" t="s">
        <v>3623</v>
      </c>
      <c r="AJ353" s="24" t="s">
        <v>74</v>
      </c>
      <c r="AK353" s="24" t="s">
        <v>73</v>
      </c>
      <c r="AL353" s="24" t="s">
        <v>75</v>
      </c>
      <c r="AM353" s="24" t="s">
        <v>74</v>
      </c>
      <c r="AN353" s="24" t="s">
        <v>75</v>
      </c>
      <c r="AO353" s="31" t="s">
        <v>3624</v>
      </c>
      <c r="AP353" s="24">
        <v>15730610456</v>
      </c>
      <c r="AQ353" s="24"/>
    </row>
    <row r="354" s="3" customFormat="1" ht="19" customHeight="1" spans="1:43">
      <c r="A354" s="21">
        <v>349</v>
      </c>
      <c r="B354" s="22" t="s">
        <v>3634</v>
      </c>
      <c r="C354" s="23" t="s">
        <v>54</v>
      </c>
      <c r="D354" s="23" t="s">
        <v>308</v>
      </c>
      <c r="E354" s="23" t="s">
        <v>309</v>
      </c>
      <c r="F354" s="23" t="s">
        <v>3635</v>
      </c>
      <c r="G354" s="24" t="s">
        <v>124</v>
      </c>
      <c r="H354" s="24" t="s">
        <v>3636</v>
      </c>
      <c r="I354" s="24" t="s">
        <v>3637</v>
      </c>
      <c r="J354" s="24" t="s">
        <v>3638</v>
      </c>
      <c r="K354" s="24" t="s">
        <v>3637</v>
      </c>
      <c r="L354" s="24" t="s">
        <v>3635</v>
      </c>
      <c r="M354" s="24" t="s">
        <v>226</v>
      </c>
      <c r="N354" s="25" t="s">
        <v>528</v>
      </c>
      <c r="O354" s="24" t="s">
        <v>3639</v>
      </c>
      <c r="P354" s="24" t="s">
        <v>3640</v>
      </c>
      <c r="Q354" s="24" t="s">
        <v>775</v>
      </c>
      <c r="R354" s="24" t="s">
        <v>3622</v>
      </c>
      <c r="S354" s="24" t="s">
        <v>171</v>
      </c>
      <c r="T354" s="26" t="s">
        <v>70</v>
      </c>
      <c r="U354" s="24" t="s">
        <v>3611</v>
      </c>
      <c r="V354" s="24">
        <v>2024</v>
      </c>
      <c r="W354" s="27">
        <v>2024.1</v>
      </c>
      <c r="X354" s="27">
        <v>2024.12</v>
      </c>
      <c r="Y354" s="29">
        <f t="shared" si="5"/>
        <v>450</v>
      </c>
      <c r="Z354" s="24">
        <v>300</v>
      </c>
      <c r="AA354" s="24">
        <v>0</v>
      </c>
      <c r="AB354" s="24">
        <v>0</v>
      </c>
      <c r="AC354" s="30">
        <v>150</v>
      </c>
      <c r="AD354" s="24">
        <v>120</v>
      </c>
      <c r="AE354" s="24">
        <v>20</v>
      </c>
      <c r="AF354" s="24" t="s">
        <v>73</v>
      </c>
      <c r="AG354" s="24" t="s">
        <v>73</v>
      </c>
      <c r="AH354" s="24" t="s">
        <v>73</v>
      </c>
      <c r="AI354" s="24" t="s">
        <v>3623</v>
      </c>
      <c r="AJ354" s="24" t="s">
        <v>74</v>
      </c>
      <c r="AK354" s="24" t="s">
        <v>73</v>
      </c>
      <c r="AL354" s="24" t="s">
        <v>75</v>
      </c>
      <c r="AM354" s="24" t="s">
        <v>74</v>
      </c>
      <c r="AN354" s="24" t="s">
        <v>75</v>
      </c>
      <c r="AO354" s="31" t="s">
        <v>3624</v>
      </c>
      <c r="AP354" s="24">
        <v>15730610456</v>
      </c>
      <c r="AQ354" s="24"/>
    </row>
    <row r="355" s="3" customFormat="1" ht="19" customHeight="1" spans="1:43">
      <c r="A355" s="21">
        <v>350</v>
      </c>
      <c r="B355" s="22" t="s">
        <v>3641</v>
      </c>
      <c r="C355" s="23" t="s">
        <v>54</v>
      </c>
      <c r="D355" s="23" t="s">
        <v>308</v>
      </c>
      <c r="E355" s="23" t="s">
        <v>309</v>
      </c>
      <c r="F355" s="23" t="s">
        <v>3642</v>
      </c>
      <c r="G355" s="24" t="s">
        <v>124</v>
      </c>
      <c r="H355" s="24" t="s">
        <v>3643</v>
      </c>
      <c r="I355" s="24" t="s">
        <v>3644</v>
      </c>
      <c r="J355" s="24" t="s">
        <v>3645</v>
      </c>
      <c r="K355" s="24" t="s">
        <v>3644</v>
      </c>
      <c r="L355" s="24" t="s">
        <v>3646</v>
      </c>
      <c r="M355" s="24" t="s">
        <v>226</v>
      </c>
      <c r="N355" s="25" t="s">
        <v>528</v>
      </c>
      <c r="O355" s="24" t="s">
        <v>3647</v>
      </c>
      <c r="P355" s="24" t="s">
        <v>3648</v>
      </c>
      <c r="Q355" s="24" t="s">
        <v>3649</v>
      </c>
      <c r="R355" s="24" t="s">
        <v>3622</v>
      </c>
      <c r="S355" s="24" t="s">
        <v>171</v>
      </c>
      <c r="T355" s="26" t="s">
        <v>70</v>
      </c>
      <c r="U355" s="24" t="s">
        <v>3611</v>
      </c>
      <c r="V355" s="24">
        <v>2024</v>
      </c>
      <c r="W355" s="27">
        <v>2024.1</v>
      </c>
      <c r="X355" s="27">
        <v>2024.12</v>
      </c>
      <c r="Y355" s="29">
        <f t="shared" si="5"/>
        <v>61.5</v>
      </c>
      <c r="Z355" s="24">
        <v>41.5</v>
      </c>
      <c r="AA355" s="24">
        <v>0</v>
      </c>
      <c r="AB355" s="24">
        <v>0</v>
      </c>
      <c r="AC355" s="30">
        <v>20</v>
      </c>
      <c r="AD355" s="24">
        <v>80</v>
      </c>
      <c r="AE355" s="24">
        <v>15</v>
      </c>
      <c r="AF355" s="24" t="s">
        <v>73</v>
      </c>
      <c r="AG355" s="24" t="s">
        <v>73</v>
      </c>
      <c r="AH355" s="24" t="s">
        <v>73</v>
      </c>
      <c r="AI355" s="24" t="s">
        <v>3623</v>
      </c>
      <c r="AJ355" s="24" t="s">
        <v>73</v>
      </c>
      <c r="AK355" s="24" t="s">
        <v>73</v>
      </c>
      <c r="AL355" s="24" t="s">
        <v>75</v>
      </c>
      <c r="AM355" s="24" t="s">
        <v>74</v>
      </c>
      <c r="AN355" s="24" t="s">
        <v>75</v>
      </c>
      <c r="AO355" s="31" t="s">
        <v>3624</v>
      </c>
      <c r="AP355" s="24">
        <v>15730610456</v>
      </c>
      <c r="AQ355" s="24"/>
    </row>
    <row r="356" s="3" customFormat="1" ht="19" customHeight="1" spans="1:43">
      <c r="A356" s="21">
        <v>351</v>
      </c>
      <c r="B356" s="22" t="s">
        <v>3650</v>
      </c>
      <c r="C356" s="23" t="s">
        <v>78</v>
      </c>
      <c r="D356" s="23" t="s">
        <v>121</v>
      </c>
      <c r="E356" s="23" t="s">
        <v>209</v>
      </c>
      <c r="F356" s="23" t="s">
        <v>3651</v>
      </c>
      <c r="G356" s="24" t="s">
        <v>124</v>
      </c>
      <c r="H356" s="24" t="s">
        <v>3652</v>
      </c>
      <c r="I356" s="24" t="s">
        <v>3653</v>
      </c>
      <c r="J356" s="24" t="s">
        <v>3654</v>
      </c>
      <c r="K356" s="24" t="s">
        <v>3653</v>
      </c>
      <c r="L356" s="24" t="s">
        <v>3651</v>
      </c>
      <c r="M356" s="24" t="s">
        <v>226</v>
      </c>
      <c r="N356" s="25" t="s">
        <v>528</v>
      </c>
      <c r="O356" s="24" t="s">
        <v>3655</v>
      </c>
      <c r="P356" s="24" t="s">
        <v>3656</v>
      </c>
      <c r="Q356" s="24" t="s">
        <v>3657</v>
      </c>
      <c r="R356" s="24" t="s">
        <v>2050</v>
      </c>
      <c r="S356" s="24" t="s">
        <v>171</v>
      </c>
      <c r="T356" s="26" t="s">
        <v>218</v>
      </c>
      <c r="U356" s="24" t="s">
        <v>3611</v>
      </c>
      <c r="V356" s="24">
        <v>2024</v>
      </c>
      <c r="W356" s="27">
        <v>2024.01</v>
      </c>
      <c r="X356" s="27">
        <v>2024.12</v>
      </c>
      <c r="Y356" s="29">
        <f t="shared" si="5"/>
        <v>84.8</v>
      </c>
      <c r="Z356" s="24">
        <v>84.8</v>
      </c>
      <c r="AA356" s="24">
        <v>0</v>
      </c>
      <c r="AB356" s="24">
        <v>0</v>
      </c>
      <c r="AC356" s="30">
        <v>0</v>
      </c>
      <c r="AD356" s="24">
        <v>680</v>
      </c>
      <c r="AE356" s="24">
        <v>74</v>
      </c>
      <c r="AF356" s="24" t="s">
        <v>73</v>
      </c>
      <c r="AG356" s="24" t="s">
        <v>73</v>
      </c>
      <c r="AH356" s="24" t="s">
        <v>73</v>
      </c>
      <c r="AI356" s="24" t="s">
        <v>74</v>
      </c>
      <c r="AJ356" s="24" t="s">
        <v>73</v>
      </c>
      <c r="AK356" s="24" t="s">
        <v>73</v>
      </c>
      <c r="AL356" s="24" t="s">
        <v>75</v>
      </c>
      <c r="AM356" s="24" t="s">
        <v>73</v>
      </c>
      <c r="AN356" s="24" t="s">
        <v>75</v>
      </c>
      <c r="AO356" s="31" t="s">
        <v>3612</v>
      </c>
      <c r="AP356" s="24">
        <v>17772403335</v>
      </c>
      <c r="AQ356" s="24"/>
    </row>
    <row r="357" s="3" customFormat="1" ht="19" customHeight="1" spans="1:43">
      <c r="A357" s="21">
        <v>352</v>
      </c>
      <c r="B357" s="22" t="s">
        <v>3658</v>
      </c>
      <c r="C357" s="23" t="s">
        <v>54</v>
      </c>
      <c r="D357" s="23" t="s">
        <v>55</v>
      </c>
      <c r="E357" s="23" t="s">
        <v>56</v>
      </c>
      <c r="F357" s="23" t="s">
        <v>3659</v>
      </c>
      <c r="G357" s="24" t="s">
        <v>124</v>
      </c>
      <c r="H357" s="24" t="s">
        <v>3636</v>
      </c>
      <c r="I357" s="24" t="s">
        <v>3660</v>
      </c>
      <c r="J357" s="24" t="s">
        <v>3661</v>
      </c>
      <c r="K357" s="24" t="s">
        <v>3660</v>
      </c>
      <c r="L357" s="24" t="s">
        <v>3659</v>
      </c>
      <c r="M357" s="24" t="s">
        <v>226</v>
      </c>
      <c r="N357" s="25" t="s">
        <v>528</v>
      </c>
      <c r="O357" s="24" t="s">
        <v>3662</v>
      </c>
      <c r="P357" s="24" t="s">
        <v>75</v>
      </c>
      <c r="Q357" s="24" t="s">
        <v>1549</v>
      </c>
      <c r="R357" s="24" t="s">
        <v>3622</v>
      </c>
      <c r="S357" s="24" t="s">
        <v>171</v>
      </c>
      <c r="T357" s="26" t="s">
        <v>70</v>
      </c>
      <c r="U357" s="24" t="s">
        <v>3611</v>
      </c>
      <c r="V357" s="24">
        <v>2024</v>
      </c>
      <c r="W357" s="27">
        <v>2024.1</v>
      </c>
      <c r="X357" s="27">
        <v>2024.12</v>
      </c>
      <c r="Y357" s="29">
        <f t="shared" si="5"/>
        <v>74</v>
      </c>
      <c r="Z357" s="24">
        <v>49</v>
      </c>
      <c r="AA357" s="24">
        <v>0</v>
      </c>
      <c r="AB357" s="24">
        <v>0</v>
      </c>
      <c r="AC357" s="30">
        <v>25</v>
      </c>
      <c r="AD357" s="24">
        <v>60</v>
      </c>
      <c r="AE357" s="24">
        <v>10</v>
      </c>
      <c r="AF357" s="24" t="s">
        <v>73</v>
      </c>
      <c r="AG357" s="24" t="s">
        <v>73</v>
      </c>
      <c r="AH357" s="24" t="s">
        <v>73</v>
      </c>
      <c r="AI357" s="24" t="s">
        <v>74</v>
      </c>
      <c r="AJ357" s="24" t="s">
        <v>74</v>
      </c>
      <c r="AK357" s="24" t="s">
        <v>73</v>
      </c>
      <c r="AL357" s="24" t="s">
        <v>75</v>
      </c>
      <c r="AM357" s="24" t="s">
        <v>74</v>
      </c>
      <c r="AN357" s="24" t="s">
        <v>75</v>
      </c>
      <c r="AO357" s="31" t="s">
        <v>3624</v>
      </c>
      <c r="AP357" s="24">
        <v>15730610456</v>
      </c>
      <c r="AQ357" s="24"/>
    </row>
    <row r="358" s="3" customFormat="1" ht="19" customHeight="1" spans="1:43">
      <c r="A358" s="21">
        <v>353</v>
      </c>
      <c r="B358" s="22" t="s">
        <v>3663</v>
      </c>
      <c r="C358" s="23" t="s">
        <v>54</v>
      </c>
      <c r="D358" s="23" t="s">
        <v>91</v>
      </c>
      <c r="E358" s="23" t="s">
        <v>92</v>
      </c>
      <c r="F358" s="23" t="s">
        <v>3664</v>
      </c>
      <c r="G358" s="24" t="s">
        <v>124</v>
      </c>
      <c r="H358" s="24" t="s">
        <v>3627</v>
      </c>
      <c r="I358" s="24" t="s">
        <v>3665</v>
      </c>
      <c r="J358" s="24" t="s">
        <v>3666</v>
      </c>
      <c r="K358" s="24" t="s">
        <v>3667</v>
      </c>
      <c r="L358" s="24" t="s">
        <v>3664</v>
      </c>
      <c r="M358" s="24" t="s">
        <v>226</v>
      </c>
      <c r="N358" s="25" t="s">
        <v>528</v>
      </c>
      <c r="O358" s="24" t="s">
        <v>3668</v>
      </c>
      <c r="P358" s="24" t="s">
        <v>3620</v>
      </c>
      <c r="Q358" s="24" t="s">
        <v>1549</v>
      </c>
      <c r="R358" s="24" t="s">
        <v>3622</v>
      </c>
      <c r="S358" s="24" t="s">
        <v>171</v>
      </c>
      <c r="T358" s="26" t="s">
        <v>70</v>
      </c>
      <c r="U358" s="24" t="s">
        <v>3611</v>
      </c>
      <c r="V358" s="24">
        <v>2024</v>
      </c>
      <c r="W358" s="27">
        <v>2024.1</v>
      </c>
      <c r="X358" s="27">
        <v>2024.12</v>
      </c>
      <c r="Y358" s="29">
        <f t="shared" si="5"/>
        <v>45.5</v>
      </c>
      <c r="Z358" s="24">
        <v>30</v>
      </c>
      <c r="AA358" s="24">
        <v>0</v>
      </c>
      <c r="AB358" s="24">
        <v>0</v>
      </c>
      <c r="AC358" s="30">
        <v>15.5</v>
      </c>
      <c r="AD358" s="24">
        <v>50</v>
      </c>
      <c r="AE358" s="24">
        <v>10</v>
      </c>
      <c r="AF358" s="24" t="s">
        <v>73</v>
      </c>
      <c r="AG358" s="24" t="s">
        <v>73</v>
      </c>
      <c r="AH358" s="24" t="s">
        <v>73</v>
      </c>
      <c r="AI358" s="24" t="s">
        <v>3623</v>
      </c>
      <c r="AJ358" s="24" t="s">
        <v>74</v>
      </c>
      <c r="AK358" s="24" t="s">
        <v>73</v>
      </c>
      <c r="AL358" s="24" t="s">
        <v>75</v>
      </c>
      <c r="AM358" s="24" t="s">
        <v>74</v>
      </c>
      <c r="AN358" s="24" t="s">
        <v>75</v>
      </c>
      <c r="AO358" s="31" t="s">
        <v>3624</v>
      </c>
      <c r="AP358" s="24">
        <v>15730610456</v>
      </c>
      <c r="AQ358" s="24"/>
    </row>
    <row r="359" s="3" customFormat="1" ht="19" customHeight="1" spans="1:43">
      <c r="A359" s="21">
        <v>354</v>
      </c>
      <c r="B359" s="22" t="s">
        <v>3669</v>
      </c>
      <c r="C359" s="23" t="s">
        <v>78</v>
      </c>
      <c r="D359" s="23" t="s">
        <v>79</v>
      </c>
      <c r="E359" s="23" t="s">
        <v>3670</v>
      </c>
      <c r="F359" s="23" t="s">
        <v>3671</v>
      </c>
      <c r="G359" s="24" t="s">
        <v>124</v>
      </c>
      <c r="H359" s="24" t="s">
        <v>3672</v>
      </c>
      <c r="I359" s="24" t="s">
        <v>3673</v>
      </c>
      <c r="J359" s="24" t="s">
        <v>3674</v>
      </c>
      <c r="K359" s="24" t="s">
        <v>3673</v>
      </c>
      <c r="L359" s="24" t="s">
        <v>3671</v>
      </c>
      <c r="M359" s="24" t="s">
        <v>453</v>
      </c>
      <c r="N359" s="25" t="s">
        <v>274</v>
      </c>
      <c r="O359" s="24" t="s">
        <v>3675</v>
      </c>
      <c r="P359" s="24" t="s">
        <v>75</v>
      </c>
      <c r="Q359" s="24" t="s">
        <v>3676</v>
      </c>
      <c r="R359" s="24" t="s">
        <v>377</v>
      </c>
      <c r="S359" s="24" t="s">
        <v>171</v>
      </c>
      <c r="T359" s="26" t="s">
        <v>1997</v>
      </c>
      <c r="U359" s="24" t="s">
        <v>3611</v>
      </c>
      <c r="V359" s="24">
        <v>2024</v>
      </c>
      <c r="W359" s="27">
        <v>2024.01</v>
      </c>
      <c r="X359" s="27">
        <v>2024.12</v>
      </c>
      <c r="Y359" s="29">
        <f t="shared" si="5"/>
        <v>50</v>
      </c>
      <c r="Z359" s="24">
        <v>50</v>
      </c>
      <c r="AA359" s="24">
        <v>0</v>
      </c>
      <c r="AB359" s="24">
        <v>0</v>
      </c>
      <c r="AC359" s="30">
        <v>0</v>
      </c>
      <c r="AD359" s="24">
        <v>1500</v>
      </c>
      <c r="AE359" s="24">
        <v>200</v>
      </c>
      <c r="AF359" s="24" t="s">
        <v>73</v>
      </c>
      <c r="AG359" s="24" t="s">
        <v>73</v>
      </c>
      <c r="AH359" s="24" t="s">
        <v>73</v>
      </c>
      <c r="AI359" s="24" t="s">
        <v>74</v>
      </c>
      <c r="AJ359" s="24" t="s">
        <v>74</v>
      </c>
      <c r="AK359" s="24" t="s">
        <v>73</v>
      </c>
      <c r="AL359" s="24" t="s">
        <v>75</v>
      </c>
      <c r="AM359" s="24" t="s">
        <v>73</v>
      </c>
      <c r="AN359" s="24" t="s">
        <v>75</v>
      </c>
      <c r="AO359" s="31" t="s">
        <v>3612</v>
      </c>
      <c r="AP359" s="24">
        <v>17772403335</v>
      </c>
      <c r="AQ359" s="24"/>
    </row>
    <row r="360" s="3" customFormat="1" ht="19" customHeight="1" spans="1:43">
      <c r="A360" s="21">
        <v>355</v>
      </c>
      <c r="B360" s="22" t="s">
        <v>3677</v>
      </c>
      <c r="C360" s="23" t="s">
        <v>54</v>
      </c>
      <c r="D360" s="23" t="s">
        <v>91</v>
      </c>
      <c r="E360" s="23" t="s">
        <v>357</v>
      </c>
      <c r="F360" s="23" t="s">
        <v>3678</v>
      </c>
      <c r="G360" s="24" t="s">
        <v>124</v>
      </c>
      <c r="H360" s="24" t="s">
        <v>3636</v>
      </c>
      <c r="I360" s="24" t="s">
        <v>3679</v>
      </c>
      <c r="J360" s="24" t="s">
        <v>3680</v>
      </c>
      <c r="K360" s="24" t="s">
        <v>3679</v>
      </c>
      <c r="L360" s="24" t="s">
        <v>3681</v>
      </c>
      <c r="M360" s="24" t="s">
        <v>226</v>
      </c>
      <c r="N360" s="25" t="s">
        <v>528</v>
      </c>
      <c r="O360" s="24" t="s">
        <v>3682</v>
      </c>
      <c r="P360" s="24" t="s">
        <v>3683</v>
      </c>
      <c r="Q360" s="24" t="s">
        <v>3684</v>
      </c>
      <c r="R360" s="24" t="s">
        <v>3622</v>
      </c>
      <c r="S360" s="24" t="s">
        <v>171</v>
      </c>
      <c r="T360" s="26" t="s">
        <v>70</v>
      </c>
      <c r="U360" s="24" t="s">
        <v>3611</v>
      </c>
      <c r="V360" s="24">
        <v>2024</v>
      </c>
      <c r="W360" s="27">
        <v>2024.1</v>
      </c>
      <c r="X360" s="27">
        <v>2024.12</v>
      </c>
      <c r="Y360" s="29">
        <f t="shared" si="5"/>
        <v>27</v>
      </c>
      <c r="Z360" s="24">
        <v>18</v>
      </c>
      <c r="AA360" s="24">
        <v>0</v>
      </c>
      <c r="AB360" s="24">
        <v>0</v>
      </c>
      <c r="AC360" s="30">
        <v>9</v>
      </c>
      <c r="AD360" s="24">
        <v>60</v>
      </c>
      <c r="AE360" s="24">
        <v>11</v>
      </c>
      <c r="AF360" s="24" t="s">
        <v>73</v>
      </c>
      <c r="AG360" s="24" t="s">
        <v>73</v>
      </c>
      <c r="AH360" s="24" t="s">
        <v>73</v>
      </c>
      <c r="AI360" s="24" t="s">
        <v>3623</v>
      </c>
      <c r="AJ360" s="24" t="s">
        <v>74</v>
      </c>
      <c r="AK360" s="24" t="s">
        <v>73</v>
      </c>
      <c r="AL360" s="24" t="s">
        <v>75</v>
      </c>
      <c r="AM360" s="24" t="s">
        <v>74</v>
      </c>
      <c r="AN360" s="24" t="s">
        <v>75</v>
      </c>
      <c r="AO360" s="31" t="s">
        <v>3624</v>
      </c>
      <c r="AP360" s="24">
        <v>15730610456</v>
      </c>
      <c r="AQ360" s="24"/>
    </row>
    <row r="361" s="3" customFormat="1" ht="19" customHeight="1" spans="1:43">
      <c r="A361" s="21">
        <v>356</v>
      </c>
      <c r="B361" s="22" t="s">
        <v>3685</v>
      </c>
      <c r="C361" s="23" t="s">
        <v>78</v>
      </c>
      <c r="D361" s="23" t="s">
        <v>121</v>
      </c>
      <c r="E361" s="23" t="s">
        <v>122</v>
      </c>
      <c r="F361" s="23" t="s">
        <v>3686</v>
      </c>
      <c r="G361" s="24" t="s">
        <v>124</v>
      </c>
      <c r="H361" s="24" t="s">
        <v>3687</v>
      </c>
      <c r="I361" s="24" t="s">
        <v>3688</v>
      </c>
      <c r="J361" s="24" t="s">
        <v>3689</v>
      </c>
      <c r="K361" s="24" t="s">
        <v>3688</v>
      </c>
      <c r="L361" s="24" t="s">
        <v>3690</v>
      </c>
      <c r="M361" s="24" t="s">
        <v>226</v>
      </c>
      <c r="N361" s="25" t="s">
        <v>528</v>
      </c>
      <c r="O361" s="24" t="s">
        <v>3691</v>
      </c>
      <c r="P361" s="24" t="s">
        <v>75</v>
      </c>
      <c r="Q361" s="24" t="s">
        <v>3692</v>
      </c>
      <c r="R361" s="24" t="s">
        <v>3622</v>
      </c>
      <c r="S361" s="24" t="s">
        <v>171</v>
      </c>
      <c r="T361" s="26" t="s">
        <v>70</v>
      </c>
      <c r="U361" s="24" t="s">
        <v>3693</v>
      </c>
      <c r="V361" s="24">
        <v>2024</v>
      </c>
      <c r="W361" s="27">
        <v>2024.1</v>
      </c>
      <c r="X361" s="27">
        <v>2024.12</v>
      </c>
      <c r="Y361" s="29">
        <f t="shared" si="5"/>
        <v>67.5</v>
      </c>
      <c r="Z361" s="24">
        <v>67.5</v>
      </c>
      <c r="AA361" s="24">
        <v>0</v>
      </c>
      <c r="AB361" s="24">
        <v>0</v>
      </c>
      <c r="AC361" s="30">
        <v>0</v>
      </c>
      <c r="AD361" s="24">
        <v>109</v>
      </c>
      <c r="AE361" s="24">
        <v>19</v>
      </c>
      <c r="AF361" s="24" t="s">
        <v>73</v>
      </c>
      <c r="AG361" s="24" t="s">
        <v>73</v>
      </c>
      <c r="AH361" s="24" t="s">
        <v>73</v>
      </c>
      <c r="AI361" s="24" t="s">
        <v>74</v>
      </c>
      <c r="AJ361" s="24" t="s">
        <v>73</v>
      </c>
      <c r="AK361" s="24" t="s">
        <v>73</v>
      </c>
      <c r="AL361" s="24" t="s">
        <v>75</v>
      </c>
      <c r="AM361" s="24" t="s">
        <v>73</v>
      </c>
      <c r="AN361" s="24" t="s">
        <v>75</v>
      </c>
      <c r="AO361" s="31" t="s">
        <v>3624</v>
      </c>
      <c r="AP361" s="24">
        <v>15730610456</v>
      </c>
      <c r="AQ361" s="24"/>
    </row>
    <row r="362" s="3" customFormat="1" ht="19" customHeight="1" spans="1:43">
      <c r="A362" s="21">
        <v>357</v>
      </c>
      <c r="B362" s="22" t="s">
        <v>3694</v>
      </c>
      <c r="C362" s="23" t="s">
        <v>78</v>
      </c>
      <c r="D362" s="23" t="s">
        <v>121</v>
      </c>
      <c r="E362" s="23" t="s">
        <v>236</v>
      </c>
      <c r="F362" s="23" t="s">
        <v>3695</v>
      </c>
      <c r="G362" s="24" t="s">
        <v>124</v>
      </c>
      <c r="H362" s="24" t="s">
        <v>3696</v>
      </c>
      <c r="I362" s="24" t="s">
        <v>3697</v>
      </c>
      <c r="J362" s="24" t="s">
        <v>3698</v>
      </c>
      <c r="K362" s="24" t="s">
        <v>3697</v>
      </c>
      <c r="L362" s="24" t="s">
        <v>3699</v>
      </c>
      <c r="M362" s="24" t="s">
        <v>226</v>
      </c>
      <c r="N362" s="25" t="s">
        <v>528</v>
      </c>
      <c r="O362" s="24" t="s">
        <v>3700</v>
      </c>
      <c r="P362" s="24" t="s">
        <v>75</v>
      </c>
      <c r="Q362" s="24" t="s">
        <v>793</v>
      </c>
      <c r="R362" s="24" t="s">
        <v>3622</v>
      </c>
      <c r="S362" s="24" t="s">
        <v>171</v>
      </c>
      <c r="T362" s="26" t="s">
        <v>70</v>
      </c>
      <c r="U362" s="24" t="s">
        <v>3693</v>
      </c>
      <c r="V362" s="24">
        <v>2024</v>
      </c>
      <c r="W362" s="27">
        <v>2024.1</v>
      </c>
      <c r="X362" s="27">
        <v>2024.12</v>
      </c>
      <c r="Y362" s="29">
        <f t="shared" si="5"/>
        <v>60</v>
      </c>
      <c r="Z362" s="24">
        <v>60</v>
      </c>
      <c r="AA362" s="24">
        <v>0</v>
      </c>
      <c r="AB362" s="24">
        <v>0</v>
      </c>
      <c r="AC362" s="30">
        <v>0</v>
      </c>
      <c r="AD362" s="24">
        <v>150</v>
      </c>
      <c r="AE362" s="24">
        <v>25</v>
      </c>
      <c r="AF362" s="24" t="s">
        <v>73</v>
      </c>
      <c r="AG362" s="24" t="s">
        <v>73</v>
      </c>
      <c r="AH362" s="24" t="s">
        <v>73</v>
      </c>
      <c r="AI362" s="24" t="s">
        <v>74</v>
      </c>
      <c r="AJ362" s="24" t="s">
        <v>73</v>
      </c>
      <c r="AK362" s="24" t="s">
        <v>73</v>
      </c>
      <c r="AL362" s="24" t="s">
        <v>75</v>
      </c>
      <c r="AM362" s="24" t="s">
        <v>73</v>
      </c>
      <c r="AN362" s="24" t="s">
        <v>75</v>
      </c>
      <c r="AO362" s="31" t="s">
        <v>3624</v>
      </c>
      <c r="AP362" s="24">
        <v>15730610456</v>
      </c>
      <c r="AQ362" s="24"/>
    </row>
    <row r="363" s="3" customFormat="1" ht="19" customHeight="1" spans="1:43">
      <c r="A363" s="21">
        <v>358</v>
      </c>
      <c r="B363" s="22" t="s">
        <v>3701</v>
      </c>
      <c r="C363" s="23" t="s">
        <v>54</v>
      </c>
      <c r="D363" s="23" t="s">
        <v>91</v>
      </c>
      <c r="E363" s="23" t="s">
        <v>92</v>
      </c>
      <c r="F363" s="23" t="s">
        <v>3702</v>
      </c>
      <c r="G363" s="24" t="s">
        <v>124</v>
      </c>
      <c r="H363" s="24" t="s">
        <v>3703</v>
      </c>
      <c r="I363" s="24" t="s">
        <v>3704</v>
      </c>
      <c r="J363" s="24" t="s">
        <v>3705</v>
      </c>
      <c r="K363" s="24" t="s">
        <v>3704</v>
      </c>
      <c r="L363" s="24" t="s">
        <v>3702</v>
      </c>
      <c r="M363" s="24" t="s">
        <v>226</v>
      </c>
      <c r="N363" s="25" t="s">
        <v>528</v>
      </c>
      <c r="O363" s="24" t="s">
        <v>3706</v>
      </c>
      <c r="P363" s="24" t="s">
        <v>3707</v>
      </c>
      <c r="Q363" s="24" t="s">
        <v>1528</v>
      </c>
      <c r="R363" s="24" t="s">
        <v>3622</v>
      </c>
      <c r="S363" s="24" t="s">
        <v>171</v>
      </c>
      <c r="T363" s="26" t="s">
        <v>70</v>
      </c>
      <c r="U363" s="24" t="s">
        <v>3611</v>
      </c>
      <c r="V363" s="24">
        <v>2024</v>
      </c>
      <c r="W363" s="27">
        <v>2024.1</v>
      </c>
      <c r="X363" s="27">
        <v>2024.12</v>
      </c>
      <c r="Y363" s="29">
        <f t="shared" si="5"/>
        <v>60</v>
      </c>
      <c r="Z363" s="24">
        <v>60</v>
      </c>
      <c r="AA363" s="24">
        <v>0</v>
      </c>
      <c r="AB363" s="24">
        <v>0</v>
      </c>
      <c r="AC363" s="30">
        <v>0</v>
      </c>
      <c r="AD363" s="24">
        <v>150</v>
      </c>
      <c r="AE363" s="24">
        <v>12</v>
      </c>
      <c r="AF363" s="24" t="s">
        <v>73</v>
      </c>
      <c r="AG363" s="24" t="s">
        <v>73</v>
      </c>
      <c r="AH363" s="24" t="s">
        <v>73</v>
      </c>
      <c r="AI363" s="24" t="s">
        <v>3623</v>
      </c>
      <c r="AJ363" s="24" t="s">
        <v>73</v>
      </c>
      <c r="AK363" s="24" t="s">
        <v>73</v>
      </c>
      <c r="AL363" s="24" t="s">
        <v>75</v>
      </c>
      <c r="AM363" s="24" t="s">
        <v>74</v>
      </c>
      <c r="AN363" s="24" t="s">
        <v>75</v>
      </c>
      <c r="AO363" s="31" t="s">
        <v>3624</v>
      </c>
      <c r="AP363" s="24">
        <v>15730610456</v>
      </c>
      <c r="AQ363" s="24"/>
    </row>
    <row r="364" s="3" customFormat="1" ht="19" customHeight="1" spans="1:43">
      <c r="A364" s="21">
        <v>359</v>
      </c>
      <c r="B364" s="22" t="s">
        <v>3708</v>
      </c>
      <c r="C364" s="23" t="s">
        <v>78</v>
      </c>
      <c r="D364" s="23" t="s">
        <v>121</v>
      </c>
      <c r="E364" s="23" t="s">
        <v>236</v>
      </c>
      <c r="F364" s="23" t="s">
        <v>3709</v>
      </c>
      <c r="G364" s="24" t="s">
        <v>124</v>
      </c>
      <c r="H364" s="24" t="s">
        <v>3636</v>
      </c>
      <c r="I364" s="24" t="s">
        <v>3710</v>
      </c>
      <c r="J364" s="24" t="s">
        <v>3711</v>
      </c>
      <c r="K364" s="24" t="s">
        <v>3710</v>
      </c>
      <c r="L364" s="24" t="s">
        <v>3712</v>
      </c>
      <c r="M364" s="24" t="s">
        <v>226</v>
      </c>
      <c r="N364" s="25" t="s">
        <v>528</v>
      </c>
      <c r="O364" s="24" t="s">
        <v>3713</v>
      </c>
      <c r="P364" s="24" t="s">
        <v>75</v>
      </c>
      <c r="Q364" s="24" t="s">
        <v>3714</v>
      </c>
      <c r="R364" s="24" t="s">
        <v>3622</v>
      </c>
      <c r="S364" s="24" t="s">
        <v>171</v>
      </c>
      <c r="T364" s="26" t="s">
        <v>70</v>
      </c>
      <c r="U364" s="24" t="s">
        <v>3693</v>
      </c>
      <c r="V364" s="24">
        <v>2024</v>
      </c>
      <c r="W364" s="27">
        <v>2024.1</v>
      </c>
      <c r="X364" s="27">
        <v>2024.12</v>
      </c>
      <c r="Y364" s="29">
        <f t="shared" si="5"/>
        <v>120</v>
      </c>
      <c r="Z364" s="24">
        <v>120</v>
      </c>
      <c r="AA364" s="24">
        <v>0</v>
      </c>
      <c r="AB364" s="24">
        <v>0</v>
      </c>
      <c r="AC364" s="30">
        <v>0</v>
      </c>
      <c r="AD364" s="24">
        <v>1200</v>
      </c>
      <c r="AE364" s="24">
        <v>80</v>
      </c>
      <c r="AF364" s="24" t="s">
        <v>73</v>
      </c>
      <c r="AG364" s="24" t="s">
        <v>73</v>
      </c>
      <c r="AH364" s="24" t="s">
        <v>73</v>
      </c>
      <c r="AI364" s="24" t="s">
        <v>74</v>
      </c>
      <c r="AJ364" s="24" t="s">
        <v>74</v>
      </c>
      <c r="AK364" s="24" t="s">
        <v>73</v>
      </c>
      <c r="AL364" s="24" t="s">
        <v>75</v>
      </c>
      <c r="AM364" s="24" t="s">
        <v>73</v>
      </c>
      <c r="AN364" s="24" t="s">
        <v>75</v>
      </c>
      <c r="AO364" s="31" t="s">
        <v>3624</v>
      </c>
      <c r="AP364" s="24">
        <v>15730610456</v>
      </c>
      <c r="AQ364" s="24"/>
    </row>
    <row r="365" s="3" customFormat="1" ht="19" customHeight="1" spans="1:43">
      <c r="A365" s="21">
        <v>360</v>
      </c>
      <c r="B365" s="22" t="s">
        <v>3715</v>
      </c>
      <c r="C365" s="23" t="s">
        <v>78</v>
      </c>
      <c r="D365" s="23" t="s">
        <v>121</v>
      </c>
      <c r="E365" s="23" t="s">
        <v>236</v>
      </c>
      <c r="F365" s="23" t="s">
        <v>3716</v>
      </c>
      <c r="G365" s="24" t="s">
        <v>124</v>
      </c>
      <c r="H365" s="24" t="s">
        <v>3643</v>
      </c>
      <c r="I365" s="24" t="s">
        <v>3717</v>
      </c>
      <c r="J365" s="24" t="s">
        <v>3718</v>
      </c>
      <c r="K365" s="24" t="s">
        <v>3717</v>
      </c>
      <c r="L365" s="24" t="s">
        <v>3719</v>
      </c>
      <c r="M365" s="24" t="s">
        <v>226</v>
      </c>
      <c r="N365" s="25" t="s">
        <v>528</v>
      </c>
      <c r="O365" s="24" t="s">
        <v>3713</v>
      </c>
      <c r="P365" s="24" t="s">
        <v>75</v>
      </c>
      <c r="Q365" s="24" t="s">
        <v>3720</v>
      </c>
      <c r="R365" s="24" t="s">
        <v>3622</v>
      </c>
      <c r="S365" s="24" t="s">
        <v>171</v>
      </c>
      <c r="T365" s="26" t="s">
        <v>70</v>
      </c>
      <c r="U365" s="24" t="s">
        <v>3693</v>
      </c>
      <c r="V365" s="24">
        <v>2024</v>
      </c>
      <c r="W365" s="27">
        <v>2024.1</v>
      </c>
      <c r="X365" s="27">
        <v>2024.12</v>
      </c>
      <c r="Y365" s="29">
        <f t="shared" si="5"/>
        <v>90</v>
      </c>
      <c r="Z365" s="24">
        <v>90</v>
      </c>
      <c r="AA365" s="24">
        <v>0</v>
      </c>
      <c r="AB365" s="24">
        <v>0</v>
      </c>
      <c r="AC365" s="30">
        <v>0</v>
      </c>
      <c r="AD365" s="24">
        <v>1300</v>
      </c>
      <c r="AE365" s="24">
        <v>70</v>
      </c>
      <c r="AF365" s="24" t="s">
        <v>73</v>
      </c>
      <c r="AG365" s="24" t="s">
        <v>73</v>
      </c>
      <c r="AH365" s="24" t="s">
        <v>73</v>
      </c>
      <c r="AI365" s="24" t="s">
        <v>74</v>
      </c>
      <c r="AJ365" s="24" t="s">
        <v>73</v>
      </c>
      <c r="AK365" s="24" t="s">
        <v>73</v>
      </c>
      <c r="AL365" s="24" t="s">
        <v>75</v>
      </c>
      <c r="AM365" s="24" t="s">
        <v>73</v>
      </c>
      <c r="AN365" s="24" t="s">
        <v>75</v>
      </c>
      <c r="AO365" s="31" t="s">
        <v>3624</v>
      </c>
      <c r="AP365" s="24">
        <v>15730610456</v>
      </c>
      <c r="AQ365" s="24"/>
    </row>
    <row r="366" s="3" customFormat="1" ht="19" customHeight="1" spans="1:43">
      <c r="A366" s="21">
        <v>361</v>
      </c>
      <c r="B366" s="22" t="s">
        <v>3721</v>
      </c>
      <c r="C366" s="23" t="s">
        <v>78</v>
      </c>
      <c r="D366" s="23" t="s">
        <v>121</v>
      </c>
      <c r="E366" s="23" t="s">
        <v>236</v>
      </c>
      <c r="F366" s="23" t="s">
        <v>3722</v>
      </c>
      <c r="G366" s="24" t="s">
        <v>124</v>
      </c>
      <c r="H366" s="24" t="s">
        <v>3627</v>
      </c>
      <c r="I366" s="24" t="s">
        <v>3723</v>
      </c>
      <c r="J366" s="24" t="s">
        <v>3724</v>
      </c>
      <c r="K366" s="24" t="s">
        <v>3723</v>
      </c>
      <c r="L366" s="24" t="s">
        <v>3699</v>
      </c>
      <c r="M366" s="24" t="s">
        <v>226</v>
      </c>
      <c r="N366" s="25" t="s">
        <v>528</v>
      </c>
      <c r="O366" s="24" t="s">
        <v>3725</v>
      </c>
      <c r="P366" s="24" t="s">
        <v>75</v>
      </c>
      <c r="Q366" s="24" t="s">
        <v>3726</v>
      </c>
      <c r="R366" s="24" t="s">
        <v>3622</v>
      </c>
      <c r="S366" s="24" t="s">
        <v>171</v>
      </c>
      <c r="T366" s="26" t="s">
        <v>70</v>
      </c>
      <c r="U366" s="24" t="s">
        <v>3693</v>
      </c>
      <c r="V366" s="24">
        <v>2024</v>
      </c>
      <c r="W366" s="27">
        <v>2024.1</v>
      </c>
      <c r="X366" s="27">
        <v>2024.12</v>
      </c>
      <c r="Y366" s="29">
        <f t="shared" si="5"/>
        <v>60</v>
      </c>
      <c r="Z366" s="24">
        <v>60</v>
      </c>
      <c r="AA366" s="24">
        <v>0</v>
      </c>
      <c r="AB366" s="24">
        <v>0</v>
      </c>
      <c r="AC366" s="30">
        <v>0</v>
      </c>
      <c r="AD366" s="24">
        <v>800</v>
      </c>
      <c r="AE366" s="24">
        <v>40</v>
      </c>
      <c r="AF366" s="24" t="s">
        <v>73</v>
      </c>
      <c r="AG366" s="24" t="s">
        <v>73</v>
      </c>
      <c r="AH366" s="24" t="s">
        <v>73</v>
      </c>
      <c r="AI366" s="24" t="s">
        <v>74</v>
      </c>
      <c r="AJ366" s="24" t="s">
        <v>74</v>
      </c>
      <c r="AK366" s="24" t="s">
        <v>73</v>
      </c>
      <c r="AL366" s="24" t="s">
        <v>75</v>
      </c>
      <c r="AM366" s="24" t="s">
        <v>73</v>
      </c>
      <c r="AN366" s="24" t="s">
        <v>75</v>
      </c>
      <c r="AO366" s="31" t="s">
        <v>3624</v>
      </c>
      <c r="AP366" s="24">
        <v>15730610456</v>
      </c>
      <c r="AQ366" s="24"/>
    </row>
    <row r="367" s="3" customFormat="1" ht="19" customHeight="1" spans="1:43">
      <c r="A367" s="21">
        <v>362</v>
      </c>
      <c r="B367" s="22" t="s">
        <v>3727</v>
      </c>
      <c r="C367" s="23" t="s">
        <v>78</v>
      </c>
      <c r="D367" s="23" t="s">
        <v>121</v>
      </c>
      <c r="E367" s="23" t="s">
        <v>209</v>
      </c>
      <c r="F367" s="23" t="s">
        <v>3728</v>
      </c>
      <c r="G367" s="24" t="s">
        <v>124</v>
      </c>
      <c r="H367" s="24" t="s">
        <v>3729</v>
      </c>
      <c r="I367" s="24" t="s">
        <v>3730</v>
      </c>
      <c r="J367" s="24" t="s">
        <v>3731</v>
      </c>
      <c r="K367" s="24" t="s">
        <v>3730</v>
      </c>
      <c r="L367" s="24" t="s">
        <v>3732</v>
      </c>
      <c r="M367" s="24" t="s">
        <v>226</v>
      </c>
      <c r="N367" s="25" t="s">
        <v>64</v>
      </c>
      <c r="O367" s="24" t="s">
        <v>375</v>
      </c>
      <c r="P367" s="24" t="s">
        <v>3733</v>
      </c>
      <c r="Q367" s="24" t="s">
        <v>277</v>
      </c>
      <c r="R367" s="24" t="s">
        <v>377</v>
      </c>
      <c r="S367" s="24" t="s">
        <v>171</v>
      </c>
      <c r="T367" s="26" t="s">
        <v>218</v>
      </c>
      <c r="U367" s="24" t="s">
        <v>3734</v>
      </c>
      <c r="V367" s="24">
        <v>2024</v>
      </c>
      <c r="W367" s="27">
        <v>2024.01</v>
      </c>
      <c r="X367" s="27">
        <v>2024.12</v>
      </c>
      <c r="Y367" s="29">
        <f t="shared" si="5"/>
        <v>53</v>
      </c>
      <c r="Z367" s="24">
        <v>53</v>
      </c>
      <c r="AA367" s="24">
        <v>0</v>
      </c>
      <c r="AB367" s="24">
        <v>0</v>
      </c>
      <c r="AC367" s="30">
        <v>0</v>
      </c>
      <c r="AD367" s="24">
        <v>218</v>
      </c>
      <c r="AE367" s="24">
        <v>45</v>
      </c>
      <c r="AF367" s="24" t="s">
        <v>73</v>
      </c>
      <c r="AG367" s="24" t="s">
        <v>73</v>
      </c>
      <c r="AH367" s="24" t="s">
        <v>73</v>
      </c>
      <c r="AI367" s="24" t="s">
        <v>74</v>
      </c>
      <c r="AJ367" s="24" t="s">
        <v>73</v>
      </c>
      <c r="AK367" s="24" t="s">
        <v>73</v>
      </c>
      <c r="AL367" s="24" t="s">
        <v>75</v>
      </c>
      <c r="AM367" s="24" t="s">
        <v>73</v>
      </c>
      <c r="AN367" s="24" t="s">
        <v>75</v>
      </c>
      <c r="AO367" s="31" t="s">
        <v>3735</v>
      </c>
      <c r="AP367" s="24">
        <v>55825001</v>
      </c>
      <c r="AQ367" s="24"/>
    </row>
    <row r="368" s="3" customFormat="1" ht="19" customHeight="1" spans="1:43">
      <c r="A368" s="21">
        <v>363</v>
      </c>
      <c r="B368" s="22" t="s">
        <v>3744</v>
      </c>
      <c r="C368" s="23" t="s">
        <v>78</v>
      </c>
      <c r="D368" s="23" t="s">
        <v>121</v>
      </c>
      <c r="E368" s="23" t="s">
        <v>209</v>
      </c>
      <c r="F368" s="23" t="s">
        <v>3745</v>
      </c>
      <c r="G368" s="24" t="s">
        <v>124</v>
      </c>
      <c r="H368" s="24" t="s">
        <v>3738</v>
      </c>
      <c r="I368" s="24" t="s">
        <v>3746</v>
      </c>
      <c r="J368" s="24" t="s">
        <v>3747</v>
      </c>
      <c r="K368" s="24" t="s">
        <v>3746</v>
      </c>
      <c r="L368" s="24" t="s">
        <v>3745</v>
      </c>
      <c r="M368" s="24" t="s">
        <v>226</v>
      </c>
      <c r="N368" s="25" t="s">
        <v>64</v>
      </c>
      <c r="O368" s="24" t="s">
        <v>3748</v>
      </c>
      <c r="P368" s="24" t="s">
        <v>3742</v>
      </c>
      <c r="Q368" s="24" t="s">
        <v>3743</v>
      </c>
      <c r="R368" s="24" t="s">
        <v>377</v>
      </c>
      <c r="S368" s="24" t="s">
        <v>171</v>
      </c>
      <c r="T368" s="26" t="s">
        <v>218</v>
      </c>
      <c r="U368" s="24" t="s">
        <v>3734</v>
      </c>
      <c r="V368" s="24">
        <v>2024</v>
      </c>
      <c r="W368" s="27">
        <v>2024.01</v>
      </c>
      <c r="X368" s="27">
        <v>2024.12</v>
      </c>
      <c r="Y368" s="29">
        <f t="shared" si="5"/>
        <v>40</v>
      </c>
      <c r="Z368" s="24">
        <v>40</v>
      </c>
      <c r="AA368" s="24">
        <v>0</v>
      </c>
      <c r="AB368" s="24">
        <v>0</v>
      </c>
      <c r="AC368" s="30">
        <v>0</v>
      </c>
      <c r="AD368" s="24">
        <v>315</v>
      </c>
      <c r="AE368" s="24">
        <v>62</v>
      </c>
      <c r="AF368" s="24" t="s">
        <v>73</v>
      </c>
      <c r="AG368" s="24" t="s">
        <v>73</v>
      </c>
      <c r="AH368" s="24" t="s">
        <v>73</v>
      </c>
      <c r="AI368" s="24" t="s">
        <v>74</v>
      </c>
      <c r="AJ368" s="24" t="s">
        <v>73</v>
      </c>
      <c r="AK368" s="24" t="s">
        <v>73</v>
      </c>
      <c r="AL368" s="24" t="s">
        <v>75</v>
      </c>
      <c r="AM368" s="24" t="s">
        <v>73</v>
      </c>
      <c r="AN368" s="24" t="s">
        <v>75</v>
      </c>
      <c r="AO368" s="31" t="s">
        <v>3735</v>
      </c>
      <c r="AP368" s="24">
        <v>55825001</v>
      </c>
      <c r="AQ368" s="24"/>
    </row>
    <row r="369" s="3" customFormat="1" ht="19" customHeight="1" spans="1:43">
      <c r="A369" s="21">
        <v>364</v>
      </c>
      <c r="B369" s="22" t="s">
        <v>3749</v>
      </c>
      <c r="C369" s="23" t="s">
        <v>78</v>
      </c>
      <c r="D369" s="23" t="s">
        <v>121</v>
      </c>
      <c r="E369" s="23" t="s">
        <v>3750</v>
      </c>
      <c r="F369" s="23" t="s">
        <v>5500</v>
      </c>
      <c r="G369" s="24" t="s">
        <v>124</v>
      </c>
      <c r="H369" s="24" t="s">
        <v>3752</v>
      </c>
      <c r="I369" s="24" t="s">
        <v>5501</v>
      </c>
      <c r="J369" s="24" t="s">
        <v>3754</v>
      </c>
      <c r="K369" s="24" t="s">
        <v>5501</v>
      </c>
      <c r="L369" s="24" t="s">
        <v>3755</v>
      </c>
      <c r="M369" s="24" t="s">
        <v>226</v>
      </c>
      <c r="N369" s="25" t="s">
        <v>64</v>
      </c>
      <c r="O369" s="24" t="s">
        <v>3756</v>
      </c>
      <c r="P369" s="24" t="s">
        <v>3757</v>
      </c>
      <c r="Q369" s="24" t="s">
        <v>277</v>
      </c>
      <c r="R369" s="24" t="s">
        <v>377</v>
      </c>
      <c r="S369" s="24" t="s">
        <v>171</v>
      </c>
      <c r="T369" s="26" t="s">
        <v>218</v>
      </c>
      <c r="U369" s="24" t="s">
        <v>3734</v>
      </c>
      <c r="V369" s="24">
        <v>2024</v>
      </c>
      <c r="W369" s="27">
        <v>2024.01</v>
      </c>
      <c r="X369" s="27">
        <v>2024.12</v>
      </c>
      <c r="Y369" s="29">
        <f t="shared" si="5"/>
        <v>360</v>
      </c>
      <c r="Z369" s="24">
        <v>360</v>
      </c>
      <c r="AA369" s="24">
        <v>0</v>
      </c>
      <c r="AB369" s="24">
        <v>0</v>
      </c>
      <c r="AC369" s="30">
        <v>0</v>
      </c>
      <c r="AD369" s="24">
        <v>256</v>
      </c>
      <c r="AE369" s="24">
        <v>45</v>
      </c>
      <c r="AF369" s="24" t="s">
        <v>73</v>
      </c>
      <c r="AG369" s="24" t="s">
        <v>73</v>
      </c>
      <c r="AH369" s="24" t="s">
        <v>73</v>
      </c>
      <c r="AI369" s="24" t="s">
        <v>74</v>
      </c>
      <c r="AJ369" s="24" t="s">
        <v>74</v>
      </c>
      <c r="AK369" s="24" t="s">
        <v>73</v>
      </c>
      <c r="AL369" s="24" t="s">
        <v>75</v>
      </c>
      <c r="AM369" s="24" t="s">
        <v>73</v>
      </c>
      <c r="AN369" s="24" t="s">
        <v>75</v>
      </c>
      <c r="AO369" s="31" t="s">
        <v>3735</v>
      </c>
      <c r="AP369" s="24">
        <v>55825001</v>
      </c>
      <c r="AQ369" s="24"/>
    </row>
    <row r="370" s="3" customFormat="1" ht="19" customHeight="1" spans="1:43">
      <c r="A370" s="21">
        <v>365</v>
      </c>
      <c r="B370" s="22" t="s">
        <v>3758</v>
      </c>
      <c r="C370" s="23" t="s">
        <v>78</v>
      </c>
      <c r="D370" s="23" t="s">
        <v>121</v>
      </c>
      <c r="E370" s="23" t="s">
        <v>3750</v>
      </c>
      <c r="F370" s="23" t="s">
        <v>5502</v>
      </c>
      <c r="G370" s="24" t="s">
        <v>124</v>
      </c>
      <c r="H370" s="24" t="s">
        <v>3760</v>
      </c>
      <c r="I370" s="24" t="s">
        <v>5503</v>
      </c>
      <c r="J370" s="24" t="s">
        <v>3762</v>
      </c>
      <c r="K370" s="24" t="s">
        <v>5503</v>
      </c>
      <c r="L370" s="24" t="s">
        <v>3763</v>
      </c>
      <c r="M370" s="24" t="s">
        <v>226</v>
      </c>
      <c r="N370" s="25" t="s">
        <v>64</v>
      </c>
      <c r="O370" s="24" t="s">
        <v>3764</v>
      </c>
      <c r="P370" s="24" t="s">
        <v>3765</v>
      </c>
      <c r="Q370" s="24" t="s">
        <v>793</v>
      </c>
      <c r="R370" s="24" t="s">
        <v>377</v>
      </c>
      <c r="S370" s="24" t="s">
        <v>171</v>
      </c>
      <c r="T370" s="26" t="s">
        <v>218</v>
      </c>
      <c r="U370" s="24" t="s">
        <v>3734</v>
      </c>
      <c r="V370" s="24">
        <v>2024</v>
      </c>
      <c r="W370" s="27">
        <v>2024.01</v>
      </c>
      <c r="X370" s="27">
        <v>2024.12</v>
      </c>
      <c r="Y370" s="29">
        <f t="shared" si="5"/>
        <v>180</v>
      </c>
      <c r="Z370" s="24">
        <v>180</v>
      </c>
      <c r="AA370" s="24">
        <v>0</v>
      </c>
      <c r="AB370" s="24">
        <v>0</v>
      </c>
      <c r="AC370" s="30">
        <v>0</v>
      </c>
      <c r="AD370" s="24">
        <v>156</v>
      </c>
      <c r="AE370" s="24">
        <v>25</v>
      </c>
      <c r="AF370" s="24" t="s">
        <v>73</v>
      </c>
      <c r="AG370" s="24" t="s">
        <v>73</v>
      </c>
      <c r="AH370" s="24" t="s">
        <v>73</v>
      </c>
      <c r="AI370" s="24" t="s">
        <v>74</v>
      </c>
      <c r="AJ370" s="24" t="s">
        <v>73</v>
      </c>
      <c r="AK370" s="24" t="s">
        <v>73</v>
      </c>
      <c r="AL370" s="24" t="s">
        <v>75</v>
      </c>
      <c r="AM370" s="24" t="s">
        <v>73</v>
      </c>
      <c r="AN370" s="24" t="s">
        <v>75</v>
      </c>
      <c r="AO370" s="31" t="s">
        <v>3735</v>
      </c>
      <c r="AP370" s="24">
        <v>55825001</v>
      </c>
      <c r="AQ370" s="24"/>
    </row>
    <row r="371" s="3" customFormat="1" ht="19" customHeight="1" spans="1:43">
      <c r="A371" s="21">
        <v>366</v>
      </c>
      <c r="B371" s="22" t="s">
        <v>3766</v>
      </c>
      <c r="C371" s="23" t="s">
        <v>78</v>
      </c>
      <c r="D371" s="23" t="s">
        <v>121</v>
      </c>
      <c r="E371" s="23" t="s">
        <v>209</v>
      </c>
      <c r="F371" s="23" t="s">
        <v>5504</v>
      </c>
      <c r="G371" s="24" t="s">
        <v>124</v>
      </c>
      <c r="H371" s="24" t="s">
        <v>3768</v>
      </c>
      <c r="I371" s="24" t="s">
        <v>5505</v>
      </c>
      <c r="J371" s="24" t="s">
        <v>5506</v>
      </c>
      <c r="K371" s="24" t="s">
        <v>5505</v>
      </c>
      <c r="L371" s="24" t="s">
        <v>5504</v>
      </c>
      <c r="M371" s="24" t="s">
        <v>226</v>
      </c>
      <c r="N371" s="25" t="s">
        <v>64</v>
      </c>
      <c r="O371" s="24" t="s">
        <v>5507</v>
      </c>
      <c r="P371" s="24" t="s">
        <v>3772</v>
      </c>
      <c r="Q371" s="24" t="s">
        <v>2359</v>
      </c>
      <c r="R371" s="24" t="s">
        <v>377</v>
      </c>
      <c r="S371" s="24" t="s">
        <v>171</v>
      </c>
      <c r="T371" s="26" t="s">
        <v>218</v>
      </c>
      <c r="U371" s="24" t="s">
        <v>3734</v>
      </c>
      <c r="V371" s="24">
        <v>2024</v>
      </c>
      <c r="W371" s="27">
        <v>2024.01</v>
      </c>
      <c r="X371" s="27">
        <v>2024.12</v>
      </c>
      <c r="Y371" s="29">
        <f t="shared" si="5"/>
        <v>15</v>
      </c>
      <c r="Z371" s="24">
        <v>15</v>
      </c>
      <c r="AA371" s="24">
        <v>0</v>
      </c>
      <c r="AB371" s="24">
        <v>0</v>
      </c>
      <c r="AC371" s="30">
        <v>0</v>
      </c>
      <c r="AD371" s="24">
        <v>31</v>
      </c>
      <c r="AE371" s="24">
        <v>9</v>
      </c>
      <c r="AF371" s="24" t="s">
        <v>73</v>
      </c>
      <c r="AG371" s="24" t="s">
        <v>73</v>
      </c>
      <c r="AH371" s="24" t="s">
        <v>73</v>
      </c>
      <c r="AI371" s="24" t="s">
        <v>74</v>
      </c>
      <c r="AJ371" s="24" t="s">
        <v>74</v>
      </c>
      <c r="AK371" s="24" t="s">
        <v>73</v>
      </c>
      <c r="AL371" s="24" t="s">
        <v>75</v>
      </c>
      <c r="AM371" s="24" t="s">
        <v>73</v>
      </c>
      <c r="AN371" s="24" t="s">
        <v>75</v>
      </c>
      <c r="AO371" s="31" t="s">
        <v>3735</v>
      </c>
      <c r="AP371" s="24">
        <v>55825001</v>
      </c>
      <c r="AQ371" s="24"/>
    </row>
    <row r="372" s="3" customFormat="1" ht="19" customHeight="1" spans="1:43">
      <c r="A372" s="21">
        <v>367</v>
      </c>
      <c r="B372" s="22" t="s">
        <v>3773</v>
      </c>
      <c r="C372" s="23" t="s">
        <v>78</v>
      </c>
      <c r="D372" s="23" t="s">
        <v>121</v>
      </c>
      <c r="E372" s="23" t="s">
        <v>209</v>
      </c>
      <c r="F372" s="23" t="s">
        <v>5508</v>
      </c>
      <c r="G372" s="24" t="s">
        <v>124</v>
      </c>
      <c r="H372" s="24" t="s">
        <v>3775</v>
      </c>
      <c r="I372" s="24" t="s">
        <v>5509</v>
      </c>
      <c r="J372" s="24" t="s">
        <v>5510</v>
      </c>
      <c r="K372" s="24" t="s">
        <v>5509</v>
      </c>
      <c r="L372" s="24" t="s">
        <v>5508</v>
      </c>
      <c r="M372" s="24" t="s">
        <v>226</v>
      </c>
      <c r="N372" s="25" t="s">
        <v>64</v>
      </c>
      <c r="O372" s="24" t="s">
        <v>5511</v>
      </c>
      <c r="P372" s="24" t="s">
        <v>3779</v>
      </c>
      <c r="Q372" s="24" t="s">
        <v>3621</v>
      </c>
      <c r="R372" s="24" t="s">
        <v>377</v>
      </c>
      <c r="S372" s="24" t="s">
        <v>171</v>
      </c>
      <c r="T372" s="26" t="s">
        <v>218</v>
      </c>
      <c r="U372" s="24" t="s">
        <v>3734</v>
      </c>
      <c r="V372" s="24">
        <v>2024</v>
      </c>
      <c r="W372" s="27">
        <v>2024.01</v>
      </c>
      <c r="X372" s="27">
        <v>2024.12</v>
      </c>
      <c r="Y372" s="29">
        <f t="shared" si="5"/>
        <v>5</v>
      </c>
      <c r="Z372" s="24">
        <v>5</v>
      </c>
      <c r="AA372" s="24">
        <v>0</v>
      </c>
      <c r="AB372" s="24">
        <v>0</v>
      </c>
      <c r="AC372" s="30">
        <v>0</v>
      </c>
      <c r="AD372" s="24">
        <v>68</v>
      </c>
      <c r="AE372" s="24">
        <v>13</v>
      </c>
      <c r="AF372" s="24" t="s">
        <v>73</v>
      </c>
      <c r="AG372" s="24" t="s">
        <v>73</v>
      </c>
      <c r="AH372" s="24" t="s">
        <v>73</v>
      </c>
      <c r="AI372" s="24" t="s">
        <v>74</v>
      </c>
      <c r="AJ372" s="24" t="s">
        <v>73</v>
      </c>
      <c r="AK372" s="24" t="s">
        <v>73</v>
      </c>
      <c r="AL372" s="24" t="s">
        <v>75</v>
      </c>
      <c r="AM372" s="24" t="s">
        <v>73</v>
      </c>
      <c r="AN372" s="24" t="s">
        <v>75</v>
      </c>
      <c r="AO372" s="31" t="s">
        <v>3735</v>
      </c>
      <c r="AP372" s="24">
        <v>55825001</v>
      </c>
      <c r="AQ372" s="24"/>
    </row>
    <row r="373" s="3" customFormat="1" ht="19" customHeight="1" spans="1:43">
      <c r="A373" s="21">
        <v>368</v>
      </c>
      <c r="B373" s="22" t="s">
        <v>3780</v>
      </c>
      <c r="C373" s="23" t="s">
        <v>78</v>
      </c>
      <c r="D373" s="23" t="s">
        <v>121</v>
      </c>
      <c r="E373" s="23" t="s">
        <v>209</v>
      </c>
      <c r="F373" s="23" t="s">
        <v>3781</v>
      </c>
      <c r="G373" s="24" t="s">
        <v>58</v>
      </c>
      <c r="H373" s="24" t="s">
        <v>3760</v>
      </c>
      <c r="I373" s="24" t="s">
        <v>3782</v>
      </c>
      <c r="J373" s="24" t="s">
        <v>3783</v>
      </c>
      <c r="K373" s="24" t="s">
        <v>3784</v>
      </c>
      <c r="L373" s="24" t="s">
        <v>3781</v>
      </c>
      <c r="M373" s="24" t="s">
        <v>226</v>
      </c>
      <c r="N373" s="25" t="s">
        <v>64</v>
      </c>
      <c r="O373" s="24" t="s">
        <v>3785</v>
      </c>
      <c r="P373" s="24" t="s">
        <v>3786</v>
      </c>
      <c r="Q373" s="24" t="s">
        <v>3787</v>
      </c>
      <c r="R373" s="24" t="s">
        <v>68</v>
      </c>
      <c r="S373" s="24" t="s">
        <v>1391</v>
      </c>
      <c r="T373" s="26" t="s">
        <v>70</v>
      </c>
      <c r="U373" s="24" t="s">
        <v>3734</v>
      </c>
      <c r="V373" s="24">
        <v>2024</v>
      </c>
      <c r="W373" s="27">
        <v>2024.01</v>
      </c>
      <c r="X373" s="27">
        <v>2024.12</v>
      </c>
      <c r="Y373" s="29">
        <f t="shared" si="5"/>
        <v>55</v>
      </c>
      <c r="Z373" s="24">
        <v>55</v>
      </c>
      <c r="AA373" s="24">
        <v>0</v>
      </c>
      <c r="AB373" s="24">
        <v>0</v>
      </c>
      <c r="AC373" s="30">
        <v>0</v>
      </c>
      <c r="AD373" s="24">
        <v>78</v>
      </c>
      <c r="AE373" s="24">
        <v>11</v>
      </c>
      <c r="AF373" s="24" t="s">
        <v>73</v>
      </c>
      <c r="AG373" s="24" t="s">
        <v>73</v>
      </c>
      <c r="AH373" s="24" t="s">
        <v>73</v>
      </c>
      <c r="AI373" s="24" t="s">
        <v>74</v>
      </c>
      <c r="AJ373" s="24" t="s">
        <v>73</v>
      </c>
      <c r="AK373" s="24" t="s">
        <v>73</v>
      </c>
      <c r="AL373" s="24" t="s">
        <v>75</v>
      </c>
      <c r="AM373" s="24" t="s">
        <v>73</v>
      </c>
      <c r="AN373" s="24" t="s">
        <v>75</v>
      </c>
      <c r="AO373" s="31" t="s">
        <v>3735</v>
      </c>
      <c r="AP373" s="24">
        <v>19936477678</v>
      </c>
      <c r="AQ373" s="24"/>
    </row>
    <row r="374" s="3" customFormat="1" ht="19" customHeight="1" spans="1:43">
      <c r="A374" s="21">
        <v>369</v>
      </c>
      <c r="B374" s="22" t="s">
        <v>3788</v>
      </c>
      <c r="C374" s="23" t="s">
        <v>78</v>
      </c>
      <c r="D374" s="23" t="s">
        <v>121</v>
      </c>
      <c r="E374" s="23" t="s">
        <v>209</v>
      </c>
      <c r="F374" s="23" t="s">
        <v>5512</v>
      </c>
      <c r="G374" s="24" t="s">
        <v>124</v>
      </c>
      <c r="H374" s="24" t="s">
        <v>3729</v>
      </c>
      <c r="I374" s="24" t="s">
        <v>5513</v>
      </c>
      <c r="J374" s="24" t="s">
        <v>3791</v>
      </c>
      <c r="K374" s="24" t="s">
        <v>5513</v>
      </c>
      <c r="L374" s="24" t="s">
        <v>5514</v>
      </c>
      <c r="M374" s="24" t="s">
        <v>226</v>
      </c>
      <c r="N374" s="25" t="s">
        <v>64</v>
      </c>
      <c r="O374" s="24" t="s">
        <v>5515</v>
      </c>
      <c r="P374" s="24" t="s">
        <v>3794</v>
      </c>
      <c r="Q374" s="24" t="s">
        <v>3795</v>
      </c>
      <c r="R374" s="24" t="s">
        <v>377</v>
      </c>
      <c r="S374" s="24" t="s">
        <v>171</v>
      </c>
      <c r="T374" s="26" t="s">
        <v>218</v>
      </c>
      <c r="U374" s="24" t="s">
        <v>3796</v>
      </c>
      <c r="V374" s="24">
        <v>2024</v>
      </c>
      <c r="W374" s="27">
        <v>2024.01</v>
      </c>
      <c r="X374" s="27">
        <v>2024.12</v>
      </c>
      <c r="Y374" s="29">
        <f t="shared" si="5"/>
        <v>6</v>
      </c>
      <c r="Z374" s="24">
        <v>6</v>
      </c>
      <c r="AA374" s="24">
        <v>0</v>
      </c>
      <c r="AB374" s="24">
        <v>0</v>
      </c>
      <c r="AC374" s="30">
        <v>0</v>
      </c>
      <c r="AD374" s="24">
        <v>112</v>
      </c>
      <c r="AE374" s="24">
        <v>23</v>
      </c>
      <c r="AF374" s="24" t="s">
        <v>103</v>
      </c>
      <c r="AG374" s="24" t="s">
        <v>103</v>
      </c>
      <c r="AH374" s="24" t="s">
        <v>73</v>
      </c>
      <c r="AI374" s="24" t="s">
        <v>74</v>
      </c>
      <c r="AJ374" s="24" t="s">
        <v>103</v>
      </c>
      <c r="AK374" s="24" t="s">
        <v>103</v>
      </c>
      <c r="AL374" s="24" t="s">
        <v>75</v>
      </c>
      <c r="AM374" s="24" t="s">
        <v>73</v>
      </c>
      <c r="AN374" s="24" t="s">
        <v>75</v>
      </c>
      <c r="AO374" s="31" t="s">
        <v>3735</v>
      </c>
      <c r="AP374" s="24">
        <v>55825001</v>
      </c>
      <c r="AQ374" s="24"/>
    </row>
    <row r="375" s="3" customFormat="1" ht="19" customHeight="1" spans="1:43">
      <c r="A375" s="21">
        <v>370</v>
      </c>
      <c r="B375" s="22" t="s">
        <v>3817</v>
      </c>
      <c r="C375" s="23" t="s">
        <v>78</v>
      </c>
      <c r="D375" s="23" t="s">
        <v>79</v>
      </c>
      <c r="E375" s="23" t="s">
        <v>80</v>
      </c>
      <c r="F375" s="23" t="s">
        <v>5516</v>
      </c>
      <c r="G375" s="24" t="s">
        <v>124</v>
      </c>
      <c r="H375" s="24" t="s">
        <v>3768</v>
      </c>
      <c r="I375" s="24" t="s">
        <v>5517</v>
      </c>
      <c r="J375" s="24" t="s">
        <v>3820</v>
      </c>
      <c r="K375" s="24" t="s">
        <v>5517</v>
      </c>
      <c r="L375" s="24" t="s">
        <v>5518</v>
      </c>
      <c r="M375" s="24" t="s">
        <v>226</v>
      </c>
      <c r="N375" s="25" t="s">
        <v>64</v>
      </c>
      <c r="O375" s="24" t="s">
        <v>5519</v>
      </c>
      <c r="P375" s="24" t="s">
        <v>75</v>
      </c>
      <c r="Q375" s="24" t="s">
        <v>2726</v>
      </c>
      <c r="R375" s="24" t="s">
        <v>3805</v>
      </c>
      <c r="S375" s="24" t="s">
        <v>171</v>
      </c>
      <c r="T375" s="26" t="s">
        <v>70</v>
      </c>
      <c r="U375" s="24" t="s">
        <v>3734</v>
      </c>
      <c r="V375" s="24">
        <v>2024</v>
      </c>
      <c r="W375" s="27">
        <v>2024.2</v>
      </c>
      <c r="X375" s="27">
        <v>2024.12</v>
      </c>
      <c r="Y375" s="29">
        <f t="shared" si="5"/>
        <v>300</v>
      </c>
      <c r="Z375" s="24">
        <v>300</v>
      </c>
      <c r="AA375" s="24">
        <v>0</v>
      </c>
      <c r="AB375" s="24">
        <v>0</v>
      </c>
      <c r="AC375" s="30">
        <v>0</v>
      </c>
      <c r="AD375" s="24">
        <v>108</v>
      </c>
      <c r="AE375" s="24">
        <v>15</v>
      </c>
      <c r="AF375" s="24" t="s">
        <v>103</v>
      </c>
      <c r="AG375" s="24" t="s">
        <v>103</v>
      </c>
      <c r="AH375" s="24" t="s">
        <v>103</v>
      </c>
      <c r="AI375" s="24" t="s">
        <v>74</v>
      </c>
      <c r="AJ375" s="24" t="s">
        <v>74</v>
      </c>
      <c r="AK375" s="24" t="s">
        <v>73</v>
      </c>
      <c r="AL375" s="24" t="s">
        <v>75</v>
      </c>
      <c r="AM375" s="24" t="s">
        <v>103</v>
      </c>
      <c r="AN375" s="24" t="s">
        <v>75</v>
      </c>
      <c r="AO375" s="31" t="s">
        <v>3806</v>
      </c>
      <c r="AP375" s="24">
        <v>55825001</v>
      </c>
      <c r="AQ375" s="24"/>
    </row>
    <row r="376" s="3" customFormat="1" ht="19" customHeight="1" spans="1:43">
      <c r="A376" s="21">
        <v>371</v>
      </c>
      <c r="B376" s="22" t="s">
        <v>3823</v>
      </c>
      <c r="C376" s="23" t="s">
        <v>54</v>
      </c>
      <c r="D376" s="23" t="s">
        <v>5021</v>
      </c>
      <c r="E376" s="23" t="s">
        <v>145</v>
      </c>
      <c r="F376" s="23" t="s">
        <v>3824</v>
      </c>
      <c r="G376" s="24" t="s">
        <v>124</v>
      </c>
      <c r="H376" s="24" t="s">
        <v>3809</v>
      </c>
      <c r="I376" s="24" t="s">
        <v>3825</v>
      </c>
      <c r="J376" s="24" t="s">
        <v>3826</v>
      </c>
      <c r="K376" s="24" t="s">
        <v>3825</v>
      </c>
      <c r="L376" s="24" t="s">
        <v>3824</v>
      </c>
      <c r="M376" s="24" t="s">
        <v>226</v>
      </c>
      <c r="N376" s="25" t="s">
        <v>64</v>
      </c>
      <c r="O376" s="24" t="s">
        <v>3827</v>
      </c>
      <c r="P376" s="24" t="s">
        <v>3828</v>
      </c>
      <c r="Q376" s="24" t="s">
        <v>3829</v>
      </c>
      <c r="R376" s="24" t="s">
        <v>3805</v>
      </c>
      <c r="S376" s="24" t="s">
        <v>171</v>
      </c>
      <c r="T376" s="26" t="s">
        <v>70</v>
      </c>
      <c r="U376" s="24" t="s">
        <v>3734</v>
      </c>
      <c r="V376" s="24">
        <v>2024</v>
      </c>
      <c r="W376" s="27">
        <v>2024.2</v>
      </c>
      <c r="X376" s="27">
        <v>2024.12</v>
      </c>
      <c r="Y376" s="29">
        <f t="shared" si="5"/>
        <v>600</v>
      </c>
      <c r="Z376" s="24">
        <v>300</v>
      </c>
      <c r="AA376" s="24">
        <v>0</v>
      </c>
      <c r="AB376" s="24">
        <v>0</v>
      </c>
      <c r="AC376" s="30">
        <v>300</v>
      </c>
      <c r="AD376" s="24">
        <v>175</v>
      </c>
      <c r="AE376" s="24">
        <v>28</v>
      </c>
      <c r="AF376" s="24" t="s">
        <v>103</v>
      </c>
      <c r="AG376" s="24" t="s">
        <v>103</v>
      </c>
      <c r="AH376" s="24" t="s">
        <v>103</v>
      </c>
      <c r="AI376" s="24" t="s">
        <v>74</v>
      </c>
      <c r="AJ376" s="24" t="s">
        <v>103</v>
      </c>
      <c r="AK376" s="24" t="s">
        <v>74</v>
      </c>
      <c r="AL376" s="24" t="s">
        <v>3830</v>
      </c>
      <c r="AM376" s="24" t="s">
        <v>74</v>
      </c>
      <c r="AN376" s="24" t="s">
        <v>3830</v>
      </c>
      <c r="AO376" s="31" t="s">
        <v>3806</v>
      </c>
      <c r="AP376" s="24">
        <v>55825001</v>
      </c>
      <c r="AQ376" s="24"/>
    </row>
    <row r="377" s="3" customFormat="1" ht="19" customHeight="1" spans="1:43">
      <c r="A377" s="21">
        <v>372</v>
      </c>
      <c r="B377" s="22" t="s">
        <v>3831</v>
      </c>
      <c r="C377" s="23" t="s">
        <v>54</v>
      </c>
      <c r="D377" s="23" t="s">
        <v>91</v>
      </c>
      <c r="E377" s="23" t="s">
        <v>92</v>
      </c>
      <c r="F377" s="23" t="s">
        <v>3832</v>
      </c>
      <c r="G377" s="24" t="s">
        <v>124</v>
      </c>
      <c r="H377" s="24" t="s">
        <v>3752</v>
      </c>
      <c r="I377" s="24" t="s">
        <v>3833</v>
      </c>
      <c r="J377" s="24" t="s">
        <v>3834</v>
      </c>
      <c r="K377" s="24" t="s">
        <v>3833</v>
      </c>
      <c r="L377" s="24" t="s">
        <v>3832</v>
      </c>
      <c r="M377" s="24" t="s">
        <v>226</v>
      </c>
      <c r="N377" s="25" t="s">
        <v>64</v>
      </c>
      <c r="O377" s="24" t="s">
        <v>3835</v>
      </c>
      <c r="P377" s="24" t="s">
        <v>3836</v>
      </c>
      <c r="Q377" s="24" t="s">
        <v>2739</v>
      </c>
      <c r="R377" s="24" t="s">
        <v>3805</v>
      </c>
      <c r="S377" s="24" t="s">
        <v>171</v>
      </c>
      <c r="T377" s="26" t="s">
        <v>70</v>
      </c>
      <c r="U377" s="24" t="s">
        <v>3734</v>
      </c>
      <c r="V377" s="24">
        <v>2024</v>
      </c>
      <c r="W377" s="27">
        <v>2024.01</v>
      </c>
      <c r="X377" s="27">
        <v>2024.12</v>
      </c>
      <c r="Y377" s="29">
        <f t="shared" si="5"/>
        <v>100</v>
      </c>
      <c r="Z377" s="24">
        <v>100</v>
      </c>
      <c r="AA377" s="24">
        <v>0</v>
      </c>
      <c r="AB377" s="24">
        <v>0</v>
      </c>
      <c r="AC377" s="30">
        <v>0</v>
      </c>
      <c r="AD377" s="24">
        <v>76</v>
      </c>
      <c r="AE377" s="24">
        <v>12</v>
      </c>
      <c r="AF377" s="24" t="s">
        <v>73</v>
      </c>
      <c r="AG377" s="24" t="s">
        <v>103</v>
      </c>
      <c r="AH377" s="24" t="s">
        <v>103</v>
      </c>
      <c r="AI377" s="24" t="s">
        <v>74</v>
      </c>
      <c r="AJ377" s="24" t="s">
        <v>74</v>
      </c>
      <c r="AK377" s="24" t="s">
        <v>73</v>
      </c>
      <c r="AL377" s="24" t="s">
        <v>75</v>
      </c>
      <c r="AM377" s="24" t="s">
        <v>103</v>
      </c>
      <c r="AN377" s="24" t="s">
        <v>75</v>
      </c>
      <c r="AO377" s="31" t="s">
        <v>3806</v>
      </c>
      <c r="AP377" s="24">
        <v>55825001</v>
      </c>
      <c r="AQ377" s="24"/>
    </row>
    <row r="378" s="3" customFormat="1" ht="19" customHeight="1" spans="1:43">
      <c r="A378" s="21">
        <v>373</v>
      </c>
      <c r="B378" s="22" t="s">
        <v>3837</v>
      </c>
      <c r="C378" s="23" t="s">
        <v>54</v>
      </c>
      <c r="D378" s="23" t="s">
        <v>91</v>
      </c>
      <c r="E378" s="23" t="s">
        <v>92</v>
      </c>
      <c r="F378" s="23" t="s">
        <v>3838</v>
      </c>
      <c r="G378" s="24" t="s">
        <v>124</v>
      </c>
      <c r="H378" s="24" t="s">
        <v>3768</v>
      </c>
      <c r="I378" s="24" t="s">
        <v>3839</v>
      </c>
      <c r="J378" s="24" t="s">
        <v>3840</v>
      </c>
      <c r="K378" s="24" t="s">
        <v>3839</v>
      </c>
      <c r="L378" s="24" t="s">
        <v>3841</v>
      </c>
      <c r="M378" s="24" t="s">
        <v>226</v>
      </c>
      <c r="N378" s="25" t="s">
        <v>64</v>
      </c>
      <c r="O378" s="24" t="s">
        <v>3842</v>
      </c>
      <c r="P378" s="24" t="s">
        <v>3843</v>
      </c>
      <c r="Q378" s="24" t="s">
        <v>3804</v>
      </c>
      <c r="R378" s="24" t="s">
        <v>3805</v>
      </c>
      <c r="S378" s="24" t="s">
        <v>171</v>
      </c>
      <c r="T378" s="26" t="s">
        <v>70</v>
      </c>
      <c r="U378" s="24" t="s">
        <v>3734</v>
      </c>
      <c r="V378" s="24">
        <v>2024</v>
      </c>
      <c r="W378" s="27">
        <v>2024.4</v>
      </c>
      <c r="X378" s="27">
        <v>2024.12</v>
      </c>
      <c r="Y378" s="29">
        <f t="shared" si="5"/>
        <v>270</v>
      </c>
      <c r="Z378" s="24">
        <v>200</v>
      </c>
      <c r="AA378" s="24">
        <v>0</v>
      </c>
      <c r="AB378" s="24">
        <v>0</v>
      </c>
      <c r="AC378" s="30">
        <v>70</v>
      </c>
      <c r="AD378" s="24">
        <v>75</v>
      </c>
      <c r="AE378" s="24">
        <v>10</v>
      </c>
      <c r="AF378" s="24" t="s">
        <v>103</v>
      </c>
      <c r="AG378" s="24" t="s">
        <v>103</v>
      </c>
      <c r="AH378" s="24" t="s">
        <v>103</v>
      </c>
      <c r="AI378" s="24" t="s">
        <v>74</v>
      </c>
      <c r="AJ378" s="24" t="s">
        <v>103</v>
      </c>
      <c r="AK378" s="24" t="s">
        <v>73</v>
      </c>
      <c r="AL378" s="24" t="s">
        <v>75</v>
      </c>
      <c r="AM378" s="24" t="s">
        <v>103</v>
      </c>
      <c r="AN378" s="24" t="s">
        <v>75</v>
      </c>
      <c r="AO378" s="31" t="s">
        <v>3806</v>
      </c>
      <c r="AP378" s="24">
        <v>55825001</v>
      </c>
      <c r="AQ378" s="24"/>
    </row>
    <row r="379" s="3" customFormat="1" ht="19" customHeight="1" spans="1:43">
      <c r="A379" s="21">
        <v>374</v>
      </c>
      <c r="B379" s="22" t="s">
        <v>3844</v>
      </c>
      <c r="C379" s="23" t="s">
        <v>78</v>
      </c>
      <c r="D379" s="23" t="s">
        <v>121</v>
      </c>
      <c r="E379" s="23" t="s">
        <v>122</v>
      </c>
      <c r="F379" s="23" t="s">
        <v>3845</v>
      </c>
      <c r="G379" s="24" t="s">
        <v>124</v>
      </c>
      <c r="H379" s="24" t="s">
        <v>3768</v>
      </c>
      <c r="I379" s="24" t="s">
        <v>3846</v>
      </c>
      <c r="J379" s="24" t="s">
        <v>3847</v>
      </c>
      <c r="K379" s="24" t="s">
        <v>3846</v>
      </c>
      <c r="L379" s="24" t="s">
        <v>3848</v>
      </c>
      <c r="M379" s="24" t="s">
        <v>226</v>
      </c>
      <c r="N379" s="25" t="s">
        <v>64</v>
      </c>
      <c r="O379" s="24" t="s">
        <v>3849</v>
      </c>
      <c r="P379" s="24" t="s">
        <v>3850</v>
      </c>
      <c r="Q379" s="24" t="s">
        <v>2749</v>
      </c>
      <c r="R379" s="24" t="s">
        <v>68</v>
      </c>
      <c r="S379" s="24" t="s">
        <v>1391</v>
      </c>
      <c r="T379" s="26" t="s">
        <v>70</v>
      </c>
      <c r="U379" s="24" t="s">
        <v>3734</v>
      </c>
      <c r="V379" s="24">
        <v>2024</v>
      </c>
      <c r="W379" s="27">
        <v>2024.3</v>
      </c>
      <c r="X379" s="27">
        <v>2024.12</v>
      </c>
      <c r="Y379" s="29">
        <f t="shared" si="5"/>
        <v>220</v>
      </c>
      <c r="Z379" s="24">
        <v>200</v>
      </c>
      <c r="AA379" s="24">
        <v>0</v>
      </c>
      <c r="AB379" s="24">
        <v>0</v>
      </c>
      <c r="AC379" s="30">
        <v>20</v>
      </c>
      <c r="AD379" s="24">
        <v>85</v>
      </c>
      <c r="AE379" s="24">
        <v>25</v>
      </c>
      <c r="AF379" s="24" t="s">
        <v>103</v>
      </c>
      <c r="AG379" s="24" t="s">
        <v>103</v>
      </c>
      <c r="AH379" s="24" t="s">
        <v>103</v>
      </c>
      <c r="AI379" s="24" t="s">
        <v>74</v>
      </c>
      <c r="AJ379" s="24" t="s">
        <v>74</v>
      </c>
      <c r="AK379" s="24" t="s">
        <v>73</v>
      </c>
      <c r="AL379" s="24" t="s">
        <v>75</v>
      </c>
      <c r="AM379" s="24" t="s">
        <v>103</v>
      </c>
      <c r="AN379" s="24" t="s">
        <v>75</v>
      </c>
      <c r="AO379" s="31" t="s">
        <v>3806</v>
      </c>
      <c r="AP379" s="24">
        <v>55825001</v>
      </c>
      <c r="AQ379" s="24"/>
    </row>
    <row r="380" s="3" customFormat="1" ht="19" customHeight="1" spans="1:43">
      <c r="A380" s="21">
        <v>375</v>
      </c>
      <c r="B380" s="22" t="s">
        <v>3851</v>
      </c>
      <c r="C380" s="23" t="s">
        <v>54</v>
      </c>
      <c r="D380" s="23" t="s">
        <v>91</v>
      </c>
      <c r="E380" s="23" t="s">
        <v>92</v>
      </c>
      <c r="F380" s="23" t="s">
        <v>3852</v>
      </c>
      <c r="G380" s="24" t="s">
        <v>124</v>
      </c>
      <c r="H380" s="24" t="s">
        <v>3729</v>
      </c>
      <c r="I380" s="24" t="s">
        <v>3853</v>
      </c>
      <c r="J380" s="24" t="s">
        <v>3854</v>
      </c>
      <c r="K380" s="24" t="s">
        <v>3853</v>
      </c>
      <c r="L380" s="24" t="s">
        <v>3855</v>
      </c>
      <c r="M380" s="24" t="s">
        <v>226</v>
      </c>
      <c r="N380" s="25" t="s">
        <v>64</v>
      </c>
      <c r="O380" s="24" t="s">
        <v>3856</v>
      </c>
      <c r="P380" s="24" t="s">
        <v>3857</v>
      </c>
      <c r="Q380" s="24" t="s">
        <v>2759</v>
      </c>
      <c r="R380" s="24" t="s">
        <v>3858</v>
      </c>
      <c r="S380" s="24" t="s">
        <v>171</v>
      </c>
      <c r="T380" s="26" t="s">
        <v>70</v>
      </c>
      <c r="U380" s="24" t="s">
        <v>3734</v>
      </c>
      <c r="V380" s="24">
        <v>2024</v>
      </c>
      <c r="W380" s="27">
        <v>2024.01</v>
      </c>
      <c r="X380" s="27">
        <v>2024.12</v>
      </c>
      <c r="Y380" s="29">
        <f t="shared" si="5"/>
        <v>16</v>
      </c>
      <c r="Z380" s="24">
        <v>16</v>
      </c>
      <c r="AA380" s="24">
        <v>0</v>
      </c>
      <c r="AB380" s="24">
        <v>0</v>
      </c>
      <c r="AC380" s="30">
        <v>0</v>
      </c>
      <c r="AD380" s="24">
        <v>28</v>
      </c>
      <c r="AE380" s="24">
        <v>6</v>
      </c>
      <c r="AF380" s="24" t="s">
        <v>103</v>
      </c>
      <c r="AG380" s="24" t="s">
        <v>103</v>
      </c>
      <c r="AH380" s="24" t="s">
        <v>103</v>
      </c>
      <c r="AI380" s="24" t="s">
        <v>74</v>
      </c>
      <c r="AJ380" s="24" t="s">
        <v>103</v>
      </c>
      <c r="AK380" s="24" t="s">
        <v>73</v>
      </c>
      <c r="AL380" s="24" t="s">
        <v>75</v>
      </c>
      <c r="AM380" s="24" t="s">
        <v>103</v>
      </c>
      <c r="AN380" s="24" t="s">
        <v>75</v>
      </c>
      <c r="AO380" s="31" t="s">
        <v>3806</v>
      </c>
      <c r="AP380" s="24">
        <v>55825001</v>
      </c>
      <c r="AQ380" s="24"/>
    </row>
    <row r="381" s="3" customFormat="1" ht="19" customHeight="1" spans="1:43">
      <c r="A381" s="21">
        <v>376</v>
      </c>
      <c r="B381" s="22" t="s">
        <v>5520</v>
      </c>
      <c r="C381" s="23" t="s">
        <v>78</v>
      </c>
      <c r="D381" s="23" t="s">
        <v>121</v>
      </c>
      <c r="E381" s="23" t="s">
        <v>209</v>
      </c>
      <c r="F381" s="23" t="s">
        <v>5521</v>
      </c>
      <c r="G381" s="24" t="s">
        <v>124</v>
      </c>
      <c r="H381" s="24" t="s">
        <v>5522</v>
      </c>
      <c r="I381" s="24" t="s">
        <v>5523</v>
      </c>
      <c r="J381" s="24" t="s">
        <v>5524</v>
      </c>
      <c r="K381" s="24" t="s">
        <v>5525</v>
      </c>
      <c r="L381" s="24" t="s">
        <v>5526</v>
      </c>
      <c r="M381" s="24" t="s">
        <v>130</v>
      </c>
      <c r="N381" s="25" t="s">
        <v>385</v>
      </c>
      <c r="O381" s="24" t="s">
        <v>5527</v>
      </c>
      <c r="P381" s="24" t="s">
        <v>216</v>
      </c>
      <c r="Q381" s="24" t="s">
        <v>5528</v>
      </c>
      <c r="R381" s="24" t="s">
        <v>68</v>
      </c>
      <c r="S381" s="24" t="s">
        <v>171</v>
      </c>
      <c r="T381" s="26" t="s">
        <v>218</v>
      </c>
      <c r="U381" s="24" t="s">
        <v>5529</v>
      </c>
      <c r="V381" s="24">
        <v>2024</v>
      </c>
      <c r="W381" s="27">
        <v>2024.01</v>
      </c>
      <c r="X381" s="27">
        <v>2024.12</v>
      </c>
      <c r="Y381" s="29">
        <f t="shared" si="5"/>
        <v>73</v>
      </c>
      <c r="Z381" s="24">
        <v>73</v>
      </c>
      <c r="AA381" s="24">
        <v>0</v>
      </c>
      <c r="AB381" s="24">
        <v>0</v>
      </c>
      <c r="AC381" s="30">
        <v>0</v>
      </c>
      <c r="AD381" s="24" t="s">
        <v>3877</v>
      </c>
      <c r="AE381" s="24">
        <v>285</v>
      </c>
      <c r="AF381" s="24" t="s">
        <v>73</v>
      </c>
      <c r="AG381" s="24" t="s">
        <v>73</v>
      </c>
      <c r="AH381" s="24" t="s">
        <v>73</v>
      </c>
      <c r="AI381" s="24" t="s">
        <v>74</v>
      </c>
      <c r="AJ381" s="24" t="s">
        <v>74</v>
      </c>
      <c r="AK381" s="24" t="s">
        <v>73</v>
      </c>
      <c r="AL381" s="24" t="s">
        <v>75</v>
      </c>
      <c r="AM381" s="24" t="s">
        <v>73</v>
      </c>
      <c r="AN381" s="24" t="s">
        <v>75</v>
      </c>
      <c r="AO381" s="31" t="s">
        <v>5530</v>
      </c>
      <c r="AP381" s="24">
        <v>15223537733</v>
      </c>
      <c r="AQ381" s="24"/>
    </row>
    <row r="382" s="3" customFormat="1" ht="19" customHeight="1" spans="1:43">
      <c r="A382" s="21">
        <v>377</v>
      </c>
      <c r="B382" s="22" t="s">
        <v>5531</v>
      </c>
      <c r="C382" s="23" t="s">
        <v>78</v>
      </c>
      <c r="D382" s="23" t="s">
        <v>121</v>
      </c>
      <c r="E382" s="23" t="s">
        <v>209</v>
      </c>
      <c r="F382" s="23" t="s">
        <v>5532</v>
      </c>
      <c r="G382" s="24" t="s">
        <v>124</v>
      </c>
      <c r="H382" s="24" t="s">
        <v>5533</v>
      </c>
      <c r="I382" s="24" t="s">
        <v>5534</v>
      </c>
      <c r="J382" s="24" t="s">
        <v>5535</v>
      </c>
      <c r="K382" s="24" t="s">
        <v>5536</v>
      </c>
      <c r="L382" s="24" t="s">
        <v>5537</v>
      </c>
      <c r="M382" s="24" t="s">
        <v>130</v>
      </c>
      <c r="N382" s="25" t="s">
        <v>385</v>
      </c>
      <c r="O382" s="24" t="s">
        <v>375</v>
      </c>
      <c r="P382" s="24" t="s">
        <v>5538</v>
      </c>
      <c r="Q382" s="24" t="s">
        <v>5539</v>
      </c>
      <c r="R382" s="24" t="s">
        <v>68</v>
      </c>
      <c r="S382" s="24" t="s">
        <v>171</v>
      </c>
      <c r="T382" s="26" t="s">
        <v>218</v>
      </c>
      <c r="U382" s="24" t="s">
        <v>5529</v>
      </c>
      <c r="V382" s="24">
        <v>2024</v>
      </c>
      <c r="W382" s="27">
        <v>2024.01</v>
      </c>
      <c r="X382" s="27">
        <v>2024.12</v>
      </c>
      <c r="Y382" s="29">
        <f t="shared" si="5"/>
        <v>500</v>
      </c>
      <c r="Z382" s="24">
        <v>500</v>
      </c>
      <c r="AA382" s="24">
        <v>0</v>
      </c>
      <c r="AB382" s="24">
        <v>0</v>
      </c>
      <c r="AC382" s="30">
        <v>0</v>
      </c>
      <c r="AD382" s="24">
        <v>25347</v>
      </c>
      <c r="AE382" s="24">
        <v>2837</v>
      </c>
      <c r="AF382" s="24" t="s">
        <v>73</v>
      </c>
      <c r="AG382" s="24" t="s">
        <v>73</v>
      </c>
      <c r="AH382" s="24" t="s">
        <v>73</v>
      </c>
      <c r="AI382" s="24" t="s">
        <v>74</v>
      </c>
      <c r="AJ382" s="24" t="s">
        <v>73</v>
      </c>
      <c r="AK382" s="24" t="s">
        <v>73</v>
      </c>
      <c r="AL382" s="24" t="s">
        <v>75</v>
      </c>
      <c r="AM382" s="24" t="s">
        <v>73</v>
      </c>
      <c r="AN382" s="24" t="s">
        <v>75</v>
      </c>
      <c r="AO382" s="31" t="s">
        <v>5540</v>
      </c>
      <c r="AP382" s="24">
        <v>13996099123</v>
      </c>
      <c r="AQ382" s="24"/>
    </row>
    <row r="383" s="3" customFormat="1" ht="19" customHeight="1" spans="1:43">
      <c r="A383" s="21">
        <v>378</v>
      </c>
      <c r="B383" s="22" t="s">
        <v>5541</v>
      </c>
      <c r="C383" s="23" t="s">
        <v>54</v>
      </c>
      <c r="D383" s="23" t="s">
        <v>5021</v>
      </c>
      <c r="E383" s="23" t="s">
        <v>145</v>
      </c>
      <c r="F383" s="23" t="s">
        <v>5542</v>
      </c>
      <c r="G383" s="24" t="s">
        <v>124</v>
      </c>
      <c r="H383" s="24" t="s">
        <v>5543</v>
      </c>
      <c r="I383" s="24" t="s">
        <v>5544</v>
      </c>
      <c r="J383" s="24" t="s">
        <v>5545</v>
      </c>
      <c r="K383" s="24" t="s">
        <v>5544</v>
      </c>
      <c r="L383" s="24" t="s">
        <v>5542</v>
      </c>
      <c r="M383" s="24" t="s">
        <v>130</v>
      </c>
      <c r="N383" s="25" t="s">
        <v>385</v>
      </c>
      <c r="O383" s="24" t="s">
        <v>5546</v>
      </c>
      <c r="P383" s="24" t="s">
        <v>5547</v>
      </c>
      <c r="Q383" s="24" t="s">
        <v>5548</v>
      </c>
      <c r="R383" s="24" t="s">
        <v>112</v>
      </c>
      <c r="S383" s="24" t="s">
        <v>171</v>
      </c>
      <c r="T383" s="26" t="s">
        <v>70</v>
      </c>
      <c r="U383" s="24" t="s">
        <v>5529</v>
      </c>
      <c r="V383" s="24">
        <v>2024</v>
      </c>
      <c r="W383" s="27">
        <v>2024.01</v>
      </c>
      <c r="X383" s="27">
        <v>2024.12</v>
      </c>
      <c r="Y383" s="29">
        <f t="shared" si="5"/>
        <v>260</v>
      </c>
      <c r="Z383" s="24">
        <v>260</v>
      </c>
      <c r="AA383" s="24"/>
      <c r="AB383" s="24"/>
      <c r="AC383" s="30">
        <v>0</v>
      </c>
      <c r="AD383" s="24">
        <v>285</v>
      </c>
      <c r="AE383" s="24">
        <v>58</v>
      </c>
      <c r="AF383" s="24" t="s">
        <v>73</v>
      </c>
      <c r="AG383" s="24" t="s">
        <v>73</v>
      </c>
      <c r="AH383" s="24" t="s">
        <v>73</v>
      </c>
      <c r="AI383" s="24" t="s">
        <v>74</v>
      </c>
      <c r="AJ383" s="24" t="s">
        <v>73</v>
      </c>
      <c r="AK383" s="24" t="s">
        <v>74</v>
      </c>
      <c r="AL383" s="24" t="s">
        <v>3904</v>
      </c>
      <c r="AM383" s="24" t="s">
        <v>74</v>
      </c>
      <c r="AN383" s="24" t="s">
        <v>5549</v>
      </c>
      <c r="AO383" s="31" t="s">
        <v>5540</v>
      </c>
      <c r="AP383" s="24">
        <v>13996099123</v>
      </c>
      <c r="AQ383" s="24"/>
    </row>
    <row r="384" s="3" customFormat="1" ht="19" customHeight="1" spans="1:43">
      <c r="A384" s="21">
        <v>379</v>
      </c>
      <c r="B384" s="22" t="s">
        <v>5550</v>
      </c>
      <c r="C384" s="23" t="s">
        <v>54</v>
      </c>
      <c r="D384" s="23" t="s">
        <v>91</v>
      </c>
      <c r="E384" s="23" t="s">
        <v>92</v>
      </c>
      <c r="F384" s="23" t="s">
        <v>5551</v>
      </c>
      <c r="G384" s="24" t="s">
        <v>124</v>
      </c>
      <c r="H384" s="24" t="s">
        <v>5552</v>
      </c>
      <c r="I384" s="24" t="s">
        <v>5553</v>
      </c>
      <c r="J384" s="24" t="s">
        <v>5554</v>
      </c>
      <c r="K384" s="24" t="s">
        <v>5553</v>
      </c>
      <c r="L384" s="24" t="s">
        <v>5551</v>
      </c>
      <c r="M384" s="24" t="s">
        <v>130</v>
      </c>
      <c r="N384" s="25" t="s">
        <v>385</v>
      </c>
      <c r="O384" s="24" t="s">
        <v>5555</v>
      </c>
      <c r="P384" s="24" t="s">
        <v>5556</v>
      </c>
      <c r="Q384" s="24" t="s">
        <v>5557</v>
      </c>
      <c r="R384" s="24" t="s">
        <v>112</v>
      </c>
      <c r="S384" s="24" t="s">
        <v>171</v>
      </c>
      <c r="T384" s="26" t="s">
        <v>70</v>
      </c>
      <c r="U384" s="24" t="s">
        <v>5529</v>
      </c>
      <c r="V384" s="24">
        <v>2024</v>
      </c>
      <c r="W384" s="27">
        <v>2024.01</v>
      </c>
      <c r="X384" s="27">
        <v>2024.12</v>
      </c>
      <c r="Y384" s="29">
        <f t="shared" si="5"/>
        <v>50</v>
      </c>
      <c r="Z384" s="24">
        <v>30</v>
      </c>
      <c r="AA384" s="24"/>
      <c r="AB384" s="24"/>
      <c r="AC384" s="30">
        <v>20</v>
      </c>
      <c r="AD384" s="24">
        <v>72</v>
      </c>
      <c r="AE384" s="24">
        <v>32</v>
      </c>
      <c r="AF384" s="24" t="s">
        <v>73</v>
      </c>
      <c r="AG384" s="24" t="s">
        <v>73</v>
      </c>
      <c r="AH384" s="24" t="s">
        <v>73</v>
      </c>
      <c r="AI384" s="24" t="s">
        <v>74</v>
      </c>
      <c r="AJ384" s="24" t="s">
        <v>74</v>
      </c>
      <c r="AK384" s="24" t="s">
        <v>74</v>
      </c>
      <c r="AL384" s="24" t="s">
        <v>5558</v>
      </c>
      <c r="AM384" s="24" t="s">
        <v>74</v>
      </c>
      <c r="AN384" s="24" t="s">
        <v>5559</v>
      </c>
      <c r="AO384" s="31" t="s">
        <v>5560</v>
      </c>
      <c r="AP384" s="24">
        <v>15223501118</v>
      </c>
      <c r="AQ384" s="24"/>
    </row>
    <row r="385" s="3" customFormat="1" ht="19" customHeight="1" spans="1:43">
      <c r="A385" s="21">
        <v>380</v>
      </c>
      <c r="B385" s="22" t="s">
        <v>5561</v>
      </c>
      <c r="C385" s="23" t="s">
        <v>54</v>
      </c>
      <c r="D385" s="23" t="s">
        <v>55</v>
      </c>
      <c r="E385" s="23" t="s">
        <v>56</v>
      </c>
      <c r="F385" s="23" t="s">
        <v>5562</v>
      </c>
      <c r="G385" s="24" t="s">
        <v>124</v>
      </c>
      <c r="H385" s="24" t="s">
        <v>5563</v>
      </c>
      <c r="I385" s="24" t="s">
        <v>5564</v>
      </c>
      <c r="J385" s="24" t="s">
        <v>5565</v>
      </c>
      <c r="K385" s="24" t="s">
        <v>5566</v>
      </c>
      <c r="L385" s="24" t="s">
        <v>5562</v>
      </c>
      <c r="M385" s="24" t="s">
        <v>130</v>
      </c>
      <c r="N385" s="25" t="s">
        <v>385</v>
      </c>
      <c r="O385" s="24" t="s">
        <v>5567</v>
      </c>
      <c r="P385" s="24" t="s">
        <v>5568</v>
      </c>
      <c r="Q385" s="24" t="s">
        <v>5569</v>
      </c>
      <c r="R385" s="24" t="s">
        <v>112</v>
      </c>
      <c r="S385" s="24" t="s">
        <v>171</v>
      </c>
      <c r="T385" s="26" t="s">
        <v>70</v>
      </c>
      <c r="U385" s="24" t="s">
        <v>5529</v>
      </c>
      <c r="V385" s="24">
        <v>2024</v>
      </c>
      <c r="W385" s="27">
        <v>2024.01</v>
      </c>
      <c r="X385" s="27">
        <v>2024.12</v>
      </c>
      <c r="Y385" s="29">
        <f t="shared" si="5"/>
        <v>66</v>
      </c>
      <c r="Z385" s="24">
        <v>66</v>
      </c>
      <c r="AA385" s="24"/>
      <c r="AB385" s="24"/>
      <c r="AC385" s="30">
        <v>0</v>
      </c>
      <c r="AD385" s="24">
        <v>367</v>
      </c>
      <c r="AE385" s="24">
        <v>15</v>
      </c>
      <c r="AF385" s="24" t="s">
        <v>73</v>
      </c>
      <c r="AG385" s="24" t="s">
        <v>73</v>
      </c>
      <c r="AH385" s="24" t="s">
        <v>73</v>
      </c>
      <c r="AI385" s="24" t="s">
        <v>74</v>
      </c>
      <c r="AJ385" s="24" t="s">
        <v>73</v>
      </c>
      <c r="AK385" s="24" t="s">
        <v>73</v>
      </c>
      <c r="AL385" s="24" t="s">
        <v>75</v>
      </c>
      <c r="AM385" s="24" t="s">
        <v>73</v>
      </c>
      <c r="AN385" s="24" t="s">
        <v>75</v>
      </c>
      <c r="AO385" s="31" t="s">
        <v>5570</v>
      </c>
      <c r="AP385" s="24">
        <v>13251331419</v>
      </c>
      <c r="AQ385" s="24"/>
    </row>
    <row r="386" s="3" customFormat="1" ht="19" customHeight="1" spans="1:43">
      <c r="A386" s="21">
        <v>381</v>
      </c>
      <c r="B386" s="22" t="s">
        <v>5571</v>
      </c>
      <c r="C386" s="23" t="s">
        <v>54</v>
      </c>
      <c r="D386" s="23" t="s">
        <v>5021</v>
      </c>
      <c r="E386" s="23" t="s">
        <v>145</v>
      </c>
      <c r="F386" s="23" t="s">
        <v>5572</v>
      </c>
      <c r="G386" s="24" t="s">
        <v>124</v>
      </c>
      <c r="H386" s="24" t="s">
        <v>5543</v>
      </c>
      <c r="I386" s="24" t="s">
        <v>5573</v>
      </c>
      <c r="J386" s="24" t="s">
        <v>5574</v>
      </c>
      <c r="K386" s="24" t="s">
        <v>5573</v>
      </c>
      <c r="L386" s="24" t="s">
        <v>5575</v>
      </c>
      <c r="M386" s="24" t="s">
        <v>130</v>
      </c>
      <c r="N386" s="25" t="s">
        <v>274</v>
      </c>
      <c r="O386" s="24" t="s">
        <v>5576</v>
      </c>
      <c r="P386" s="24" t="s">
        <v>5577</v>
      </c>
      <c r="Q386" s="24" t="s">
        <v>5578</v>
      </c>
      <c r="R386" s="24" t="s">
        <v>112</v>
      </c>
      <c r="S386" s="24" t="s">
        <v>171</v>
      </c>
      <c r="T386" s="26" t="s">
        <v>70</v>
      </c>
      <c r="U386" s="24" t="s">
        <v>5529</v>
      </c>
      <c r="V386" s="24">
        <v>2024</v>
      </c>
      <c r="W386" s="27">
        <v>2024.01</v>
      </c>
      <c r="X386" s="27">
        <v>2024.12</v>
      </c>
      <c r="Y386" s="29">
        <f t="shared" si="5"/>
        <v>230</v>
      </c>
      <c r="Z386" s="24">
        <v>140</v>
      </c>
      <c r="AA386" s="24"/>
      <c r="AB386" s="24"/>
      <c r="AC386" s="30">
        <v>90</v>
      </c>
      <c r="AD386" s="24">
        <v>320</v>
      </c>
      <c r="AE386" s="24">
        <v>58</v>
      </c>
      <c r="AF386" s="24" t="s">
        <v>73</v>
      </c>
      <c r="AG386" s="24" t="s">
        <v>73</v>
      </c>
      <c r="AH386" s="24" t="s">
        <v>73</v>
      </c>
      <c r="AI386" s="24" t="s">
        <v>74</v>
      </c>
      <c r="AJ386" s="24" t="s">
        <v>73</v>
      </c>
      <c r="AK386" s="24" t="s">
        <v>74</v>
      </c>
      <c r="AL386" s="24" t="s">
        <v>5558</v>
      </c>
      <c r="AM386" s="24" t="s">
        <v>74</v>
      </c>
      <c r="AN386" s="24" t="s">
        <v>5579</v>
      </c>
      <c r="AO386" s="31" t="s">
        <v>5580</v>
      </c>
      <c r="AP386" s="24">
        <v>13114000300</v>
      </c>
      <c r="AQ386" s="24"/>
    </row>
    <row r="387" s="3" customFormat="1" ht="19" customHeight="1" spans="1:43">
      <c r="A387" s="21">
        <v>382</v>
      </c>
      <c r="B387" s="22" t="s">
        <v>5581</v>
      </c>
      <c r="C387" s="23" t="s">
        <v>54</v>
      </c>
      <c r="D387" s="23" t="s">
        <v>5021</v>
      </c>
      <c r="E387" s="23" t="s">
        <v>163</v>
      </c>
      <c r="F387" s="23" t="s">
        <v>5582</v>
      </c>
      <c r="G387" s="24" t="s">
        <v>124</v>
      </c>
      <c r="H387" s="24" t="s">
        <v>5543</v>
      </c>
      <c r="I387" s="24" t="s">
        <v>5583</v>
      </c>
      <c r="J387" s="24" t="s">
        <v>5584</v>
      </c>
      <c r="K387" s="24" t="s">
        <v>5583</v>
      </c>
      <c r="L387" s="24" t="s">
        <v>5585</v>
      </c>
      <c r="M387" s="24" t="s">
        <v>130</v>
      </c>
      <c r="N387" s="25" t="s">
        <v>274</v>
      </c>
      <c r="O387" s="24" t="s">
        <v>5586</v>
      </c>
      <c r="P387" s="24" t="s">
        <v>5587</v>
      </c>
      <c r="Q387" s="24" t="s">
        <v>5588</v>
      </c>
      <c r="R387" s="24" t="s">
        <v>112</v>
      </c>
      <c r="S387" s="24" t="s">
        <v>171</v>
      </c>
      <c r="T387" s="26" t="s">
        <v>70</v>
      </c>
      <c r="U387" s="24" t="s">
        <v>5529</v>
      </c>
      <c r="V387" s="24">
        <v>2024</v>
      </c>
      <c r="W387" s="27">
        <v>2024.01</v>
      </c>
      <c r="X387" s="27">
        <v>2024.12</v>
      </c>
      <c r="Y387" s="29">
        <f t="shared" si="5"/>
        <v>50</v>
      </c>
      <c r="Z387" s="24">
        <v>35</v>
      </c>
      <c r="AA387" s="24"/>
      <c r="AB387" s="24"/>
      <c r="AC387" s="30">
        <v>15</v>
      </c>
      <c r="AD387" s="24" t="s">
        <v>3955</v>
      </c>
      <c r="AE387" s="24">
        <v>45</v>
      </c>
      <c r="AF387" s="24" t="s">
        <v>73</v>
      </c>
      <c r="AG387" s="24" t="s">
        <v>73</v>
      </c>
      <c r="AH387" s="24" t="s">
        <v>73</v>
      </c>
      <c r="AI387" s="24" t="s">
        <v>74</v>
      </c>
      <c r="AJ387" s="24" t="s">
        <v>73</v>
      </c>
      <c r="AK387" s="24" t="s">
        <v>74</v>
      </c>
      <c r="AL387" s="24" t="s">
        <v>3956</v>
      </c>
      <c r="AM387" s="24" t="s">
        <v>74</v>
      </c>
      <c r="AN387" s="24" t="s">
        <v>3957</v>
      </c>
      <c r="AO387" s="31" t="s">
        <v>5580</v>
      </c>
      <c r="AP387" s="24">
        <v>13114000300</v>
      </c>
      <c r="AQ387" s="24"/>
    </row>
    <row r="388" s="3" customFormat="1" ht="19" customHeight="1" spans="1:43">
      <c r="A388" s="21">
        <v>383</v>
      </c>
      <c r="B388" s="22" t="s">
        <v>5589</v>
      </c>
      <c r="C388" s="23" t="s">
        <v>54</v>
      </c>
      <c r="D388" s="23" t="s">
        <v>5021</v>
      </c>
      <c r="E388" s="23" t="s">
        <v>145</v>
      </c>
      <c r="F388" s="23" t="s">
        <v>5590</v>
      </c>
      <c r="G388" s="24" t="s">
        <v>124</v>
      </c>
      <c r="H388" s="24" t="s">
        <v>5543</v>
      </c>
      <c r="I388" s="24" t="s">
        <v>5591</v>
      </c>
      <c r="J388" s="24" t="s">
        <v>5592</v>
      </c>
      <c r="K388" s="24" t="s">
        <v>5593</v>
      </c>
      <c r="L388" s="24" t="s">
        <v>5594</v>
      </c>
      <c r="M388" s="24" t="s">
        <v>130</v>
      </c>
      <c r="N388" s="25" t="s">
        <v>274</v>
      </c>
      <c r="O388" s="24" t="s">
        <v>5595</v>
      </c>
      <c r="P388" s="24" t="s">
        <v>5596</v>
      </c>
      <c r="Q388" s="24" t="s">
        <v>5597</v>
      </c>
      <c r="R388" s="24" t="s">
        <v>112</v>
      </c>
      <c r="S388" s="24" t="s">
        <v>171</v>
      </c>
      <c r="T388" s="26" t="s">
        <v>70</v>
      </c>
      <c r="U388" s="24" t="s">
        <v>5529</v>
      </c>
      <c r="V388" s="24">
        <v>2024</v>
      </c>
      <c r="W388" s="27">
        <v>2024.01</v>
      </c>
      <c r="X388" s="27">
        <v>2024.12</v>
      </c>
      <c r="Y388" s="29">
        <f t="shared" si="5"/>
        <v>60</v>
      </c>
      <c r="Z388" s="24">
        <v>30</v>
      </c>
      <c r="AA388" s="24"/>
      <c r="AB388" s="24"/>
      <c r="AC388" s="30">
        <v>30</v>
      </c>
      <c r="AD388" s="24">
        <v>350</v>
      </c>
      <c r="AE388" s="24">
        <v>62</v>
      </c>
      <c r="AF388" s="24" t="s">
        <v>73</v>
      </c>
      <c r="AG388" s="24" t="s">
        <v>73</v>
      </c>
      <c r="AH388" s="24" t="s">
        <v>73</v>
      </c>
      <c r="AI388" s="24" t="s">
        <v>74</v>
      </c>
      <c r="AJ388" s="24" t="s">
        <v>73</v>
      </c>
      <c r="AK388" s="24" t="s">
        <v>74</v>
      </c>
      <c r="AL388" s="24" t="s">
        <v>5598</v>
      </c>
      <c r="AM388" s="24" t="s">
        <v>74</v>
      </c>
      <c r="AN388" s="24" t="s">
        <v>5599</v>
      </c>
      <c r="AO388" s="31" t="s">
        <v>5580</v>
      </c>
      <c r="AP388" s="24">
        <v>13114000300</v>
      </c>
      <c r="AQ388" s="24"/>
    </row>
    <row r="389" s="3" customFormat="1" ht="19" customHeight="1" spans="1:43">
      <c r="A389" s="21">
        <v>384</v>
      </c>
      <c r="B389" s="22" t="s">
        <v>5600</v>
      </c>
      <c r="C389" s="23" t="s">
        <v>5601</v>
      </c>
      <c r="D389" s="23" t="s">
        <v>3986</v>
      </c>
      <c r="E389" s="23" t="s">
        <v>5602</v>
      </c>
      <c r="F389" s="23" t="s">
        <v>5603</v>
      </c>
      <c r="G389" s="24" t="s">
        <v>124</v>
      </c>
      <c r="H389" s="24" t="s">
        <v>5604</v>
      </c>
      <c r="I389" s="24" t="s">
        <v>5605</v>
      </c>
      <c r="J389" s="24" t="s">
        <v>5606</v>
      </c>
      <c r="K389" s="24" t="s">
        <v>5607</v>
      </c>
      <c r="L389" s="24" t="s">
        <v>5608</v>
      </c>
      <c r="M389" s="24" t="s">
        <v>453</v>
      </c>
      <c r="N389" s="25" t="s">
        <v>274</v>
      </c>
      <c r="O389" s="24" t="s">
        <v>5609</v>
      </c>
      <c r="P389" s="24" t="s">
        <v>5610</v>
      </c>
      <c r="Q389" s="24" t="s">
        <v>5611</v>
      </c>
      <c r="R389" s="24" t="s">
        <v>5612</v>
      </c>
      <c r="S389" s="24" t="s">
        <v>171</v>
      </c>
      <c r="T389" s="26" t="s">
        <v>1418</v>
      </c>
      <c r="U389" s="24" t="s">
        <v>5613</v>
      </c>
      <c r="V389" s="24">
        <v>2024</v>
      </c>
      <c r="W389" s="27">
        <v>2024.01</v>
      </c>
      <c r="X389" s="27">
        <v>2024.12</v>
      </c>
      <c r="Y389" s="29">
        <f t="shared" si="5"/>
        <v>2423.46</v>
      </c>
      <c r="Z389" s="24">
        <v>2423.46</v>
      </c>
      <c r="AA389" s="24">
        <v>0</v>
      </c>
      <c r="AB389" s="24">
        <v>0</v>
      </c>
      <c r="AC389" s="30">
        <v>0</v>
      </c>
      <c r="AD389" s="24">
        <v>534272</v>
      </c>
      <c r="AE389" s="24">
        <v>133568</v>
      </c>
      <c r="AF389" s="24" t="s">
        <v>73</v>
      </c>
      <c r="AG389" s="24" t="s">
        <v>73</v>
      </c>
      <c r="AH389" s="24"/>
      <c r="AI389" s="24" t="s">
        <v>74</v>
      </c>
      <c r="AJ389" s="24" t="s">
        <v>73</v>
      </c>
      <c r="AK389" s="24" t="s">
        <v>73</v>
      </c>
      <c r="AL389" s="24"/>
      <c r="AM389" s="24" t="s">
        <v>73</v>
      </c>
      <c r="AN389" s="24"/>
      <c r="AO389" s="31" t="s">
        <v>5614</v>
      </c>
      <c r="AP389" s="24">
        <v>17702369307</v>
      </c>
      <c r="AQ389" s="24"/>
    </row>
    <row r="390" s="3" customFormat="1" ht="19" customHeight="1" spans="1:43">
      <c r="A390" s="21">
        <v>385</v>
      </c>
      <c r="B390" s="22" t="s">
        <v>5615</v>
      </c>
      <c r="C390" s="23" t="s">
        <v>4000</v>
      </c>
      <c r="D390" s="23" t="s">
        <v>4000</v>
      </c>
      <c r="E390" s="23" t="s">
        <v>4000</v>
      </c>
      <c r="F390" s="23" t="s">
        <v>5616</v>
      </c>
      <c r="G390" s="24" t="s">
        <v>124</v>
      </c>
      <c r="H390" s="24" t="s">
        <v>5604</v>
      </c>
      <c r="I390" s="24" t="s">
        <v>5617</v>
      </c>
      <c r="J390" s="24" t="s">
        <v>5618</v>
      </c>
      <c r="K390" s="24" t="s">
        <v>5618</v>
      </c>
      <c r="L390" s="24" t="s">
        <v>5618</v>
      </c>
      <c r="M390" s="24" t="s">
        <v>453</v>
      </c>
      <c r="N390" s="25" t="s">
        <v>274</v>
      </c>
      <c r="O390" s="24" t="s">
        <v>5619</v>
      </c>
      <c r="P390" s="24" t="s">
        <v>5620</v>
      </c>
      <c r="Q390" s="24" t="s">
        <v>5621</v>
      </c>
      <c r="R390" s="24" t="s">
        <v>5612</v>
      </c>
      <c r="S390" s="24" t="s">
        <v>171</v>
      </c>
      <c r="T390" s="26" t="s">
        <v>4562</v>
      </c>
      <c r="U390" s="24" t="s">
        <v>5622</v>
      </c>
      <c r="V390" s="24">
        <v>2024</v>
      </c>
      <c r="W390" s="27">
        <v>2024.01</v>
      </c>
      <c r="X390" s="27">
        <v>2024.12</v>
      </c>
      <c r="Y390" s="29">
        <f t="shared" ref="Y390:Y453" si="6">Z390+AA390+AB390+AC390</f>
        <v>140</v>
      </c>
      <c r="Z390" s="24">
        <v>140</v>
      </c>
      <c r="AA390" s="24">
        <v>0</v>
      </c>
      <c r="AB390" s="24">
        <v>0</v>
      </c>
      <c r="AC390" s="30">
        <v>0</v>
      </c>
      <c r="AD390" s="24">
        <v>235936</v>
      </c>
      <c r="AE390" s="24">
        <v>132935</v>
      </c>
      <c r="AF390" s="24" t="s">
        <v>73</v>
      </c>
      <c r="AG390" s="24" t="s">
        <v>73</v>
      </c>
      <c r="AH390" s="24"/>
      <c r="AI390" s="24" t="s">
        <v>74</v>
      </c>
      <c r="AJ390" s="24" t="s">
        <v>73</v>
      </c>
      <c r="AK390" s="24" t="s">
        <v>73</v>
      </c>
      <c r="AL390" s="24"/>
      <c r="AM390" s="24" t="s">
        <v>73</v>
      </c>
      <c r="AN390" s="24"/>
      <c r="AO390" s="31" t="s">
        <v>5623</v>
      </c>
      <c r="AP390" s="24">
        <v>55128041</v>
      </c>
      <c r="AQ390" s="24"/>
    </row>
    <row r="391" s="3" customFormat="1" ht="19" customHeight="1" spans="1:43">
      <c r="A391" s="21">
        <v>386</v>
      </c>
      <c r="B391" s="22" t="s">
        <v>5624</v>
      </c>
      <c r="C391" s="23" t="s">
        <v>5625</v>
      </c>
      <c r="D391" s="23" t="s">
        <v>4012</v>
      </c>
      <c r="E391" s="23" t="s">
        <v>5626</v>
      </c>
      <c r="F391" s="23" t="s">
        <v>5627</v>
      </c>
      <c r="G391" s="24" t="s">
        <v>124</v>
      </c>
      <c r="H391" s="24" t="s">
        <v>5604</v>
      </c>
      <c r="I391" s="24" t="s">
        <v>5628</v>
      </c>
      <c r="J391" s="24" t="s">
        <v>5629</v>
      </c>
      <c r="K391" s="24" t="s">
        <v>5629</v>
      </c>
      <c r="L391" s="24" t="s">
        <v>5630</v>
      </c>
      <c r="M391" s="24" t="s">
        <v>453</v>
      </c>
      <c r="N391" s="25" t="s">
        <v>274</v>
      </c>
      <c r="O391" s="24" t="s">
        <v>5631</v>
      </c>
      <c r="P391" s="24" t="s">
        <v>5632</v>
      </c>
      <c r="Q391" s="24" t="s">
        <v>5633</v>
      </c>
      <c r="R391" s="24" t="s">
        <v>5634</v>
      </c>
      <c r="S391" s="24" t="s">
        <v>171</v>
      </c>
      <c r="T391" s="26" t="s">
        <v>4562</v>
      </c>
      <c r="U391" s="24" t="s">
        <v>5622</v>
      </c>
      <c r="V391" s="24">
        <v>2024</v>
      </c>
      <c r="W391" s="27">
        <v>2024.01</v>
      </c>
      <c r="X391" s="27">
        <v>2024.12</v>
      </c>
      <c r="Y391" s="29">
        <f t="shared" si="6"/>
        <v>495</v>
      </c>
      <c r="Z391" s="24">
        <v>495</v>
      </c>
      <c r="AA391" s="24">
        <v>0</v>
      </c>
      <c r="AB391" s="24">
        <v>0</v>
      </c>
      <c r="AC391" s="30">
        <v>0</v>
      </c>
      <c r="AD391" s="24">
        <v>3000</v>
      </c>
      <c r="AE391" s="24">
        <v>3000</v>
      </c>
      <c r="AF391" s="24" t="s">
        <v>73</v>
      </c>
      <c r="AG391" s="24" t="s">
        <v>73</v>
      </c>
      <c r="AH391" s="24"/>
      <c r="AI391" s="24" t="s">
        <v>74</v>
      </c>
      <c r="AJ391" s="24" t="s">
        <v>73</v>
      </c>
      <c r="AK391" s="24" t="s">
        <v>73</v>
      </c>
      <c r="AL391" s="24"/>
      <c r="AM391" s="24" t="s">
        <v>73</v>
      </c>
      <c r="AN391" s="24"/>
      <c r="AO391" s="31" t="s">
        <v>5623</v>
      </c>
      <c r="AP391" s="24">
        <v>55128041</v>
      </c>
      <c r="AQ391" s="24"/>
    </row>
    <row r="392" s="3" customFormat="1" ht="19" customHeight="1" spans="1:43">
      <c r="A392" s="21">
        <v>387</v>
      </c>
      <c r="B392" s="22" t="s">
        <v>5635</v>
      </c>
      <c r="C392" s="23" t="s">
        <v>4023</v>
      </c>
      <c r="D392" s="23" t="s">
        <v>4024</v>
      </c>
      <c r="E392" s="23" t="s">
        <v>4024</v>
      </c>
      <c r="F392" s="23" t="s">
        <v>5636</v>
      </c>
      <c r="G392" s="24" t="s">
        <v>124</v>
      </c>
      <c r="H392" s="24" t="s">
        <v>5604</v>
      </c>
      <c r="I392" s="24" t="s">
        <v>5637</v>
      </c>
      <c r="J392" s="24" t="s">
        <v>5638</v>
      </c>
      <c r="K392" s="24" t="s">
        <v>5638</v>
      </c>
      <c r="L392" s="24" t="s">
        <v>5639</v>
      </c>
      <c r="M392" s="24" t="s">
        <v>453</v>
      </c>
      <c r="N392" s="25" t="s">
        <v>274</v>
      </c>
      <c r="O392" s="24" t="s">
        <v>5640</v>
      </c>
      <c r="P392" s="24" t="s">
        <v>5641</v>
      </c>
      <c r="Q392" s="24" t="s">
        <v>5637</v>
      </c>
      <c r="R392" s="24" t="s">
        <v>5642</v>
      </c>
      <c r="S392" s="24" t="s">
        <v>171</v>
      </c>
      <c r="T392" s="26" t="s">
        <v>5643</v>
      </c>
      <c r="U392" s="24" t="s">
        <v>5643</v>
      </c>
      <c r="V392" s="24">
        <v>2024</v>
      </c>
      <c r="W392" s="27">
        <v>2024.01</v>
      </c>
      <c r="X392" s="27">
        <v>2024.12</v>
      </c>
      <c r="Y392" s="29">
        <f t="shared" si="6"/>
        <v>1600</v>
      </c>
      <c r="Z392" s="24">
        <v>1600</v>
      </c>
      <c r="AA392" s="24">
        <v>0</v>
      </c>
      <c r="AB392" s="24">
        <v>0</v>
      </c>
      <c r="AC392" s="30">
        <v>0</v>
      </c>
      <c r="AD392" s="24">
        <v>2000</v>
      </c>
      <c r="AE392" s="24">
        <v>2000</v>
      </c>
      <c r="AF392" s="24" t="s">
        <v>73</v>
      </c>
      <c r="AG392" s="24" t="s">
        <v>73</v>
      </c>
      <c r="AH392" s="24"/>
      <c r="AI392" s="24" t="s">
        <v>74</v>
      </c>
      <c r="AJ392" s="24" t="s">
        <v>73</v>
      </c>
      <c r="AK392" s="24" t="s">
        <v>73</v>
      </c>
      <c r="AL392" s="24"/>
      <c r="AM392" s="24" t="s">
        <v>73</v>
      </c>
      <c r="AN392" s="24"/>
      <c r="AO392" s="31" t="s">
        <v>5644</v>
      </c>
      <c r="AP392" s="24">
        <v>15923856385</v>
      </c>
      <c r="AQ392" s="24"/>
    </row>
    <row r="393" s="3" customFormat="1" ht="19" customHeight="1" spans="1:43">
      <c r="A393" s="21">
        <v>388</v>
      </c>
      <c r="B393" s="22" t="s">
        <v>5645</v>
      </c>
      <c r="C393" s="23" t="s">
        <v>4023</v>
      </c>
      <c r="D393" s="23" t="s">
        <v>4037</v>
      </c>
      <c r="E393" s="23" t="s">
        <v>4038</v>
      </c>
      <c r="F393" s="23" t="s">
        <v>5646</v>
      </c>
      <c r="G393" s="24" t="s">
        <v>124</v>
      </c>
      <c r="H393" s="24" t="s">
        <v>5604</v>
      </c>
      <c r="I393" s="24" t="s">
        <v>5647</v>
      </c>
      <c r="J393" s="24" t="s">
        <v>5648</v>
      </c>
      <c r="K393" s="24" t="s">
        <v>5649</v>
      </c>
      <c r="L393" s="24" t="s">
        <v>5650</v>
      </c>
      <c r="M393" s="24" t="s">
        <v>5651</v>
      </c>
      <c r="N393" s="25" t="s">
        <v>5652</v>
      </c>
      <c r="O393" s="24" t="s">
        <v>5653</v>
      </c>
      <c r="P393" s="24" t="s">
        <v>75</v>
      </c>
      <c r="Q393" s="24" t="s">
        <v>5648</v>
      </c>
      <c r="R393" s="24" t="s">
        <v>5642</v>
      </c>
      <c r="S393" s="24" t="s">
        <v>5654</v>
      </c>
      <c r="T393" s="26" t="s">
        <v>5643</v>
      </c>
      <c r="U393" s="24" t="s">
        <v>5655</v>
      </c>
      <c r="V393" s="24">
        <v>2024</v>
      </c>
      <c r="W393" s="27">
        <v>2024.01</v>
      </c>
      <c r="X393" s="27">
        <v>2024.12</v>
      </c>
      <c r="Y393" s="29">
        <f t="shared" si="6"/>
        <v>800</v>
      </c>
      <c r="Z393" s="24">
        <v>800</v>
      </c>
      <c r="AA393" s="24">
        <v>0</v>
      </c>
      <c r="AB393" s="24">
        <v>0</v>
      </c>
      <c r="AC393" s="30">
        <v>0</v>
      </c>
      <c r="AD393" s="24">
        <v>37000</v>
      </c>
      <c r="AE393" s="24">
        <v>37000</v>
      </c>
      <c r="AF393" s="24" t="s">
        <v>73</v>
      </c>
      <c r="AG393" s="24" t="s">
        <v>73</v>
      </c>
      <c r="AH393" s="24" t="s">
        <v>73</v>
      </c>
      <c r="AI393" s="24" t="s">
        <v>74</v>
      </c>
      <c r="AJ393" s="24" t="s">
        <v>73</v>
      </c>
      <c r="AK393" s="24" t="s">
        <v>73</v>
      </c>
      <c r="AL393" s="24" t="s">
        <v>73</v>
      </c>
      <c r="AM393" s="24" t="s">
        <v>73</v>
      </c>
      <c r="AN393" s="24" t="s">
        <v>73</v>
      </c>
      <c r="AO393" s="31" t="s">
        <v>5644</v>
      </c>
      <c r="AP393" s="24">
        <v>15923856385</v>
      </c>
      <c r="AQ393" s="24"/>
    </row>
    <row r="394" s="3" customFormat="1" ht="19" customHeight="1" spans="1:43">
      <c r="A394" s="21">
        <v>389</v>
      </c>
      <c r="B394" s="22" t="s">
        <v>5656</v>
      </c>
      <c r="C394" s="23" t="s">
        <v>5625</v>
      </c>
      <c r="D394" s="23" t="s">
        <v>4050</v>
      </c>
      <c r="E394" s="23" t="s">
        <v>5657</v>
      </c>
      <c r="F394" s="23" t="s">
        <v>5658</v>
      </c>
      <c r="G394" s="24" t="s">
        <v>124</v>
      </c>
      <c r="H394" s="24" t="s">
        <v>5604</v>
      </c>
      <c r="I394" s="24" t="s">
        <v>5659</v>
      </c>
      <c r="J394" s="24" t="s">
        <v>5660</v>
      </c>
      <c r="K394" s="24" t="s">
        <v>5660</v>
      </c>
      <c r="L394" s="24" t="s">
        <v>5661</v>
      </c>
      <c r="M394" s="24" t="s">
        <v>453</v>
      </c>
      <c r="N394" s="25" t="s">
        <v>274</v>
      </c>
      <c r="O394" s="24" t="s">
        <v>5661</v>
      </c>
      <c r="P394" s="24" t="s">
        <v>5662</v>
      </c>
      <c r="Q394" s="24" t="s">
        <v>5663</v>
      </c>
      <c r="R394" s="24" t="s">
        <v>5664</v>
      </c>
      <c r="S394" s="24" t="s">
        <v>171</v>
      </c>
      <c r="T394" s="26" t="s">
        <v>4562</v>
      </c>
      <c r="U394" s="24" t="s">
        <v>5622</v>
      </c>
      <c r="V394" s="24">
        <v>2024</v>
      </c>
      <c r="W394" s="27">
        <v>2024.01</v>
      </c>
      <c r="X394" s="27">
        <v>2024.12</v>
      </c>
      <c r="Y394" s="29">
        <f t="shared" si="6"/>
        <v>500</v>
      </c>
      <c r="Z394" s="24">
        <v>500</v>
      </c>
      <c r="AA394" s="24">
        <v>0</v>
      </c>
      <c r="AB394" s="24">
        <v>0</v>
      </c>
      <c r="AC394" s="30">
        <v>0</v>
      </c>
      <c r="AD394" s="24">
        <v>109891</v>
      </c>
      <c r="AE394" s="24">
        <v>106928</v>
      </c>
      <c r="AF394" s="24" t="s">
        <v>73</v>
      </c>
      <c r="AG394" s="24" t="s">
        <v>73</v>
      </c>
      <c r="AH394" s="24"/>
      <c r="AI394" s="24" t="s">
        <v>74</v>
      </c>
      <c r="AJ394" s="24" t="s">
        <v>73</v>
      </c>
      <c r="AK394" s="24" t="s">
        <v>73</v>
      </c>
      <c r="AL394" s="24"/>
      <c r="AM394" s="24" t="s">
        <v>73</v>
      </c>
      <c r="AN394" s="24"/>
      <c r="AO394" s="31" t="s">
        <v>5623</v>
      </c>
      <c r="AP394" s="24">
        <v>55128041</v>
      </c>
      <c r="AQ394" s="24"/>
    </row>
    <row r="395" s="3" customFormat="1" ht="19" customHeight="1" spans="1:43">
      <c r="A395" s="21">
        <v>390</v>
      </c>
      <c r="B395" s="22" t="s">
        <v>5665</v>
      </c>
      <c r="C395" s="23" t="s">
        <v>54</v>
      </c>
      <c r="D395" s="23" t="s">
        <v>91</v>
      </c>
      <c r="E395" s="23" t="s">
        <v>357</v>
      </c>
      <c r="F395" s="23" t="s">
        <v>5666</v>
      </c>
      <c r="G395" s="24" t="s">
        <v>124</v>
      </c>
      <c r="H395" s="24" t="s">
        <v>4060</v>
      </c>
      <c r="I395" s="24" t="s">
        <v>5667</v>
      </c>
      <c r="J395" s="24" t="s">
        <v>5668</v>
      </c>
      <c r="K395" s="24" t="s">
        <v>5667</v>
      </c>
      <c r="L395" s="24" t="s">
        <v>5669</v>
      </c>
      <c r="M395" s="24" t="s">
        <v>4124</v>
      </c>
      <c r="N395" s="25" t="s">
        <v>385</v>
      </c>
      <c r="O395" s="24" t="s">
        <v>5670</v>
      </c>
      <c r="P395" s="24" t="s">
        <v>5671</v>
      </c>
      <c r="Q395" s="24" t="s">
        <v>5672</v>
      </c>
      <c r="R395" s="24" t="s">
        <v>532</v>
      </c>
      <c r="S395" s="24" t="s">
        <v>1593</v>
      </c>
      <c r="T395" s="26" t="s">
        <v>70</v>
      </c>
      <c r="U395" s="24" t="s">
        <v>4071</v>
      </c>
      <c r="V395" s="24">
        <v>2024</v>
      </c>
      <c r="W395" s="27">
        <v>2024.1</v>
      </c>
      <c r="X395" s="27">
        <v>2024.12</v>
      </c>
      <c r="Y395" s="29">
        <f t="shared" si="6"/>
        <v>600</v>
      </c>
      <c r="Z395" s="24">
        <v>300</v>
      </c>
      <c r="AA395" s="24"/>
      <c r="AB395" s="24"/>
      <c r="AC395" s="30">
        <v>300</v>
      </c>
      <c r="AD395" s="24">
        <v>500</v>
      </c>
      <c r="AE395" s="24">
        <v>20</v>
      </c>
      <c r="AF395" s="24" t="s">
        <v>73</v>
      </c>
      <c r="AG395" s="24" t="s">
        <v>73</v>
      </c>
      <c r="AH395" s="24" t="s">
        <v>73</v>
      </c>
      <c r="AI395" s="24" t="s">
        <v>74</v>
      </c>
      <c r="AJ395" s="24" t="s">
        <v>73</v>
      </c>
      <c r="AK395" s="24" t="s">
        <v>74</v>
      </c>
      <c r="AL395" s="24" t="s">
        <v>4072</v>
      </c>
      <c r="AM395" s="24" t="s">
        <v>74</v>
      </c>
      <c r="AN395" s="24" t="s">
        <v>4073</v>
      </c>
      <c r="AO395" s="31" t="s">
        <v>1640</v>
      </c>
      <c r="AP395" s="24">
        <v>13996652637</v>
      </c>
      <c r="AQ395" s="24"/>
    </row>
    <row r="396" s="3" customFormat="1" ht="19" customHeight="1" spans="1:43">
      <c r="A396" s="21">
        <v>391</v>
      </c>
      <c r="B396" s="22" t="s">
        <v>5673</v>
      </c>
      <c r="C396" s="23" t="s">
        <v>54</v>
      </c>
      <c r="D396" s="23" t="s">
        <v>91</v>
      </c>
      <c r="E396" s="23" t="s">
        <v>92</v>
      </c>
      <c r="F396" s="23" t="s">
        <v>5674</v>
      </c>
      <c r="G396" s="24" t="s">
        <v>124</v>
      </c>
      <c r="H396" s="24" t="s">
        <v>4076</v>
      </c>
      <c r="I396" s="24" t="s">
        <v>5675</v>
      </c>
      <c r="J396" s="24" t="s">
        <v>5676</v>
      </c>
      <c r="K396" s="24" t="s">
        <v>5675</v>
      </c>
      <c r="L396" s="24" t="s">
        <v>5674</v>
      </c>
      <c r="M396" s="24" t="s">
        <v>4124</v>
      </c>
      <c r="N396" s="25" t="s">
        <v>385</v>
      </c>
      <c r="O396" s="24" t="s">
        <v>5677</v>
      </c>
      <c r="P396" s="24" t="s">
        <v>5678</v>
      </c>
      <c r="Q396" s="24" t="s">
        <v>5678</v>
      </c>
      <c r="R396" s="24" t="s">
        <v>5679</v>
      </c>
      <c r="S396" s="24" t="s">
        <v>1593</v>
      </c>
      <c r="T396" s="26" t="s">
        <v>70</v>
      </c>
      <c r="U396" s="24" t="s">
        <v>4071</v>
      </c>
      <c r="V396" s="24">
        <v>2024</v>
      </c>
      <c r="W396" s="27">
        <v>2024.1</v>
      </c>
      <c r="X396" s="27">
        <v>2024.12</v>
      </c>
      <c r="Y396" s="29">
        <f t="shared" si="6"/>
        <v>28</v>
      </c>
      <c r="Z396" s="24">
        <v>28</v>
      </c>
      <c r="AA396" s="24"/>
      <c r="AB396" s="24"/>
      <c r="AC396" s="30">
        <v>0</v>
      </c>
      <c r="AD396" s="24">
        <v>30</v>
      </c>
      <c r="AE396" s="24">
        <v>2</v>
      </c>
      <c r="AF396" s="24" t="s">
        <v>73</v>
      </c>
      <c r="AG396" s="24" t="s">
        <v>73</v>
      </c>
      <c r="AH396" s="24" t="s">
        <v>73</v>
      </c>
      <c r="AI396" s="24" t="s">
        <v>74</v>
      </c>
      <c r="AJ396" s="24" t="s">
        <v>73</v>
      </c>
      <c r="AK396" s="24" t="s">
        <v>73</v>
      </c>
      <c r="AL396" s="24" t="s">
        <v>75</v>
      </c>
      <c r="AM396" s="24" t="s">
        <v>73</v>
      </c>
      <c r="AN396" s="24" t="s">
        <v>75</v>
      </c>
      <c r="AO396" s="31" t="s">
        <v>1640</v>
      </c>
      <c r="AP396" s="24">
        <v>13996652637</v>
      </c>
      <c r="AQ396" s="24"/>
    </row>
    <row r="397" s="3" customFormat="1" ht="19" customHeight="1" spans="1:43">
      <c r="A397" s="21">
        <v>392</v>
      </c>
      <c r="B397" s="22" t="s">
        <v>5680</v>
      </c>
      <c r="C397" s="23" t="s">
        <v>54</v>
      </c>
      <c r="D397" s="23" t="s">
        <v>91</v>
      </c>
      <c r="E397" s="23" t="s">
        <v>92</v>
      </c>
      <c r="F397" s="23" t="s">
        <v>5681</v>
      </c>
      <c r="G397" s="24" t="s">
        <v>124</v>
      </c>
      <c r="H397" s="24" t="s">
        <v>4084</v>
      </c>
      <c r="I397" s="24" t="s">
        <v>5682</v>
      </c>
      <c r="J397" s="24" t="s">
        <v>5683</v>
      </c>
      <c r="K397" s="24" t="s">
        <v>5682</v>
      </c>
      <c r="L397" s="24" t="s">
        <v>5681</v>
      </c>
      <c r="M397" s="24" t="s">
        <v>4124</v>
      </c>
      <c r="N397" s="25" t="s">
        <v>385</v>
      </c>
      <c r="O397" s="24" t="s">
        <v>5684</v>
      </c>
      <c r="P397" s="24" t="s">
        <v>5685</v>
      </c>
      <c r="Q397" s="24" t="s">
        <v>5686</v>
      </c>
      <c r="R397" s="24" t="s">
        <v>5679</v>
      </c>
      <c r="S397" s="24" t="s">
        <v>1593</v>
      </c>
      <c r="T397" s="26" t="s">
        <v>70</v>
      </c>
      <c r="U397" s="24" t="s">
        <v>4071</v>
      </c>
      <c r="V397" s="24">
        <v>2024</v>
      </c>
      <c r="W397" s="27">
        <v>2024.1</v>
      </c>
      <c r="X397" s="27">
        <v>2024.12</v>
      </c>
      <c r="Y397" s="29">
        <f t="shared" si="6"/>
        <v>22</v>
      </c>
      <c r="Z397" s="24">
        <v>22</v>
      </c>
      <c r="AA397" s="24"/>
      <c r="AB397" s="24"/>
      <c r="AC397" s="30">
        <v>0</v>
      </c>
      <c r="AD397" s="24">
        <v>20</v>
      </c>
      <c r="AE397" s="24">
        <v>2</v>
      </c>
      <c r="AF397" s="24" t="s">
        <v>73</v>
      </c>
      <c r="AG397" s="24" t="s">
        <v>73</v>
      </c>
      <c r="AH397" s="24" t="s">
        <v>73</v>
      </c>
      <c r="AI397" s="24" t="s">
        <v>74</v>
      </c>
      <c r="AJ397" s="24" t="s">
        <v>73</v>
      </c>
      <c r="AK397" s="24" t="s">
        <v>73</v>
      </c>
      <c r="AL397" s="24" t="s">
        <v>75</v>
      </c>
      <c r="AM397" s="24" t="s">
        <v>73</v>
      </c>
      <c r="AN397" s="24" t="s">
        <v>75</v>
      </c>
      <c r="AO397" s="31" t="s">
        <v>1640</v>
      </c>
      <c r="AP397" s="24">
        <v>13996652637</v>
      </c>
      <c r="AQ397" s="24"/>
    </row>
    <row r="398" s="3" customFormat="1" ht="19" customHeight="1" spans="1:43">
      <c r="A398" s="21">
        <v>393</v>
      </c>
      <c r="B398" s="22" t="s">
        <v>5687</v>
      </c>
      <c r="C398" s="23" t="s">
        <v>54</v>
      </c>
      <c r="D398" s="23" t="s">
        <v>55</v>
      </c>
      <c r="E398" s="23" t="s">
        <v>56</v>
      </c>
      <c r="F398" s="23" t="s">
        <v>5688</v>
      </c>
      <c r="G398" s="24" t="s">
        <v>124</v>
      </c>
      <c r="H398" s="24" t="s">
        <v>1660</v>
      </c>
      <c r="I398" s="24" t="s">
        <v>5689</v>
      </c>
      <c r="J398" s="24" t="s">
        <v>5690</v>
      </c>
      <c r="K398" s="24" t="s">
        <v>5689</v>
      </c>
      <c r="L398" s="24" t="s">
        <v>5688</v>
      </c>
      <c r="M398" s="24" t="s">
        <v>4124</v>
      </c>
      <c r="N398" s="25" t="s">
        <v>385</v>
      </c>
      <c r="O398" s="24" t="s">
        <v>3200</v>
      </c>
      <c r="P398" s="24" t="s">
        <v>5691</v>
      </c>
      <c r="Q398" s="24" t="s">
        <v>5692</v>
      </c>
      <c r="R398" s="24" t="s">
        <v>543</v>
      </c>
      <c r="S398" s="24" t="s">
        <v>1593</v>
      </c>
      <c r="T398" s="26" t="s">
        <v>70</v>
      </c>
      <c r="U398" s="24" t="s">
        <v>4071</v>
      </c>
      <c r="V398" s="24">
        <v>2024</v>
      </c>
      <c r="W398" s="27">
        <v>2024.1</v>
      </c>
      <c r="X398" s="27">
        <v>2024.12</v>
      </c>
      <c r="Y398" s="29">
        <f t="shared" si="6"/>
        <v>40.9</v>
      </c>
      <c r="Z398" s="24">
        <v>40.9</v>
      </c>
      <c r="AA398" s="24"/>
      <c r="AB398" s="24"/>
      <c r="AC398" s="30">
        <v>0</v>
      </c>
      <c r="AD398" s="24">
        <v>9</v>
      </c>
      <c r="AE398" s="24">
        <v>4</v>
      </c>
      <c r="AF398" s="24" t="s">
        <v>73</v>
      </c>
      <c r="AG398" s="24" t="s">
        <v>73</v>
      </c>
      <c r="AH398" s="24" t="s">
        <v>73</v>
      </c>
      <c r="AI398" s="24" t="s">
        <v>74</v>
      </c>
      <c r="AJ398" s="24" t="s">
        <v>73</v>
      </c>
      <c r="AK398" s="24" t="s">
        <v>73</v>
      </c>
      <c r="AL398" s="24" t="s">
        <v>75</v>
      </c>
      <c r="AM398" s="24" t="s">
        <v>73</v>
      </c>
      <c r="AN398" s="24" t="s">
        <v>75</v>
      </c>
      <c r="AO398" s="31" t="s">
        <v>1640</v>
      </c>
      <c r="AP398" s="24">
        <v>13996652637</v>
      </c>
      <c r="AQ398" s="24"/>
    </row>
    <row r="399" s="3" customFormat="1" ht="19" customHeight="1" spans="1:43">
      <c r="A399" s="21">
        <v>394</v>
      </c>
      <c r="B399" s="22" t="s">
        <v>5693</v>
      </c>
      <c r="C399" s="23" t="s">
        <v>54</v>
      </c>
      <c r="D399" s="23" t="s">
        <v>55</v>
      </c>
      <c r="E399" s="23" t="s">
        <v>56</v>
      </c>
      <c r="F399" s="23" t="s">
        <v>5694</v>
      </c>
      <c r="G399" s="24" t="s">
        <v>124</v>
      </c>
      <c r="H399" s="24" t="s">
        <v>4100</v>
      </c>
      <c r="I399" s="24" t="s">
        <v>5695</v>
      </c>
      <c r="J399" s="24" t="s">
        <v>5696</v>
      </c>
      <c r="K399" s="24" t="s">
        <v>5695</v>
      </c>
      <c r="L399" s="24" t="s">
        <v>5694</v>
      </c>
      <c r="M399" s="24" t="s">
        <v>4124</v>
      </c>
      <c r="N399" s="25" t="s">
        <v>385</v>
      </c>
      <c r="O399" s="24" t="s">
        <v>5697</v>
      </c>
      <c r="P399" s="24" t="s">
        <v>5698</v>
      </c>
      <c r="Q399" s="24" t="s">
        <v>5699</v>
      </c>
      <c r="R399" s="24" t="s">
        <v>543</v>
      </c>
      <c r="S399" s="24" t="s">
        <v>1593</v>
      </c>
      <c r="T399" s="26" t="s">
        <v>70</v>
      </c>
      <c r="U399" s="24" t="s">
        <v>4071</v>
      </c>
      <c r="V399" s="24">
        <v>2024</v>
      </c>
      <c r="W399" s="27">
        <v>2024.1</v>
      </c>
      <c r="X399" s="27">
        <v>2024.12</v>
      </c>
      <c r="Y399" s="29">
        <f t="shared" si="6"/>
        <v>14</v>
      </c>
      <c r="Z399" s="24">
        <v>14</v>
      </c>
      <c r="AA399" s="24"/>
      <c r="AB399" s="24"/>
      <c r="AC399" s="30">
        <v>0</v>
      </c>
      <c r="AD399" s="24">
        <v>3</v>
      </c>
      <c r="AE399" s="24">
        <v>1</v>
      </c>
      <c r="AF399" s="24" t="s">
        <v>73</v>
      </c>
      <c r="AG399" s="24" t="s">
        <v>73</v>
      </c>
      <c r="AH399" s="24" t="s">
        <v>73</v>
      </c>
      <c r="AI399" s="24" t="s">
        <v>74</v>
      </c>
      <c r="AJ399" s="24" t="s">
        <v>73</v>
      </c>
      <c r="AK399" s="24" t="s">
        <v>73</v>
      </c>
      <c r="AL399" s="24" t="s">
        <v>75</v>
      </c>
      <c r="AM399" s="24" t="s">
        <v>73</v>
      </c>
      <c r="AN399" s="24" t="s">
        <v>75</v>
      </c>
      <c r="AO399" s="31" t="s">
        <v>1640</v>
      </c>
      <c r="AP399" s="24">
        <v>13996652637</v>
      </c>
      <c r="AQ399" s="24"/>
    </row>
    <row r="400" s="3" customFormat="1" ht="19" customHeight="1" spans="1:43">
      <c r="A400" s="21">
        <v>395</v>
      </c>
      <c r="B400" s="22" t="s">
        <v>5700</v>
      </c>
      <c r="C400" s="23" t="s">
        <v>54</v>
      </c>
      <c r="D400" s="23" t="s">
        <v>55</v>
      </c>
      <c r="E400" s="23" t="s">
        <v>56</v>
      </c>
      <c r="F400" s="23" t="s">
        <v>5701</v>
      </c>
      <c r="G400" s="24" t="s">
        <v>124</v>
      </c>
      <c r="H400" s="24" t="s">
        <v>4100</v>
      </c>
      <c r="I400" s="24" t="s">
        <v>5702</v>
      </c>
      <c r="J400" s="24" t="s">
        <v>5696</v>
      </c>
      <c r="K400" s="24" t="s">
        <v>5702</v>
      </c>
      <c r="L400" s="24" t="s">
        <v>5701</v>
      </c>
      <c r="M400" s="24" t="s">
        <v>4124</v>
      </c>
      <c r="N400" s="25" t="s">
        <v>385</v>
      </c>
      <c r="O400" s="24" t="s">
        <v>5697</v>
      </c>
      <c r="P400" s="24" t="s">
        <v>5703</v>
      </c>
      <c r="Q400" s="24" t="s">
        <v>5699</v>
      </c>
      <c r="R400" s="24" t="s">
        <v>543</v>
      </c>
      <c r="S400" s="24" t="s">
        <v>1593</v>
      </c>
      <c r="T400" s="26" t="s">
        <v>70</v>
      </c>
      <c r="U400" s="24" t="s">
        <v>4071</v>
      </c>
      <c r="V400" s="24">
        <v>2024</v>
      </c>
      <c r="W400" s="27">
        <v>2024.1</v>
      </c>
      <c r="X400" s="27">
        <v>2024.12</v>
      </c>
      <c r="Y400" s="29">
        <f t="shared" si="6"/>
        <v>11.2</v>
      </c>
      <c r="Z400" s="24">
        <v>11.2</v>
      </c>
      <c r="AA400" s="24"/>
      <c r="AB400" s="24"/>
      <c r="AC400" s="30">
        <v>0</v>
      </c>
      <c r="AD400" s="24">
        <v>3</v>
      </c>
      <c r="AE400" s="24">
        <v>1</v>
      </c>
      <c r="AF400" s="24" t="s">
        <v>73</v>
      </c>
      <c r="AG400" s="24" t="s">
        <v>73</v>
      </c>
      <c r="AH400" s="24" t="s">
        <v>73</v>
      </c>
      <c r="AI400" s="24" t="s">
        <v>74</v>
      </c>
      <c r="AJ400" s="24" t="s">
        <v>73</v>
      </c>
      <c r="AK400" s="24" t="s">
        <v>73</v>
      </c>
      <c r="AL400" s="24" t="s">
        <v>75</v>
      </c>
      <c r="AM400" s="24" t="s">
        <v>73</v>
      </c>
      <c r="AN400" s="24" t="s">
        <v>75</v>
      </c>
      <c r="AO400" s="31" t="s">
        <v>1640</v>
      </c>
      <c r="AP400" s="24">
        <v>13996652637</v>
      </c>
      <c r="AQ400" s="24"/>
    </row>
    <row r="401" s="3" customFormat="1" ht="19" customHeight="1" spans="1:43">
      <c r="A401" s="21">
        <v>396</v>
      </c>
      <c r="B401" s="22" t="s">
        <v>5704</v>
      </c>
      <c r="C401" s="23" t="s">
        <v>54</v>
      </c>
      <c r="D401" s="23" t="s">
        <v>91</v>
      </c>
      <c r="E401" s="23" t="s">
        <v>92</v>
      </c>
      <c r="F401" s="23" t="s">
        <v>5705</v>
      </c>
      <c r="G401" s="24" t="s">
        <v>124</v>
      </c>
      <c r="H401" s="24" t="s">
        <v>4112</v>
      </c>
      <c r="I401" s="24" t="s">
        <v>5706</v>
      </c>
      <c r="J401" s="24" t="s">
        <v>5707</v>
      </c>
      <c r="K401" s="24" t="s">
        <v>5708</v>
      </c>
      <c r="L401" s="24" t="s">
        <v>5705</v>
      </c>
      <c r="M401" s="24" t="s">
        <v>4124</v>
      </c>
      <c r="N401" s="25" t="s">
        <v>385</v>
      </c>
      <c r="O401" s="24" t="s">
        <v>5709</v>
      </c>
      <c r="P401" s="24" t="s">
        <v>5710</v>
      </c>
      <c r="Q401" s="24" t="s">
        <v>5711</v>
      </c>
      <c r="R401" s="24" t="s">
        <v>543</v>
      </c>
      <c r="S401" s="24" t="s">
        <v>1593</v>
      </c>
      <c r="T401" s="26" t="s">
        <v>70</v>
      </c>
      <c r="U401" s="24" t="s">
        <v>4071</v>
      </c>
      <c r="V401" s="24">
        <v>2024</v>
      </c>
      <c r="W401" s="27">
        <v>2024.1</v>
      </c>
      <c r="X401" s="27">
        <v>2024.12</v>
      </c>
      <c r="Y401" s="29">
        <f t="shared" si="6"/>
        <v>40.7</v>
      </c>
      <c r="Z401" s="24">
        <v>40.7</v>
      </c>
      <c r="AA401" s="24"/>
      <c r="AB401" s="24"/>
      <c r="AC401" s="30">
        <v>0</v>
      </c>
      <c r="AD401" s="24">
        <v>227</v>
      </c>
      <c r="AE401" s="24">
        <v>34</v>
      </c>
      <c r="AF401" s="24" t="s">
        <v>73</v>
      </c>
      <c r="AG401" s="24" t="s">
        <v>73</v>
      </c>
      <c r="AH401" s="24" t="s">
        <v>73</v>
      </c>
      <c r="AI401" s="24" t="s">
        <v>74</v>
      </c>
      <c r="AJ401" s="24" t="s">
        <v>73</v>
      </c>
      <c r="AK401" s="24" t="s">
        <v>73</v>
      </c>
      <c r="AL401" s="24" t="s">
        <v>75</v>
      </c>
      <c r="AM401" s="24" t="s">
        <v>73</v>
      </c>
      <c r="AN401" s="24" t="s">
        <v>75</v>
      </c>
      <c r="AO401" s="31" t="s">
        <v>1640</v>
      </c>
      <c r="AP401" s="24">
        <v>13996652637</v>
      </c>
      <c r="AQ401" s="24"/>
    </row>
    <row r="402" s="3" customFormat="1" ht="19" customHeight="1" spans="1:43">
      <c r="A402" s="21">
        <v>397</v>
      </c>
      <c r="B402" s="22" t="s">
        <v>5712</v>
      </c>
      <c r="C402" s="23" t="s">
        <v>54</v>
      </c>
      <c r="D402" s="23" t="s">
        <v>55</v>
      </c>
      <c r="E402" s="23" t="s">
        <v>56</v>
      </c>
      <c r="F402" s="23" t="s">
        <v>5713</v>
      </c>
      <c r="G402" s="24" t="s">
        <v>124</v>
      </c>
      <c r="H402" s="24" t="s">
        <v>5714</v>
      </c>
      <c r="I402" s="24" t="s">
        <v>5715</v>
      </c>
      <c r="J402" s="24" t="s">
        <v>5716</v>
      </c>
      <c r="K402" s="24" t="s">
        <v>5715</v>
      </c>
      <c r="L402" s="24" t="s">
        <v>5713</v>
      </c>
      <c r="M402" s="24" t="s">
        <v>4124</v>
      </c>
      <c r="N402" s="25" t="s">
        <v>385</v>
      </c>
      <c r="O402" s="24" t="s">
        <v>5717</v>
      </c>
      <c r="P402" s="24" t="s">
        <v>5718</v>
      </c>
      <c r="Q402" s="24" t="s">
        <v>5719</v>
      </c>
      <c r="R402" s="24" t="s">
        <v>543</v>
      </c>
      <c r="S402" s="24" t="s">
        <v>1593</v>
      </c>
      <c r="T402" s="26" t="s">
        <v>70</v>
      </c>
      <c r="U402" s="24" t="s">
        <v>4071</v>
      </c>
      <c r="V402" s="24">
        <v>2024</v>
      </c>
      <c r="W402" s="27">
        <v>2024.1</v>
      </c>
      <c r="X402" s="27">
        <v>2024.12</v>
      </c>
      <c r="Y402" s="29">
        <f t="shared" si="6"/>
        <v>17.5</v>
      </c>
      <c r="Z402" s="24">
        <v>17.5</v>
      </c>
      <c r="AA402" s="24"/>
      <c r="AB402" s="24"/>
      <c r="AC402" s="30">
        <v>0</v>
      </c>
      <c r="AD402" s="24">
        <v>10</v>
      </c>
      <c r="AE402" s="24">
        <v>1</v>
      </c>
      <c r="AF402" s="24" t="s">
        <v>73</v>
      </c>
      <c r="AG402" s="24" t="s">
        <v>73</v>
      </c>
      <c r="AH402" s="24" t="s">
        <v>73</v>
      </c>
      <c r="AI402" s="24" t="s">
        <v>74</v>
      </c>
      <c r="AJ402" s="24" t="s">
        <v>73</v>
      </c>
      <c r="AK402" s="24" t="s">
        <v>73</v>
      </c>
      <c r="AL402" s="24" t="s">
        <v>75</v>
      </c>
      <c r="AM402" s="24" t="s">
        <v>73</v>
      </c>
      <c r="AN402" s="24" t="s">
        <v>75</v>
      </c>
      <c r="AO402" s="31" t="s">
        <v>1640</v>
      </c>
      <c r="AP402" s="24">
        <v>13996652637</v>
      </c>
      <c r="AQ402" s="24"/>
    </row>
    <row r="403" s="3" customFormat="1" ht="19" customHeight="1" spans="1:43">
      <c r="A403" s="21">
        <v>398</v>
      </c>
      <c r="B403" s="22" t="s">
        <v>5720</v>
      </c>
      <c r="C403" s="23" t="s">
        <v>54</v>
      </c>
      <c r="D403" s="23" t="s">
        <v>55</v>
      </c>
      <c r="E403" s="23" t="s">
        <v>333</v>
      </c>
      <c r="F403" s="23" t="s">
        <v>5721</v>
      </c>
      <c r="G403" s="24" t="s">
        <v>124</v>
      </c>
      <c r="H403" s="24" t="s">
        <v>5722</v>
      </c>
      <c r="I403" s="24" t="s">
        <v>5723</v>
      </c>
      <c r="J403" s="24" t="s">
        <v>5724</v>
      </c>
      <c r="K403" s="24" t="s">
        <v>5723</v>
      </c>
      <c r="L403" s="24" t="s">
        <v>5725</v>
      </c>
      <c r="M403" s="24" t="s">
        <v>3018</v>
      </c>
      <c r="N403" s="25" t="s">
        <v>528</v>
      </c>
      <c r="O403" s="24" t="s">
        <v>5726</v>
      </c>
      <c r="P403" s="24" t="s">
        <v>75</v>
      </c>
      <c r="Q403" s="24" t="s">
        <v>1528</v>
      </c>
      <c r="R403" s="24" t="s">
        <v>5727</v>
      </c>
      <c r="S403" s="24" t="s">
        <v>171</v>
      </c>
      <c r="T403" s="26" t="s">
        <v>70</v>
      </c>
      <c r="U403" s="24" t="s">
        <v>4148</v>
      </c>
      <c r="V403" s="24">
        <v>2024</v>
      </c>
      <c r="W403" s="27">
        <v>2024.01</v>
      </c>
      <c r="X403" s="27">
        <v>2024.12</v>
      </c>
      <c r="Y403" s="29">
        <f t="shared" si="6"/>
        <v>80</v>
      </c>
      <c r="Z403" s="24">
        <v>80</v>
      </c>
      <c r="AA403" s="24">
        <v>0</v>
      </c>
      <c r="AB403" s="24">
        <v>0</v>
      </c>
      <c r="AC403" s="30">
        <v>0</v>
      </c>
      <c r="AD403" s="24">
        <v>568</v>
      </c>
      <c r="AE403" s="24">
        <v>12</v>
      </c>
      <c r="AF403" s="24" t="s">
        <v>73</v>
      </c>
      <c r="AG403" s="24" t="s">
        <v>73</v>
      </c>
      <c r="AH403" s="24" t="s">
        <v>73</v>
      </c>
      <c r="AI403" s="24" t="s">
        <v>74</v>
      </c>
      <c r="AJ403" s="24" t="s">
        <v>73</v>
      </c>
      <c r="AK403" s="24" t="s">
        <v>73</v>
      </c>
      <c r="AL403" s="24" t="s">
        <v>75</v>
      </c>
      <c r="AM403" s="24" t="s">
        <v>73</v>
      </c>
      <c r="AN403" s="24" t="s">
        <v>75</v>
      </c>
      <c r="AO403" s="31" t="s">
        <v>4149</v>
      </c>
      <c r="AP403" s="24">
        <v>13310266057</v>
      </c>
      <c r="AQ403" s="24"/>
    </row>
    <row r="404" s="3" customFormat="1" ht="19" customHeight="1" spans="1:43">
      <c r="A404" s="21">
        <v>399</v>
      </c>
      <c r="B404" s="22" t="s">
        <v>5728</v>
      </c>
      <c r="C404" s="23" t="s">
        <v>78</v>
      </c>
      <c r="D404" s="23" t="s">
        <v>121</v>
      </c>
      <c r="E404" s="23" t="s">
        <v>209</v>
      </c>
      <c r="F404" s="23" t="s">
        <v>5729</v>
      </c>
      <c r="G404" s="24" t="s">
        <v>1867</v>
      </c>
      <c r="H404" s="24" t="s">
        <v>5730</v>
      </c>
      <c r="I404" s="24" t="s">
        <v>5731</v>
      </c>
      <c r="J404" s="24" t="s">
        <v>5732</v>
      </c>
      <c r="K404" s="24" t="s">
        <v>5731</v>
      </c>
      <c r="L404" s="24" t="s">
        <v>5729</v>
      </c>
      <c r="M404" s="24" t="s">
        <v>3018</v>
      </c>
      <c r="N404" s="25" t="s">
        <v>528</v>
      </c>
      <c r="O404" s="24" t="s">
        <v>5733</v>
      </c>
      <c r="P404" s="24" t="s">
        <v>75</v>
      </c>
      <c r="Q404" s="24" t="s">
        <v>1314</v>
      </c>
      <c r="R404" s="24" t="s">
        <v>68</v>
      </c>
      <c r="S404" s="24" t="s">
        <v>279</v>
      </c>
      <c r="T404" s="26" t="s">
        <v>218</v>
      </c>
      <c r="U404" s="24" t="s">
        <v>4148</v>
      </c>
      <c r="V404" s="24">
        <v>2024</v>
      </c>
      <c r="W404" s="27">
        <v>2024.1</v>
      </c>
      <c r="X404" s="27">
        <v>2024.1</v>
      </c>
      <c r="Y404" s="29">
        <f t="shared" si="6"/>
        <v>16</v>
      </c>
      <c r="Z404" s="24">
        <v>16</v>
      </c>
      <c r="AA404" s="24">
        <v>0</v>
      </c>
      <c r="AB404" s="24">
        <v>0</v>
      </c>
      <c r="AC404" s="30">
        <v>0</v>
      </c>
      <c r="AD404" s="24">
        <v>825</v>
      </c>
      <c r="AE404" s="24">
        <v>78</v>
      </c>
      <c r="AF404" s="24" t="s">
        <v>73</v>
      </c>
      <c r="AG404" s="24" t="s">
        <v>73</v>
      </c>
      <c r="AH404" s="24" t="s">
        <v>73</v>
      </c>
      <c r="AI404" s="24" t="s">
        <v>74</v>
      </c>
      <c r="AJ404" s="24" t="s">
        <v>74</v>
      </c>
      <c r="AK404" s="24" t="s">
        <v>73</v>
      </c>
      <c r="AL404" s="24" t="s">
        <v>75</v>
      </c>
      <c r="AM404" s="24" t="s">
        <v>73</v>
      </c>
      <c r="AN404" s="24" t="s">
        <v>75</v>
      </c>
      <c r="AO404" s="31" t="s">
        <v>4159</v>
      </c>
      <c r="AP404" s="24">
        <v>13251167519</v>
      </c>
      <c r="AQ404" s="24"/>
    </row>
    <row r="405" s="3" customFormat="1" ht="19" customHeight="1" spans="1:43">
      <c r="A405" s="21">
        <v>400</v>
      </c>
      <c r="B405" s="22" t="s">
        <v>5734</v>
      </c>
      <c r="C405" s="23" t="s">
        <v>78</v>
      </c>
      <c r="D405" s="23" t="s">
        <v>121</v>
      </c>
      <c r="E405" s="23" t="s">
        <v>122</v>
      </c>
      <c r="F405" s="23" t="s">
        <v>5735</v>
      </c>
      <c r="G405" s="24" t="s">
        <v>124</v>
      </c>
      <c r="H405" s="24" t="s">
        <v>5736</v>
      </c>
      <c r="I405" s="24" t="s">
        <v>5737</v>
      </c>
      <c r="J405" s="24" t="s">
        <v>5738</v>
      </c>
      <c r="K405" s="24" t="s">
        <v>5737</v>
      </c>
      <c r="L405" s="24" t="s">
        <v>5739</v>
      </c>
      <c r="M405" s="24" t="s">
        <v>3018</v>
      </c>
      <c r="N405" s="25" t="s">
        <v>528</v>
      </c>
      <c r="O405" s="24" t="s">
        <v>4166</v>
      </c>
      <c r="P405" s="24" t="s">
        <v>5740</v>
      </c>
      <c r="Q405" s="24" t="s">
        <v>5741</v>
      </c>
      <c r="R405" s="24" t="s">
        <v>68</v>
      </c>
      <c r="S405" s="24" t="s">
        <v>1593</v>
      </c>
      <c r="T405" s="26" t="s">
        <v>70</v>
      </c>
      <c r="U405" s="24" t="s">
        <v>4148</v>
      </c>
      <c r="V405" s="24">
        <v>2024</v>
      </c>
      <c r="W405" s="27">
        <v>2024.2</v>
      </c>
      <c r="X405" s="27">
        <v>2024.1</v>
      </c>
      <c r="Y405" s="29">
        <f t="shared" si="6"/>
        <v>120</v>
      </c>
      <c r="Z405" s="24">
        <v>120</v>
      </c>
      <c r="AA405" s="24">
        <v>0</v>
      </c>
      <c r="AB405" s="24">
        <v>0</v>
      </c>
      <c r="AC405" s="30">
        <v>0</v>
      </c>
      <c r="AD405" s="24">
        <v>1185</v>
      </c>
      <c r="AE405" s="24">
        <v>182</v>
      </c>
      <c r="AF405" s="24" t="s">
        <v>73</v>
      </c>
      <c r="AG405" s="24" t="s">
        <v>73</v>
      </c>
      <c r="AH405" s="24" t="s">
        <v>73</v>
      </c>
      <c r="AI405" s="24" t="s">
        <v>74</v>
      </c>
      <c r="AJ405" s="24" t="s">
        <v>74</v>
      </c>
      <c r="AK405" s="24" t="s">
        <v>73</v>
      </c>
      <c r="AL405" s="24" t="s">
        <v>75</v>
      </c>
      <c r="AM405" s="24" t="s">
        <v>73</v>
      </c>
      <c r="AN405" s="24" t="s">
        <v>75</v>
      </c>
      <c r="AO405" s="31" t="s">
        <v>4159</v>
      </c>
      <c r="AP405" s="24">
        <v>13251167519</v>
      </c>
      <c r="AQ405" s="24"/>
    </row>
    <row r="406" s="3" customFormat="1" ht="19" customHeight="1" spans="1:43">
      <c r="A406" s="21">
        <v>401</v>
      </c>
      <c r="B406" s="22" t="s">
        <v>5742</v>
      </c>
      <c r="C406" s="23" t="s">
        <v>78</v>
      </c>
      <c r="D406" s="23" t="s">
        <v>121</v>
      </c>
      <c r="E406" s="23" t="s">
        <v>122</v>
      </c>
      <c r="F406" s="23" t="s">
        <v>5743</v>
      </c>
      <c r="G406" s="24" t="s">
        <v>124</v>
      </c>
      <c r="H406" s="24" t="s">
        <v>5744</v>
      </c>
      <c r="I406" s="24" t="s">
        <v>5745</v>
      </c>
      <c r="J406" s="24" t="s">
        <v>5746</v>
      </c>
      <c r="K406" s="24" t="s">
        <v>5745</v>
      </c>
      <c r="L406" s="24" t="s">
        <v>5743</v>
      </c>
      <c r="M406" s="24" t="s">
        <v>3018</v>
      </c>
      <c r="N406" s="25" t="s">
        <v>528</v>
      </c>
      <c r="O406" s="24" t="s">
        <v>4166</v>
      </c>
      <c r="P406" s="24" t="s">
        <v>5740</v>
      </c>
      <c r="Q406" s="24" t="s">
        <v>5747</v>
      </c>
      <c r="R406" s="24" t="s">
        <v>68</v>
      </c>
      <c r="S406" s="24" t="s">
        <v>1593</v>
      </c>
      <c r="T406" s="26" t="s">
        <v>70</v>
      </c>
      <c r="U406" s="24" t="s">
        <v>4148</v>
      </c>
      <c r="V406" s="24">
        <v>2024</v>
      </c>
      <c r="W406" s="27">
        <v>2024.2</v>
      </c>
      <c r="X406" s="27">
        <v>2024.1</v>
      </c>
      <c r="Y406" s="29">
        <f t="shared" si="6"/>
        <v>60</v>
      </c>
      <c r="Z406" s="24">
        <v>60</v>
      </c>
      <c r="AA406" s="24">
        <v>0</v>
      </c>
      <c r="AB406" s="24">
        <v>0</v>
      </c>
      <c r="AC406" s="30">
        <v>0</v>
      </c>
      <c r="AD406" s="24">
        <v>581</v>
      </c>
      <c r="AE406" s="24">
        <v>86</v>
      </c>
      <c r="AF406" s="24" t="s">
        <v>73</v>
      </c>
      <c r="AG406" s="24" t="s">
        <v>73</v>
      </c>
      <c r="AH406" s="24" t="s">
        <v>73</v>
      </c>
      <c r="AI406" s="24" t="s">
        <v>74</v>
      </c>
      <c r="AJ406" s="24" t="s">
        <v>74</v>
      </c>
      <c r="AK406" s="24" t="s">
        <v>73</v>
      </c>
      <c r="AL406" s="24" t="s">
        <v>75</v>
      </c>
      <c r="AM406" s="24" t="s">
        <v>73</v>
      </c>
      <c r="AN406" s="24" t="s">
        <v>75</v>
      </c>
      <c r="AO406" s="31" t="s">
        <v>4159</v>
      </c>
      <c r="AP406" s="24">
        <v>13251167519</v>
      </c>
      <c r="AQ406" s="24"/>
    </row>
    <row r="407" s="3" customFormat="1" ht="19" customHeight="1" spans="1:43">
      <c r="A407" s="21">
        <v>402</v>
      </c>
      <c r="B407" s="22" t="s">
        <v>5748</v>
      </c>
      <c r="C407" s="23" t="s">
        <v>54</v>
      </c>
      <c r="D407" s="23" t="s">
        <v>55</v>
      </c>
      <c r="E407" s="23" t="s">
        <v>56</v>
      </c>
      <c r="F407" s="23" t="s">
        <v>5749</v>
      </c>
      <c r="G407" s="24" t="s">
        <v>124</v>
      </c>
      <c r="H407" s="24" t="s">
        <v>5736</v>
      </c>
      <c r="I407" s="24" t="s">
        <v>5750</v>
      </c>
      <c r="J407" s="24" t="s">
        <v>5751</v>
      </c>
      <c r="K407" s="24" t="s">
        <v>5750</v>
      </c>
      <c r="L407" s="24" t="s">
        <v>5752</v>
      </c>
      <c r="M407" s="24" t="s">
        <v>3018</v>
      </c>
      <c r="N407" s="25" t="s">
        <v>528</v>
      </c>
      <c r="O407" s="24" t="s">
        <v>4181</v>
      </c>
      <c r="P407" s="24" t="s">
        <v>5753</v>
      </c>
      <c r="Q407" s="24" t="s">
        <v>4183</v>
      </c>
      <c r="R407" s="24" t="s">
        <v>68</v>
      </c>
      <c r="S407" s="24" t="s">
        <v>1593</v>
      </c>
      <c r="T407" s="26" t="s">
        <v>70</v>
      </c>
      <c r="U407" s="24" t="s">
        <v>4148</v>
      </c>
      <c r="V407" s="24">
        <v>2024</v>
      </c>
      <c r="W407" s="27">
        <v>2024.2</v>
      </c>
      <c r="X407" s="27">
        <v>2024.1</v>
      </c>
      <c r="Y407" s="29">
        <f t="shared" si="6"/>
        <v>35</v>
      </c>
      <c r="Z407" s="24">
        <v>35</v>
      </c>
      <c r="AA407" s="24">
        <v>0</v>
      </c>
      <c r="AB407" s="24">
        <v>0</v>
      </c>
      <c r="AC407" s="30">
        <v>0</v>
      </c>
      <c r="AD407" s="24">
        <v>30</v>
      </c>
      <c r="AE407" s="24">
        <v>5</v>
      </c>
      <c r="AF407" s="24" t="s">
        <v>73</v>
      </c>
      <c r="AG407" s="24" t="s">
        <v>73</v>
      </c>
      <c r="AH407" s="24" t="s">
        <v>73</v>
      </c>
      <c r="AI407" s="24" t="s">
        <v>74</v>
      </c>
      <c r="AJ407" s="24" t="s">
        <v>74</v>
      </c>
      <c r="AK407" s="24" t="s">
        <v>74</v>
      </c>
      <c r="AL407" s="24" t="s">
        <v>5754</v>
      </c>
      <c r="AM407" s="24" t="s">
        <v>74</v>
      </c>
      <c r="AN407" s="24" t="s">
        <v>2527</v>
      </c>
      <c r="AO407" s="31" t="s">
        <v>4159</v>
      </c>
      <c r="AP407" s="24">
        <v>13251167519</v>
      </c>
      <c r="AQ407" s="24"/>
    </row>
    <row r="408" s="3" customFormat="1" ht="19" customHeight="1" spans="1:43">
      <c r="A408" s="21">
        <v>403</v>
      </c>
      <c r="B408" s="22" t="s">
        <v>5755</v>
      </c>
      <c r="C408" s="23" t="s">
        <v>54</v>
      </c>
      <c r="D408" s="23" t="s">
        <v>55</v>
      </c>
      <c r="E408" s="23" t="s">
        <v>56</v>
      </c>
      <c r="F408" s="23" t="s">
        <v>5756</v>
      </c>
      <c r="G408" s="24" t="s">
        <v>124</v>
      </c>
      <c r="H408" s="24" t="s">
        <v>5757</v>
      </c>
      <c r="I408" s="24" t="s">
        <v>5758</v>
      </c>
      <c r="J408" s="24" t="s">
        <v>5759</v>
      </c>
      <c r="K408" s="24" t="s">
        <v>5760</v>
      </c>
      <c r="L408" s="24" t="s">
        <v>4191</v>
      </c>
      <c r="M408" s="24" t="s">
        <v>3018</v>
      </c>
      <c r="N408" s="25" t="s">
        <v>528</v>
      </c>
      <c r="O408" s="24" t="s">
        <v>4192</v>
      </c>
      <c r="P408" s="24" t="s">
        <v>5761</v>
      </c>
      <c r="Q408" s="24" t="s">
        <v>4208</v>
      </c>
      <c r="R408" s="24" t="s">
        <v>68</v>
      </c>
      <c r="S408" s="24" t="s">
        <v>1593</v>
      </c>
      <c r="T408" s="26" t="s">
        <v>70</v>
      </c>
      <c r="U408" s="24" t="s">
        <v>4148</v>
      </c>
      <c r="V408" s="24">
        <v>2024</v>
      </c>
      <c r="W408" s="27">
        <v>2024.2</v>
      </c>
      <c r="X408" s="27">
        <v>2024.1</v>
      </c>
      <c r="Y408" s="29">
        <f t="shared" si="6"/>
        <v>8.8</v>
      </c>
      <c r="Z408" s="24">
        <v>8.8</v>
      </c>
      <c r="AA408" s="24">
        <v>0</v>
      </c>
      <c r="AB408" s="24">
        <v>0</v>
      </c>
      <c r="AC408" s="30">
        <v>0</v>
      </c>
      <c r="AD408" s="24">
        <v>50</v>
      </c>
      <c r="AE408" s="24">
        <v>15</v>
      </c>
      <c r="AF408" s="24" t="s">
        <v>73</v>
      </c>
      <c r="AG408" s="24" t="s">
        <v>73</v>
      </c>
      <c r="AH408" s="24" t="s">
        <v>73</v>
      </c>
      <c r="AI408" s="24" t="s">
        <v>74</v>
      </c>
      <c r="AJ408" s="24" t="s">
        <v>74</v>
      </c>
      <c r="AK408" s="24" t="s">
        <v>73</v>
      </c>
      <c r="AL408" s="24" t="s">
        <v>75</v>
      </c>
      <c r="AM408" s="24" t="s">
        <v>73</v>
      </c>
      <c r="AN408" s="24" t="s">
        <v>75</v>
      </c>
      <c r="AO408" s="31" t="s">
        <v>4159</v>
      </c>
      <c r="AP408" s="24">
        <v>13251167519</v>
      </c>
      <c r="AQ408" s="24"/>
    </row>
    <row r="409" s="3" customFormat="1" ht="19" customHeight="1" spans="1:43">
      <c r="A409" s="21">
        <v>404</v>
      </c>
      <c r="B409" s="22" t="s">
        <v>5762</v>
      </c>
      <c r="C409" s="23" t="s">
        <v>54</v>
      </c>
      <c r="D409" s="23" t="s">
        <v>55</v>
      </c>
      <c r="E409" s="23" t="s">
        <v>56</v>
      </c>
      <c r="F409" s="23" t="s">
        <v>5763</v>
      </c>
      <c r="G409" s="24" t="s">
        <v>124</v>
      </c>
      <c r="H409" s="24" t="s">
        <v>5764</v>
      </c>
      <c r="I409" s="24" t="s">
        <v>5765</v>
      </c>
      <c r="J409" s="24" t="s">
        <v>5766</v>
      </c>
      <c r="K409" s="24" t="s">
        <v>5765</v>
      </c>
      <c r="L409" s="24" t="s">
        <v>5767</v>
      </c>
      <c r="M409" s="24" t="s">
        <v>3018</v>
      </c>
      <c r="N409" s="25" t="s">
        <v>528</v>
      </c>
      <c r="O409" s="24" t="s">
        <v>4201</v>
      </c>
      <c r="P409" s="24" t="s">
        <v>5753</v>
      </c>
      <c r="Q409" s="24" t="s">
        <v>4183</v>
      </c>
      <c r="R409" s="24" t="s">
        <v>68</v>
      </c>
      <c r="S409" s="24" t="s">
        <v>3442</v>
      </c>
      <c r="T409" s="26" t="s">
        <v>70</v>
      </c>
      <c r="U409" s="24" t="s">
        <v>4148</v>
      </c>
      <c r="V409" s="24">
        <v>2024</v>
      </c>
      <c r="W409" s="27">
        <v>2024.1</v>
      </c>
      <c r="X409" s="27">
        <v>2024.1</v>
      </c>
      <c r="Y409" s="29">
        <f t="shared" si="6"/>
        <v>25.8</v>
      </c>
      <c r="Z409" s="24">
        <v>25.8</v>
      </c>
      <c r="AA409" s="24">
        <v>0</v>
      </c>
      <c r="AB409" s="24">
        <v>0</v>
      </c>
      <c r="AC409" s="30">
        <v>0</v>
      </c>
      <c r="AD409" s="24">
        <v>30</v>
      </c>
      <c r="AE409" s="24">
        <v>5</v>
      </c>
      <c r="AF409" s="24" t="s">
        <v>73</v>
      </c>
      <c r="AG409" s="24" t="s">
        <v>73</v>
      </c>
      <c r="AH409" s="24" t="s">
        <v>73</v>
      </c>
      <c r="AI409" s="24" t="s">
        <v>74</v>
      </c>
      <c r="AJ409" s="24" t="s">
        <v>74</v>
      </c>
      <c r="AK409" s="24" t="s">
        <v>74</v>
      </c>
      <c r="AL409" s="24" t="s">
        <v>2527</v>
      </c>
      <c r="AM409" s="24" t="s">
        <v>74</v>
      </c>
      <c r="AN409" s="24" t="s">
        <v>2527</v>
      </c>
      <c r="AO409" s="31" t="s">
        <v>4159</v>
      </c>
      <c r="AP409" s="24">
        <v>13251167519</v>
      </c>
      <c r="AQ409" s="24"/>
    </row>
    <row r="410" s="3" customFormat="1" ht="19" customHeight="1" spans="1:43">
      <c r="A410" s="21">
        <v>405</v>
      </c>
      <c r="B410" s="22" t="s">
        <v>5768</v>
      </c>
      <c r="C410" s="23" t="s">
        <v>78</v>
      </c>
      <c r="D410" s="23" t="s">
        <v>121</v>
      </c>
      <c r="E410" s="23" t="s">
        <v>122</v>
      </c>
      <c r="F410" s="23" t="s">
        <v>5769</v>
      </c>
      <c r="G410" s="24" t="s">
        <v>124</v>
      </c>
      <c r="H410" s="24" t="s">
        <v>5764</v>
      </c>
      <c r="I410" s="24" t="s">
        <v>5770</v>
      </c>
      <c r="J410" s="24" t="s">
        <v>5771</v>
      </c>
      <c r="K410" s="24" t="s">
        <v>5770</v>
      </c>
      <c r="L410" s="24" t="s">
        <v>5769</v>
      </c>
      <c r="M410" s="24" t="s">
        <v>3018</v>
      </c>
      <c r="N410" s="25" t="s">
        <v>528</v>
      </c>
      <c r="O410" s="24" t="s">
        <v>4207</v>
      </c>
      <c r="P410" s="24" t="s">
        <v>5740</v>
      </c>
      <c r="Q410" s="24" t="s">
        <v>4208</v>
      </c>
      <c r="R410" s="24" t="s">
        <v>68</v>
      </c>
      <c r="S410" s="24" t="s">
        <v>171</v>
      </c>
      <c r="T410" s="26" t="s">
        <v>70</v>
      </c>
      <c r="U410" s="24" t="s">
        <v>4148</v>
      </c>
      <c r="V410" s="24">
        <v>2024</v>
      </c>
      <c r="W410" s="27">
        <v>2024.1</v>
      </c>
      <c r="X410" s="27">
        <v>2024.1</v>
      </c>
      <c r="Y410" s="29">
        <f t="shared" si="6"/>
        <v>125</v>
      </c>
      <c r="Z410" s="24">
        <v>125</v>
      </c>
      <c r="AA410" s="24">
        <v>0</v>
      </c>
      <c r="AB410" s="24">
        <v>0</v>
      </c>
      <c r="AC410" s="30">
        <v>0</v>
      </c>
      <c r="AD410" s="24">
        <v>50</v>
      </c>
      <c r="AE410" s="24">
        <v>15</v>
      </c>
      <c r="AF410" s="24" t="s">
        <v>73</v>
      </c>
      <c r="AG410" s="24" t="s">
        <v>73</v>
      </c>
      <c r="AH410" s="24" t="s">
        <v>73</v>
      </c>
      <c r="AI410" s="24" t="s">
        <v>74</v>
      </c>
      <c r="AJ410" s="24" t="s">
        <v>74</v>
      </c>
      <c r="AK410" s="24" t="s">
        <v>73</v>
      </c>
      <c r="AL410" s="24" t="s">
        <v>75</v>
      </c>
      <c r="AM410" s="24" t="s">
        <v>73</v>
      </c>
      <c r="AN410" s="24" t="s">
        <v>75</v>
      </c>
      <c r="AO410" s="31" t="s">
        <v>4159</v>
      </c>
      <c r="AP410" s="24">
        <v>13251167519</v>
      </c>
      <c r="AQ410" s="24"/>
    </row>
    <row r="411" s="3" customFormat="1" ht="19" customHeight="1" spans="1:43">
      <c r="A411" s="21">
        <v>406</v>
      </c>
      <c r="B411" s="22" t="s">
        <v>5772</v>
      </c>
      <c r="C411" s="23" t="s">
        <v>78</v>
      </c>
      <c r="D411" s="23" t="s">
        <v>121</v>
      </c>
      <c r="E411" s="23" t="s">
        <v>209</v>
      </c>
      <c r="F411" s="23" t="s">
        <v>5773</v>
      </c>
      <c r="G411" s="24" t="s">
        <v>124</v>
      </c>
      <c r="H411" s="24" t="s">
        <v>5764</v>
      </c>
      <c r="I411" s="24" t="s">
        <v>5774</v>
      </c>
      <c r="J411" s="24" t="s">
        <v>5775</v>
      </c>
      <c r="K411" s="24" t="s">
        <v>5774</v>
      </c>
      <c r="L411" s="24" t="s">
        <v>5773</v>
      </c>
      <c r="M411" s="24" t="s">
        <v>3018</v>
      </c>
      <c r="N411" s="25" t="s">
        <v>528</v>
      </c>
      <c r="O411" s="24" t="s">
        <v>5776</v>
      </c>
      <c r="P411" s="24" t="s">
        <v>5777</v>
      </c>
      <c r="Q411" s="24" t="s">
        <v>5778</v>
      </c>
      <c r="R411" s="24" t="s">
        <v>68</v>
      </c>
      <c r="S411" s="24" t="s">
        <v>171</v>
      </c>
      <c r="T411" s="26" t="s">
        <v>70</v>
      </c>
      <c r="U411" s="24" t="s">
        <v>4148</v>
      </c>
      <c r="V411" s="24">
        <v>2024</v>
      </c>
      <c r="W411" s="27">
        <v>2024.1</v>
      </c>
      <c r="X411" s="27">
        <v>2024.1</v>
      </c>
      <c r="Y411" s="29">
        <f t="shared" si="6"/>
        <v>8</v>
      </c>
      <c r="Z411" s="24">
        <v>8</v>
      </c>
      <c r="AA411" s="24">
        <v>0</v>
      </c>
      <c r="AB411" s="24">
        <v>0</v>
      </c>
      <c r="AC411" s="30">
        <v>0</v>
      </c>
      <c r="AD411" s="24">
        <v>563</v>
      </c>
      <c r="AE411" s="24">
        <v>563</v>
      </c>
      <c r="AF411" s="24" t="s">
        <v>73</v>
      </c>
      <c r="AG411" s="24" t="s">
        <v>73</v>
      </c>
      <c r="AH411" s="24" t="s">
        <v>73</v>
      </c>
      <c r="AI411" s="24" t="s">
        <v>74</v>
      </c>
      <c r="AJ411" s="24" t="s">
        <v>74</v>
      </c>
      <c r="AK411" s="24" t="s">
        <v>74</v>
      </c>
      <c r="AL411" s="24" t="s">
        <v>2527</v>
      </c>
      <c r="AM411" s="24" t="s">
        <v>74</v>
      </c>
      <c r="AN411" s="24" t="s">
        <v>2527</v>
      </c>
      <c r="AO411" s="31" t="s">
        <v>4159</v>
      </c>
      <c r="AP411" s="24">
        <v>13251167519</v>
      </c>
      <c r="AQ411" s="24"/>
    </row>
    <row r="412" s="3" customFormat="1" ht="19" customHeight="1" spans="1:43">
      <c r="A412" s="21">
        <v>407</v>
      </c>
      <c r="B412" s="22" t="s">
        <v>5779</v>
      </c>
      <c r="C412" s="23" t="s">
        <v>54</v>
      </c>
      <c r="D412" s="23" t="s">
        <v>308</v>
      </c>
      <c r="E412" s="23" t="s">
        <v>309</v>
      </c>
      <c r="F412" s="23" t="s">
        <v>5780</v>
      </c>
      <c r="G412" s="24" t="s">
        <v>124</v>
      </c>
      <c r="H412" s="24" t="s">
        <v>5781</v>
      </c>
      <c r="I412" s="24" t="s">
        <v>5782</v>
      </c>
      <c r="J412" s="24" t="s">
        <v>5783</v>
      </c>
      <c r="K412" s="24" t="s">
        <v>5782</v>
      </c>
      <c r="L412" s="24" t="s">
        <v>5784</v>
      </c>
      <c r="M412" s="24" t="s">
        <v>3018</v>
      </c>
      <c r="N412" s="25" t="s">
        <v>528</v>
      </c>
      <c r="O412" s="24" t="s">
        <v>4232</v>
      </c>
      <c r="P412" s="24" t="s">
        <v>5785</v>
      </c>
      <c r="Q412" s="24" t="s">
        <v>5786</v>
      </c>
      <c r="R412" s="24" t="s">
        <v>68</v>
      </c>
      <c r="S412" s="24" t="s">
        <v>171</v>
      </c>
      <c r="T412" s="26" t="s">
        <v>70</v>
      </c>
      <c r="U412" s="24" t="s">
        <v>4148</v>
      </c>
      <c r="V412" s="24">
        <v>2024</v>
      </c>
      <c r="W412" s="27">
        <v>2024.01</v>
      </c>
      <c r="X412" s="27">
        <v>2024.12</v>
      </c>
      <c r="Y412" s="29">
        <f t="shared" si="6"/>
        <v>21.6</v>
      </c>
      <c r="Z412" s="24">
        <v>14.4</v>
      </c>
      <c r="AA412" s="24">
        <v>0</v>
      </c>
      <c r="AB412" s="24">
        <v>0</v>
      </c>
      <c r="AC412" s="30">
        <v>7.2</v>
      </c>
      <c r="AD412" s="24" t="s">
        <v>5787</v>
      </c>
      <c r="AE412" s="24" t="s">
        <v>5788</v>
      </c>
      <c r="AF412" s="24" t="s">
        <v>73</v>
      </c>
      <c r="AG412" s="24" t="s">
        <v>73</v>
      </c>
      <c r="AH412" s="24" t="s">
        <v>73</v>
      </c>
      <c r="AI412" s="24" t="s">
        <v>74</v>
      </c>
      <c r="AJ412" s="24" t="s">
        <v>73</v>
      </c>
      <c r="AK412" s="24" t="s">
        <v>73</v>
      </c>
      <c r="AL412" s="24" t="s">
        <v>75</v>
      </c>
      <c r="AM412" s="24" t="s">
        <v>73</v>
      </c>
      <c r="AN412" s="24" t="s">
        <v>75</v>
      </c>
      <c r="AO412" s="31" t="s">
        <v>4237</v>
      </c>
      <c r="AP412" s="24">
        <v>17382281777</v>
      </c>
      <c r="AQ412" s="24"/>
    </row>
    <row r="413" s="3" customFormat="1" ht="19" customHeight="1" spans="1:43">
      <c r="A413" s="21">
        <v>408</v>
      </c>
      <c r="B413" s="22" t="s">
        <v>5789</v>
      </c>
      <c r="C413" s="23" t="s">
        <v>54</v>
      </c>
      <c r="D413" s="23" t="s">
        <v>55</v>
      </c>
      <c r="E413" s="23" t="s">
        <v>56</v>
      </c>
      <c r="F413" s="23" t="s">
        <v>5790</v>
      </c>
      <c r="G413" s="24" t="s">
        <v>124</v>
      </c>
      <c r="H413" s="24" t="s">
        <v>5791</v>
      </c>
      <c r="I413" s="24" t="s">
        <v>5792</v>
      </c>
      <c r="J413" s="24" t="s">
        <v>5793</v>
      </c>
      <c r="K413" s="24" t="s">
        <v>5794</v>
      </c>
      <c r="L413" s="24" t="s">
        <v>5795</v>
      </c>
      <c r="M413" s="24" t="s">
        <v>3018</v>
      </c>
      <c r="N413" s="25" t="s">
        <v>528</v>
      </c>
      <c r="O413" s="24" t="s">
        <v>5796</v>
      </c>
      <c r="P413" s="24" t="s">
        <v>5785</v>
      </c>
      <c r="Q413" s="24" t="s">
        <v>5797</v>
      </c>
      <c r="R413" s="24" t="s">
        <v>68</v>
      </c>
      <c r="S413" s="24" t="s">
        <v>171</v>
      </c>
      <c r="T413" s="26" t="s">
        <v>70</v>
      </c>
      <c r="U413" s="24" t="s">
        <v>4148</v>
      </c>
      <c r="V413" s="24">
        <v>2024</v>
      </c>
      <c r="W413" s="27">
        <v>2024.01</v>
      </c>
      <c r="X413" s="27">
        <v>2024.12</v>
      </c>
      <c r="Y413" s="29">
        <f t="shared" si="6"/>
        <v>12.45</v>
      </c>
      <c r="Z413" s="24">
        <v>8.3</v>
      </c>
      <c r="AA413" s="24">
        <v>0</v>
      </c>
      <c r="AB413" s="24">
        <v>0</v>
      </c>
      <c r="AC413" s="30">
        <v>4.15</v>
      </c>
      <c r="AD413" s="24" t="s">
        <v>5798</v>
      </c>
      <c r="AE413" s="24" t="s">
        <v>5799</v>
      </c>
      <c r="AF413" s="24" t="s">
        <v>73</v>
      </c>
      <c r="AG413" s="24" t="s">
        <v>73</v>
      </c>
      <c r="AH413" s="24" t="s">
        <v>73</v>
      </c>
      <c r="AI413" s="24" t="s">
        <v>74</v>
      </c>
      <c r="AJ413" s="24" t="s">
        <v>73</v>
      </c>
      <c r="AK413" s="24" t="s">
        <v>73</v>
      </c>
      <c r="AL413" s="24" t="s">
        <v>75</v>
      </c>
      <c r="AM413" s="24" t="s">
        <v>73</v>
      </c>
      <c r="AN413" s="24" t="s">
        <v>75</v>
      </c>
      <c r="AO413" s="31" t="s">
        <v>4237</v>
      </c>
      <c r="AP413" s="24">
        <v>17382281777</v>
      </c>
      <c r="AQ413" s="24"/>
    </row>
    <row r="414" s="3" customFormat="1" ht="19" customHeight="1" spans="1:43">
      <c r="A414" s="21">
        <v>409</v>
      </c>
      <c r="B414" s="22" t="s">
        <v>5800</v>
      </c>
      <c r="C414" s="23" t="s">
        <v>54</v>
      </c>
      <c r="D414" s="23" t="s">
        <v>5021</v>
      </c>
      <c r="E414" s="23" t="s">
        <v>163</v>
      </c>
      <c r="F414" s="23" t="s">
        <v>5801</v>
      </c>
      <c r="G414" s="24" t="s">
        <v>124</v>
      </c>
      <c r="H414" s="24" t="s">
        <v>5791</v>
      </c>
      <c r="I414" s="24" t="s">
        <v>5802</v>
      </c>
      <c r="J414" s="24" t="s">
        <v>5803</v>
      </c>
      <c r="K414" s="24" t="s">
        <v>5802</v>
      </c>
      <c r="L414" s="24" t="s">
        <v>5804</v>
      </c>
      <c r="M414" s="24" t="s">
        <v>3018</v>
      </c>
      <c r="N414" s="25" t="s">
        <v>528</v>
      </c>
      <c r="O414" s="24" t="s">
        <v>5805</v>
      </c>
      <c r="P414" s="24" t="s">
        <v>5806</v>
      </c>
      <c r="Q414" s="24" t="s">
        <v>5807</v>
      </c>
      <c r="R414" s="24" t="s">
        <v>68</v>
      </c>
      <c r="S414" s="24" t="s">
        <v>171</v>
      </c>
      <c r="T414" s="26" t="s">
        <v>70</v>
      </c>
      <c r="U414" s="24" t="s">
        <v>4148</v>
      </c>
      <c r="V414" s="24">
        <v>2024</v>
      </c>
      <c r="W414" s="27">
        <v>2024.01</v>
      </c>
      <c r="X414" s="27">
        <v>2024.12</v>
      </c>
      <c r="Y414" s="29">
        <f t="shared" si="6"/>
        <v>42</v>
      </c>
      <c r="Z414" s="24">
        <v>28</v>
      </c>
      <c r="AA414" s="24">
        <v>0</v>
      </c>
      <c r="AB414" s="24">
        <v>0</v>
      </c>
      <c r="AC414" s="30">
        <v>14</v>
      </c>
      <c r="AD414" s="24" t="s">
        <v>5808</v>
      </c>
      <c r="AE414" s="24" t="s">
        <v>5809</v>
      </c>
      <c r="AF414" s="24" t="s">
        <v>73</v>
      </c>
      <c r="AG414" s="24" t="s">
        <v>73</v>
      </c>
      <c r="AH414" s="24" t="s">
        <v>73</v>
      </c>
      <c r="AI414" s="24" t="s">
        <v>74</v>
      </c>
      <c r="AJ414" s="24" t="s">
        <v>73</v>
      </c>
      <c r="AK414" s="24" t="s">
        <v>74</v>
      </c>
      <c r="AL414" s="24" t="s">
        <v>2527</v>
      </c>
      <c r="AM414" s="24" t="s">
        <v>74</v>
      </c>
      <c r="AN414" s="24" t="s">
        <v>4259</v>
      </c>
      <c r="AO414" s="31" t="s">
        <v>4237</v>
      </c>
      <c r="AP414" s="24">
        <v>17382281777</v>
      </c>
      <c r="AQ414" s="24"/>
    </row>
    <row r="415" s="3" customFormat="1" ht="19" customHeight="1" spans="1:43">
      <c r="A415" s="21">
        <v>410</v>
      </c>
      <c r="B415" s="22" t="s">
        <v>5810</v>
      </c>
      <c r="C415" s="23" t="s">
        <v>54</v>
      </c>
      <c r="D415" s="23" t="s">
        <v>308</v>
      </c>
      <c r="E415" s="23" t="s">
        <v>309</v>
      </c>
      <c r="F415" s="23" t="s">
        <v>5465</v>
      </c>
      <c r="G415" s="24" t="s">
        <v>124</v>
      </c>
      <c r="H415" s="24" t="s">
        <v>5811</v>
      </c>
      <c r="I415" s="24" t="s">
        <v>5812</v>
      </c>
      <c r="J415" s="24" t="s">
        <v>5813</v>
      </c>
      <c r="K415" s="24" t="s">
        <v>5812</v>
      </c>
      <c r="L415" s="24" t="s">
        <v>5784</v>
      </c>
      <c r="M415" s="24" t="s">
        <v>3018</v>
      </c>
      <c r="N415" s="25" t="s">
        <v>528</v>
      </c>
      <c r="O415" s="24" t="s">
        <v>5814</v>
      </c>
      <c r="P415" s="24" t="s">
        <v>5785</v>
      </c>
      <c r="Q415" s="24" t="s">
        <v>5815</v>
      </c>
      <c r="R415" s="24" t="s">
        <v>68</v>
      </c>
      <c r="S415" s="24" t="s">
        <v>171</v>
      </c>
      <c r="T415" s="26" t="s">
        <v>70</v>
      </c>
      <c r="U415" s="24" t="s">
        <v>4148</v>
      </c>
      <c r="V415" s="24">
        <v>2024</v>
      </c>
      <c r="W415" s="27">
        <v>2024.01</v>
      </c>
      <c r="X415" s="27">
        <v>2024.12</v>
      </c>
      <c r="Y415" s="29">
        <f t="shared" si="6"/>
        <v>24</v>
      </c>
      <c r="Z415" s="24">
        <v>16</v>
      </c>
      <c r="AA415" s="24">
        <v>0</v>
      </c>
      <c r="AB415" s="24">
        <v>0</v>
      </c>
      <c r="AC415" s="30">
        <v>8</v>
      </c>
      <c r="AD415" s="24" t="s">
        <v>5787</v>
      </c>
      <c r="AE415" s="24" t="s">
        <v>5816</v>
      </c>
      <c r="AF415" s="24" t="s">
        <v>73</v>
      </c>
      <c r="AG415" s="24" t="s">
        <v>73</v>
      </c>
      <c r="AH415" s="24" t="s">
        <v>73</v>
      </c>
      <c r="AI415" s="24" t="s">
        <v>74</v>
      </c>
      <c r="AJ415" s="24" t="s">
        <v>73</v>
      </c>
      <c r="AK415" s="24" t="s">
        <v>73</v>
      </c>
      <c r="AL415" s="24" t="s">
        <v>75</v>
      </c>
      <c r="AM415" s="24" t="s">
        <v>73</v>
      </c>
      <c r="AN415" s="24" t="s">
        <v>75</v>
      </c>
      <c r="AO415" s="31" t="s">
        <v>4237</v>
      </c>
      <c r="AP415" s="24">
        <v>17382281777</v>
      </c>
      <c r="AQ415" s="24"/>
    </row>
    <row r="416" s="3" customFormat="1" ht="19" customHeight="1" spans="1:43">
      <c r="A416" s="21">
        <v>411</v>
      </c>
      <c r="B416" s="22" t="s">
        <v>5817</v>
      </c>
      <c r="C416" s="23" t="s">
        <v>54</v>
      </c>
      <c r="D416" s="23" t="s">
        <v>308</v>
      </c>
      <c r="E416" s="23" t="s">
        <v>309</v>
      </c>
      <c r="F416" s="23" t="s">
        <v>5780</v>
      </c>
      <c r="G416" s="24" t="s">
        <v>124</v>
      </c>
      <c r="H416" s="24" t="s">
        <v>5818</v>
      </c>
      <c r="I416" s="24" t="s">
        <v>5819</v>
      </c>
      <c r="J416" s="24" t="s">
        <v>5820</v>
      </c>
      <c r="K416" s="24" t="s">
        <v>5819</v>
      </c>
      <c r="L416" s="24" t="s">
        <v>5784</v>
      </c>
      <c r="M416" s="24" t="s">
        <v>3018</v>
      </c>
      <c r="N416" s="25" t="s">
        <v>528</v>
      </c>
      <c r="O416" s="24" t="s">
        <v>5814</v>
      </c>
      <c r="P416" s="24" t="s">
        <v>5785</v>
      </c>
      <c r="Q416" s="24" t="s">
        <v>4183</v>
      </c>
      <c r="R416" s="24" t="s">
        <v>68</v>
      </c>
      <c r="S416" s="24" t="s">
        <v>171</v>
      </c>
      <c r="T416" s="26" t="s">
        <v>70</v>
      </c>
      <c r="U416" s="24" t="s">
        <v>4148</v>
      </c>
      <c r="V416" s="24">
        <v>2024</v>
      </c>
      <c r="W416" s="27">
        <v>2024.01</v>
      </c>
      <c r="X416" s="27">
        <v>2024.12</v>
      </c>
      <c r="Y416" s="29">
        <f t="shared" si="6"/>
        <v>21.6</v>
      </c>
      <c r="Z416" s="24">
        <v>14.4</v>
      </c>
      <c r="AA416" s="24">
        <v>0</v>
      </c>
      <c r="AB416" s="24">
        <v>0</v>
      </c>
      <c r="AC416" s="30">
        <v>7.2</v>
      </c>
      <c r="AD416" s="24" t="s">
        <v>5821</v>
      </c>
      <c r="AE416" s="24" t="s">
        <v>5822</v>
      </c>
      <c r="AF416" s="24" t="s">
        <v>73</v>
      </c>
      <c r="AG416" s="24" t="s">
        <v>73</v>
      </c>
      <c r="AH416" s="24" t="s">
        <v>73</v>
      </c>
      <c r="AI416" s="24" t="s">
        <v>74</v>
      </c>
      <c r="AJ416" s="24" t="s">
        <v>73</v>
      </c>
      <c r="AK416" s="24" t="s">
        <v>73</v>
      </c>
      <c r="AL416" s="24" t="s">
        <v>75</v>
      </c>
      <c r="AM416" s="24" t="s">
        <v>73</v>
      </c>
      <c r="AN416" s="24" t="s">
        <v>75</v>
      </c>
      <c r="AO416" s="31" t="s">
        <v>4237</v>
      </c>
      <c r="AP416" s="24">
        <v>17382281777</v>
      </c>
      <c r="AQ416" s="24"/>
    </row>
    <row r="417" s="3" customFormat="1" ht="19" customHeight="1" spans="1:43">
      <c r="A417" s="21">
        <v>412</v>
      </c>
      <c r="B417" s="22" t="s">
        <v>5823</v>
      </c>
      <c r="C417" s="23" t="s">
        <v>54</v>
      </c>
      <c r="D417" s="23" t="s">
        <v>308</v>
      </c>
      <c r="E417" s="23" t="s">
        <v>309</v>
      </c>
      <c r="F417" s="23" t="s">
        <v>5824</v>
      </c>
      <c r="G417" s="24" t="s">
        <v>124</v>
      </c>
      <c r="H417" s="24" t="s">
        <v>5825</v>
      </c>
      <c r="I417" s="24" t="s">
        <v>5826</v>
      </c>
      <c r="J417" s="24" t="s">
        <v>5827</v>
      </c>
      <c r="K417" s="24" t="s">
        <v>5826</v>
      </c>
      <c r="L417" s="24" t="s">
        <v>5784</v>
      </c>
      <c r="M417" s="24" t="s">
        <v>3018</v>
      </c>
      <c r="N417" s="25" t="s">
        <v>528</v>
      </c>
      <c r="O417" s="24" t="s">
        <v>5814</v>
      </c>
      <c r="P417" s="24" t="s">
        <v>5785</v>
      </c>
      <c r="Q417" s="24" t="s">
        <v>5815</v>
      </c>
      <c r="R417" s="24" t="s">
        <v>68</v>
      </c>
      <c r="S417" s="24" t="s">
        <v>171</v>
      </c>
      <c r="T417" s="26" t="s">
        <v>70</v>
      </c>
      <c r="U417" s="24" t="s">
        <v>4148</v>
      </c>
      <c r="V417" s="24">
        <v>2024</v>
      </c>
      <c r="W417" s="27">
        <v>2024.01</v>
      </c>
      <c r="X417" s="27">
        <v>2024.12</v>
      </c>
      <c r="Y417" s="29">
        <f t="shared" si="6"/>
        <v>24</v>
      </c>
      <c r="Z417" s="24">
        <v>16</v>
      </c>
      <c r="AA417" s="24">
        <v>0</v>
      </c>
      <c r="AB417" s="24">
        <v>0</v>
      </c>
      <c r="AC417" s="30">
        <v>8</v>
      </c>
      <c r="AD417" s="24">
        <v>9</v>
      </c>
      <c r="AE417" s="24">
        <v>3</v>
      </c>
      <c r="AF417" s="24" t="s">
        <v>73</v>
      </c>
      <c r="AG417" s="24" t="s">
        <v>73</v>
      </c>
      <c r="AH417" s="24" t="s">
        <v>73</v>
      </c>
      <c r="AI417" s="24" t="s">
        <v>74</v>
      </c>
      <c r="AJ417" s="24" t="s">
        <v>73</v>
      </c>
      <c r="AK417" s="24" t="s">
        <v>73</v>
      </c>
      <c r="AL417" s="24" t="s">
        <v>75</v>
      </c>
      <c r="AM417" s="24" t="s">
        <v>73</v>
      </c>
      <c r="AN417" s="24" t="s">
        <v>75</v>
      </c>
      <c r="AO417" s="31" t="s">
        <v>4237</v>
      </c>
      <c r="AP417" s="24">
        <v>17382281777</v>
      </c>
      <c r="AQ417" s="24"/>
    </row>
    <row r="418" s="3" customFormat="1" ht="19" customHeight="1" spans="1:43">
      <c r="A418" s="21">
        <v>413</v>
      </c>
      <c r="B418" s="22" t="s">
        <v>5828</v>
      </c>
      <c r="C418" s="23" t="s">
        <v>54</v>
      </c>
      <c r="D418" s="23" t="s">
        <v>5021</v>
      </c>
      <c r="E418" s="23" t="s">
        <v>1147</v>
      </c>
      <c r="F418" s="23" t="s">
        <v>5829</v>
      </c>
      <c r="G418" s="24" t="s">
        <v>124</v>
      </c>
      <c r="H418" s="24" t="s">
        <v>5830</v>
      </c>
      <c r="I418" s="24" t="s">
        <v>5831</v>
      </c>
      <c r="J418" s="24" t="s">
        <v>4333</v>
      </c>
      <c r="K418" s="24" t="s">
        <v>5831</v>
      </c>
      <c r="L418" s="24" t="s">
        <v>5832</v>
      </c>
      <c r="M418" s="24" t="s">
        <v>3018</v>
      </c>
      <c r="N418" s="25" t="s">
        <v>528</v>
      </c>
      <c r="O418" s="24" t="s">
        <v>5833</v>
      </c>
      <c r="P418" s="24" t="s">
        <v>5834</v>
      </c>
      <c r="Q418" s="24" t="s">
        <v>4337</v>
      </c>
      <c r="R418" s="24" t="s">
        <v>5835</v>
      </c>
      <c r="S418" s="24" t="s">
        <v>134</v>
      </c>
      <c r="T418" s="26" t="s">
        <v>172</v>
      </c>
      <c r="U418" s="24" t="s">
        <v>4148</v>
      </c>
      <c r="V418" s="24">
        <v>2024</v>
      </c>
      <c r="W418" s="27">
        <v>2024.01</v>
      </c>
      <c r="X418" s="27">
        <v>2024.12</v>
      </c>
      <c r="Y418" s="29">
        <f t="shared" si="6"/>
        <v>30</v>
      </c>
      <c r="Z418" s="24">
        <v>30</v>
      </c>
      <c r="AA418" s="24">
        <v>0</v>
      </c>
      <c r="AB418" s="24">
        <v>0</v>
      </c>
      <c r="AC418" s="30">
        <v>0</v>
      </c>
      <c r="AD418" s="24">
        <v>73</v>
      </c>
      <c r="AE418" s="24">
        <v>6</v>
      </c>
      <c r="AF418" s="24" t="s">
        <v>73</v>
      </c>
      <c r="AG418" s="24" t="s">
        <v>73</v>
      </c>
      <c r="AH418" s="24" t="s">
        <v>73</v>
      </c>
      <c r="AI418" s="24" t="s">
        <v>74</v>
      </c>
      <c r="AJ418" s="24" t="s">
        <v>74</v>
      </c>
      <c r="AK418" s="24" t="s">
        <v>74</v>
      </c>
      <c r="AL418" s="24" t="s">
        <v>2527</v>
      </c>
      <c r="AM418" s="24" t="s">
        <v>74</v>
      </c>
      <c r="AN418" s="24" t="s">
        <v>5836</v>
      </c>
      <c r="AO418" s="31" t="s">
        <v>4341</v>
      </c>
      <c r="AP418" s="24">
        <v>15310002811</v>
      </c>
      <c r="AQ418" s="24"/>
    </row>
    <row r="419" s="3" customFormat="1" ht="19" customHeight="1" spans="1:43">
      <c r="A419" s="21">
        <v>414</v>
      </c>
      <c r="B419" s="22" t="s">
        <v>5837</v>
      </c>
      <c r="C419" s="23" t="s">
        <v>54</v>
      </c>
      <c r="D419" s="23" t="s">
        <v>55</v>
      </c>
      <c r="E419" s="23" t="s">
        <v>333</v>
      </c>
      <c r="F419" s="23" t="s">
        <v>5838</v>
      </c>
      <c r="G419" s="24" t="s">
        <v>299</v>
      </c>
      <c r="H419" s="24" t="s">
        <v>5839</v>
      </c>
      <c r="I419" s="24" t="s">
        <v>5840</v>
      </c>
      <c r="J419" s="24" t="s">
        <v>5841</v>
      </c>
      <c r="K419" s="24" t="s">
        <v>5842</v>
      </c>
      <c r="L419" s="24" t="s">
        <v>5843</v>
      </c>
      <c r="M419" s="24" t="s">
        <v>3018</v>
      </c>
      <c r="N419" s="25" t="s">
        <v>528</v>
      </c>
      <c r="O419" s="24" t="s">
        <v>5844</v>
      </c>
      <c r="P419" s="24" t="s">
        <v>75</v>
      </c>
      <c r="Q419" s="24" t="s">
        <v>5845</v>
      </c>
      <c r="R419" s="24" t="s">
        <v>68</v>
      </c>
      <c r="S419" s="24" t="s">
        <v>171</v>
      </c>
      <c r="T419" s="26" t="s">
        <v>218</v>
      </c>
      <c r="U419" s="24" t="s">
        <v>4148</v>
      </c>
      <c r="V419" s="24">
        <v>2024</v>
      </c>
      <c r="W419" s="27">
        <v>2024.01</v>
      </c>
      <c r="X419" s="27">
        <v>2024.12</v>
      </c>
      <c r="Y419" s="29">
        <f t="shared" si="6"/>
        <v>28</v>
      </c>
      <c r="Z419" s="24">
        <v>28</v>
      </c>
      <c r="AA419" s="24">
        <v>0</v>
      </c>
      <c r="AB419" s="24">
        <v>0</v>
      </c>
      <c r="AC419" s="30">
        <v>0</v>
      </c>
      <c r="AD419" s="24">
        <v>65</v>
      </c>
      <c r="AE419" s="24">
        <v>23</v>
      </c>
      <c r="AF419" s="24" t="s">
        <v>73</v>
      </c>
      <c r="AG419" s="24" t="s">
        <v>73</v>
      </c>
      <c r="AH419" s="24" t="s">
        <v>73</v>
      </c>
      <c r="AI419" s="24" t="s">
        <v>74</v>
      </c>
      <c r="AJ419" s="24" t="s">
        <v>73</v>
      </c>
      <c r="AK419" s="24" t="s">
        <v>73</v>
      </c>
      <c r="AL419" s="24" t="s">
        <v>75</v>
      </c>
      <c r="AM419" s="24" t="s">
        <v>73</v>
      </c>
      <c r="AN419" s="24" t="s">
        <v>75</v>
      </c>
      <c r="AO419" s="31" t="s">
        <v>4237</v>
      </c>
      <c r="AP419" s="24">
        <v>17382281777</v>
      </c>
      <c r="AQ419" s="24"/>
    </row>
    <row r="420" s="3" customFormat="1" ht="19" customHeight="1" spans="1:43">
      <c r="A420" s="21">
        <v>415</v>
      </c>
      <c r="B420" s="22" t="s">
        <v>5846</v>
      </c>
      <c r="C420" s="23" t="s">
        <v>78</v>
      </c>
      <c r="D420" s="23" t="s">
        <v>121</v>
      </c>
      <c r="E420" s="23" t="s">
        <v>122</v>
      </c>
      <c r="F420" s="23" t="s">
        <v>5847</v>
      </c>
      <c r="G420" s="24" t="s">
        <v>124</v>
      </c>
      <c r="H420" s="24" t="s">
        <v>5848</v>
      </c>
      <c r="I420" s="24" t="s">
        <v>5849</v>
      </c>
      <c r="J420" s="24" t="s">
        <v>5850</v>
      </c>
      <c r="K420" s="24" t="s">
        <v>5849</v>
      </c>
      <c r="L420" s="24" t="s">
        <v>5847</v>
      </c>
      <c r="M420" s="24" t="s">
        <v>130</v>
      </c>
      <c r="N420" s="25" t="s">
        <v>274</v>
      </c>
      <c r="O420" s="24" t="s">
        <v>4207</v>
      </c>
      <c r="P420" s="24" t="s">
        <v>5851</v>
      </c>
      <c r="Q420" s="24" t="s">
        <v>5852</v>
      </c>
      <c r="R420" s="24" t="s">
        <v>68</v>
      </c>
      <c r="S420" s="24" t="s">
        <v>171</v>
      </c>
      <c r="T420" s="26" t="s">
        <v>70</v>
      </c>
      <c r="U420" s="24" t="s">
        <v>4148</v>
      </c>
      <c r="V420" s="24">
        <v>2024</v>
      </c>
      <c r="W420" s="27">
        <v>2024.01</v>
      </c>
      <c r="X420" s="27">
        <v>2024.12</v>
      </c>
      <c r="Y420" s="29">
        <f t="shared" si="6"/>
        <v>45</v>
      </c>
      <c r="Z420" s="24">
        <v>45</v>
      </c>
      <c r="AA420" s="24">
        <v>0</v>
      </c>
      <c r="AB420" s="24">
        <v>0</v>
      </c>
      <c r="AC420" s="30">
        <v>0</v>
      </c>
      <c r="AD420" s="24">
        <v>35</v>
      </c>
      <c r="AE420" s="24">
        <v>13</v>
      </c>
      <c r="AF420" s="24" t="s">
        <v>73</v>
      </c>
      <c r="AG420" s="24" t="s">
        <v>73</v>
      </c>
      <c r="AH420" s="24" t="s">
        <v>73</v>
      </c>
      <c r="AI420" s="24" t="s">
        <v>74</v>
      </c>
      <c r="AJ420" s="24" t="s">
        <v>73</v>
      </c>
      <c r="AK420" s="24" t="s">
        <v>73</v>
      </c>
      <c r="AL420" s="24" t="s">
        <v>75</v>
      </c>
      <c r="AM420" s="24" t="s">
        <v>73</v>
      </c>
      <c r="AN420" s="24" t="s">
        <v>75</v>
      </c>
      <c r="AO420" s="31" t="s">
        <v>4237</v>
      </c>
      <c r="AP420" s="24">
        <v>17382281777</v>
      </c>
      <c r="AQ420" s="24"/>
    </row>
    <row r="421" s="3" customFormat="1" ht="19" customHeight="1" spans="1:43">
      <c r="A421" s="21">
        <v>416</v>
      </c>
      <c r="B421" s="22" t="s">
        <v>5853</v>
      </c>
      <c r="C421" s="23" t="s">
        <v>78</v>
      </c>
      <c r="D421" s="23" t="s">
        <v>121</v>
      </c>
      <c r="E421" s="23" t="s">
        <v>122</v>
      </c>
      <c r="F421" s="23" t="s">
        <v>5854</v>
      </c>
      <c r="G421" s="24" t="s">
        <v>124</v>
      </c>
      <c r="H421" s="24" t="s">
        <v>5855</v>
      </c>
      <c r="I421" s="24" t="s">
        <v>5856</v>
      </c>
      <c r="J421" s="24" t="s">
        <v>5857</v>
      </c>
      <c r="K421" s="24" t="s">
        <v>5858</v>
      </c>
      <c r="L421" s="24" t="s">
        <v>5854</v>
      </c>
      <c r="M421" s="24" t="s">
        <v>772</v>
      </c>
      <c r="N421" s="25" t="s">
        <v>64</v>
      </c>
      <c r="O421" s="24" t="s">
        <v>4207</v>
      </c>
      <c r="P421" s="24" t="s">
        <v>5859</v>
      </c>
      <c r="Q421" s="24" t="s">
        <v>5860</v>
      </c>
      <c r="R421" s="24" t="s">
        <v>68</v>
      </c>
      <c r="S421" s="24" t="s">
        <v>171</v>
      </c>
      <c r="T421" s="26" t="s">
        <v>70</v>
      </c>
      <c r="U421" s="24" t="s">
        <v>4148</v>
      </c>
      <c r="V421" s="24">
        <v>2024</v>
      </c>
      <c r="W421" s="27">
        <v>2024.01</v>
      </c>
      <c r="X421" s="27">
        <v>2024.12</v>
      </c>
      <c r="Y421" s="29">
        <f t="shared" si="6"/>
        <v>75</v>
      </c>
      <c r="Z421" s="24">
        <v>75</v>
      </c>
      <c r="AA421" s="24">
        <v>0</v>
      </c>
      <c r="AB421" s="24">
        <v>0</v>
      </c>
      <c r="AC421" s="30">
        <v>0</v>
      </c>
      <c r="AD421" s="24">
        <v>47</v>
      </c>
      <c r="AE421" s="24">
        <v>18</v>
      </c>
      <c r="AF421" s="24" t="s">
        <v>73</v>
      </c>
      <c r="AG421" s="24" t="s">
        <v>73</v>
      </c>
      <c r="AH421" s="24" t="s">
        <v>73</v>
      </c>
      <c r="AI421" s="24" t="s">
        <v>74</v>
      </c>
      <c r="AJ421" s="24" t="s">
        <v>73</v>
      </c>
      <c r="AK421" s="24" t="s">
        <v>73</v>
      </c>
      <c r="AL421" s="24" t="s">
        <v>75</v>
      </c>
      <c r="AM421" s="24" t="s">
        <v>73</v>
      </c>
      <c r="AN421" s="24" t="s">
        <v>75</v>
      </c>
      <c r="AO421" s="31" t="s">
        <v>4237</v>
      </c>
      <c r="AP421" s="24">
        <v>17382281777</v>
      </c>
      <c r="AQ421" s="24"/>
    </row>
    <row r="422" s="3" customFormat="1" ht="19" customHeight="1" spans="1:43">
      <c r="A422" s="21">
        <v>417</v>
      </c>
      <c r="B422" s="22" t="s">
        <v>5861</v>
      </c>
      <c r="C422" s="23" t="s">
        <v>78</v>
      </c>
      <c r="D422" s="23" t="s">
        <v>121</v>
      </c>
      <c r="E422" s="23" t="s">
        <v>209</v>
      </c>
      <c r="F422" s="23" t="s">
        <v>5862</v>
      </c>
      <c r="G422" s="24" t="s">
        <v>124</v>
      </c>
      <c r="H422" s="24" t="s">
        <v>5863</v>
      </c>
      <c r="I422" s="24" t="s">
        <v>5864</v>
      </c>
      <c r="J422" s="24" t="s">
        <v>5865</v>
      </c>
      <c r="K422" s="24" t="s">
        <v>5864</v>
      </c>
      <c r="L422" s="24" t="s">
        <v>5862</v>
      </c>
      <c r="M422" s="24" t="s">
        <v>3018</v>
      </c>
      <c r="N422" s="25" t="s">
        <v>528</v>
      </c>
      <c r="O422" s="24" t="s">
        <v>5866</v>
      </c>
      <c r="P422" s="24" t="s">
        <v>75</v>
      </c>
      <c r="Q422" s="24" t="s">
        <v>5867</v>
      </c>
      <c r="R422" s="24" t="s">
        <v>68</v>
      </c>
      <c r="S422" s="24" t="s">
        <v>171</v>
      </c>
      <c r="T422" s="26" t="s">
        <v>218</v>
      </c>
      <c r="U422" s="24" t="s">
        <v>4148</v>
      </c>
      <c r="V422" s="24">
        <v>2024</v>
      </c>
      <c r="W422" s="27">
        <v>2024.01</v>
      </c>
      <c r="X422" s="27">
        <v>2024.12</v>
      </c>
      <c r="Y422" s="29">
        <f t="shared" si="6"/>
        <v>80</v>
      </c>
      <c r="Z422" s="24">
        <v>80</v>
      </c>
      <c r="AA422" s="24">
        <v>0</v>
      </c>
      <c r="AB422" s="24">
        <v>0</v>
      </c>
      <c r="AC422" s="30">
        <v>0</v>
      </c>
      <c r="AD422" s="24">
        <v>800</v>
      </c>
      <c r="AE422" s="24">
        <v>70</v>
      </c>
      <c r="AF422" s="24" t="s">
        <v>73</v>
      </c>
      <c r="AG422" s="24" t="s">
        <v>73</v>
      </c>
      <c r="AH422" s="24" t="s">
        <v>73</v>
      </c>
      <c r="AI422" s="24" t="s">
        <v>74</v>
      </c>
      <c r="AJ422" s="24" t="s">
        <v>73</v>
      </c>
      <c r="AK422" s="24" t="s">
        <v>73</v>
      </c>
      <c r="AL422" s="24" t="s">
        <v>75</v>
      </c>
      <c r="AM422" s="24" t="s">
        <v>73</v>
      </c>
      <c r="AN422" s="24" t="s">
        <v>75</v>
      </c>
      <c r="AO422" s="31" t="s">
        <v>4237</v>
      </c>
      <c r="AP422" s="24">
        <v>17382281777</v>
      </c>
      <c r="AQ422" s="24"/>
    </row>
    <row r="423" s="3" customFormat="1" ht="19" customHeight="1" spans="1:43">
      <c r="A423" s="21">
        <v>418</v>
      </c>
      <c r="B423" s="22" t="s">
        <v>5868</v>
      </c>
      <c r="C423" s="23" t="s">
        <v>78</v>
      </c>
      <c r="D423" s="23" t="s">
        <v>121</v>
      </c>
      <c r="E423" s="23" t="s">
        <v>122</v>
      </c>
      <c r="F423" s="23" t="s">
        <v>5869</v>
      </c>
      <c r="G423" s="24" t="s">
        <v>58</v>
      </c>
      <c r="H423" s="24" t="s">
        <v>5870</v>
      </c>
      <c r="I423" s="24" t="s">
        <v>5871</v>
      </c>
      <c r="J423" s="24" t="s">
        <v>5872</v>
      </c>
      <c r="K423" s="24" t="s">
        <v>5871</v>
      </c>
      <c r="L423" s="24" t="s">
        <v>5873</v>
      </c>
      <c r="M423" s="24" t="s">
        <v>3018</v>
      </c>
      <c r="N423" s="25" t="s">
        <v>528</v>
      </c>
      <c r="O423" s="24" t="s">
        <v>5874</v>
      </c>
      <c r="P423" s="24" t="s">
        <v>75</v>
      </c>
      <c r="Q423" s="24" t="s">
        <v>5875</v>
      </c>
      <c r="R423" s="24" t="s">
        <v>68</v>
      </c>
      <c r="S423" s="24" t="s">
        <v>1772</v>
      </c>
      <c r="T423" s="26" t="s">
        <v>70</v>
      </c>
      <c r="U423" s="24" t="s">
        <v>4148</v>
      </c>
      <c r="V423" s="24">
        <v>2024</v>
      </c>
      <c r="W423" s="27">
        <v>2024.01</v>
      </c>
      <c r="X423" s="27">
        <v>2024.12</v>
      </c>
      <c r="Y423" s="29">
        <f t="shared" si="6"/>
        <v>90</v>
      </c>
      <c r="Z423" s="24">
        <v>90</v>
      </c>
      <c r="AA423" s="24">
        <v>0</v>
      </c>
      <c r="AB423" s="24">
        <v>0</v>
      </c>
      <c r="AC423" s="30">
        <v>0</v>
      </c>
      <c r="AD423" s="24">
        <v>260</v>
      </c>
      <c r="AE423" s="24">
        <v>20</v>
      </c>
      <c r="AF423" s="24" t="s">
        <v>73</v>
      </c>
      <c r="AG423" s="24" t="s">
        <v>73</v>
      </c>
      <c r="AH423" s="24" t="s">
        <v>73</v>
      </c>
      <c r="AI423" s="24" t="s">
        <v>74</v>
      </c>
      <c r="AJ423" s="24" t="s">
        <v>73</v>
      </c>
      <c r="AK423" s="24" t="s">
        <v>73</v>
      </c>
      <c r="AL423" s="24" t="s">
        <v>75</v>
      </c>
      <c r="AM423" s="24" t="s">
        <v>73</v>
      </c>
      <c r="AN423" s="24" t="s">
        <v>75</v>
      </c>
      <c r="AO423" s="31" t="s">
        <v>4237</v>
      </c>
      <c r="AP423" s="24">
        <v>17382281777</v>
      </c>
      <c r="AQ423" s="24"/>
    </row>
    <row r="424" s="3" customFormat="1" ht="19" customHeight="1" spans="1:43">
      <c r="A424" s="21">
        <v>419</v>
      </c>
      <c r="B424" s="22" t="s">
        <v>5876</v>
      </c>
      <c r="C424" s="23" t="s">
        <v>78</v>
      </c>
      <c r="D424" s="23" t="s">
        <v>121</v>
      </c>
      <c r="E424" s="23" t="s">
        <v>209</v>
      </c>
      <c r="F424" s="23" t="s">
        <v>5877</v>
      </c>
      <c r="G424" s="24" t="s">
        <v>1867</v>
      </c>
      <c r="H424" s="24" t="s">
        <v>5878</v>
      </c>
      <c r="I424" s="24" t="s">
        <v>5879</v>
      </c>
      <c r="J424" s="24" t="s">
        <v>5880</v>
      </c>
      <c r="K424" s="24" t="s">
        <v>5879</v>
      </c>
      <c r="L424" s="24" t="s">
        <v>5877</v>
      </c>
      <c r="M424" s="24" t="s">
        <v>3018</v>
      </c>
      <c r="N424" s="25" t="s">
        <v>528</v>
      </c>
      <c r="O424" s="24" t="s">
        <v>5881</v>
      </c>
      <c r="P424" s="24" t="s">
        <v>75</v>
      </c>
      <c r="Q424" s="24" t="s">
        <v>5882</v>
      </c>
      <c r="R424" s="24" t="s">
        <v>68</v>
      </c>
      <c r="S424" s="24" t="s">
        <v>5883</v>
      </c>
      <c r="T424" s="26" t="s">
        <v>218</v>
      </c>
      <c r="U424" s="24" t="s">
        <v>4148</v>
      </c>
      <c r="V424" s="24">
        <v>2024</v>
      </c>
      <c r="W424" s="27">
        <v>2024.1</v>
      </c>
      <c r="X424" s="27">
        <v>2024.3</v>
      </c>
      <c r="Y424" s="29">
        <f t="shared" si="6"/>
        <v>82</v>
      </c>
      <c r="Z424" s="24">
        <v>82</v>
      </c>
      <c r="AA424" s="24">
        <v>0</v>
      </c>
      <c r="AB424" s="24">
        <v>0</v>
      </c>
      <c r="AC424" s="30">
        <v>0</v>
      </c>
      <c r="AD424" s="24">
        <v>1000</v>
      </c>
      <c r="AE424" s="24">
        <v>110</v>
      </c>
      <c r="AF424" s="24" t="s">
        <v>73</v>
      </c>
      <c r="AG424" s="24" t="s">
        <v>73</v>
      </c>
      <c r="AH424" s="24" t="s">
        <v>73</v>
      </c>
      <c r="AI424" s="24" t="s">
        <v>74</v>
      </c>
      <c r="AJ424" s="24" t="s">
        <v>73</v>
      </c>
      <c r="AK424" s="24" t="s">
        <v>73</v>
      </c>
      <c r="AL424" s="24" t="s">
        <v>75</v>
      </c>
      <c r="AM424" s="24" t="s">
        <v>73</v>
      </c>
      <c r="AN424" s="24" t="s">
        <v>75</v>
      </c>
      <c r="AO424" s="31" t="s">
        <v>4237</v>
      </c>
      <c r="AP424" s="24">
        <v>17382281777</v>
      </c>
      <c r="AQ424" s="24"/>
    </row>
    <row r="425" s="3" customFormat="1" ht="19" customHeight="1" spans="1:43">
      <c r="A425" s="21">
        <v>420</v>
      </c>
      <c r="B425" s="22" t="s">
        <v>5884</v>
      </c>
      <c r="C425" s="23" t="s">
        <v>78</v>
      </c>
      <c r="D425" s="23" t="s">
        <v>121</v>
      </c>
      <c r="E425" s="23" t="s">
        <v>122</v>
      </c>
      <c r="F425" s="23" t="s">
        <v>5885</v>
      </c>
      <c r="G425" s="24" t="s">
        <v>124</v>
      </c>
      <c r="H425" s="24" t="s">
        <v>5886</v>
      </c>
      <c r="I425" s="24" t="s">
        <v>5887</v>
      </c>
      <c r="J425" s="24" t="s">
        <v>5724</v>
      </c>
      <c r="K425" s="24" t="s">
        <v>5888</v>
      </c>
      <c r="L425" s="24" t="s">
        <v>5889</v>
      </c>
      <c r="M425" s="24" t="s">
        <v>3018</v>
      </c>
      <c r="N425" s="25" t="s">
        <v>528</v>
      </c>
      <c r="O425" s="24" t="s">
        <v>4207</v>
      </c>
      <c r="P425" s="24" t="s">
        <v>75</v>
      </c>
      <c r="Q425" s="24" t="s">
        <v>1528</v>
      </c>
      <c r="R425" s="24" t="s">
        <v>68</v>
      </c>
      <c r="S425" s="24" t="s">
        <v>1772</v>
      </c>
      <c r="T425" s="26" t="s">
        <v>70</v>
      </c>
      <c r="U425" s="24" t="s">
        <v>4148</v>
      </c>
      <c r="V425" s="24">
        <v>2024</v>
      </c>
      <c r="W425" s="27">
        <v>2024.01</v>
      </c>
      <c r="X425" s="27">
        <v>2024.12</v>
      </c>
      <c r="Y425" s="29">
        <f t="shared" si="6"/>
        <v>250</v>
      </c>
      <c r="Z425" s="24">
        <v>250</v>
      </c>
      <c r="AA425" s="24">
        <v>0</v>
      </c>
      <c r="AB425" s="24">
        <v>0</v>
      </c>
      <c r="AC425" s="30">
        <v>0</v>
      </c>
      <c r="AD425" s="24">
        <v>568</v>
      </c>
      <c r="AE425" s="24">
        <v>12</v>
      </c>
      <c r="AF425" s="24" t="s">
        <v>73</v>
      </c>
      <c r="AG425" s="24" t="s">
        <v>73</v>
      </c>
      <c r="AH425" s="24" t="s">
        <v>73</v>
      </c>
      <c r="AI425" s="24" t="s">
        <v>74</v>
      </c>
      <c r="AJ425" s="24" t="s">
        <v>73</v>
      </c>
      <c r="AK425" s="24" t="s">
        <v>73</v>
      </c>
      <c r="AL425" s="24" t="s">
        <v>75</v>
      </c>
      <c r="AM425" s="24" t="s">
        <v>73</v>
      </c>
      <c r="AN425" s="24" t="s">
        <v>75</v>
      </c>
      <c r="AO425" s="31" t="s">
        <v>4149</v>
      </c>
      <c r="AP425" s="24">
        <v>13310266057</v>
      </c>
      <c r="AQ425" s="24"/>
    </row>
    <row r="426" s="3" customFormat="1" ht="19" customHeight="1" spans="1:43">
      <c r="A426" s="21">
        <v>421</v>
      </c>
      <c r="B426" s="22" t="s">
        <v>5890</v>
      </c>
      <c r="C426" s="23" t="s">
        <v>78</v>
      </c>
      <c r="D426" s="23" t="s">
        <v>121</v>
      </c>
      <c r="E426" s="23" t="s">
        <v>209</v>
      </c>
      <c r="F426" s="23" t="s">
        <v>5891</v>
      </c>
      <c r="G426" s="24" t="s">
        <v>1867</v>
      </c>
      <c r="H426" s="24" t="s">
        <v>5722</v>
      </c>
      <c r="I426" s="24" t="s">
        <v>5892</v>
      </c>
      <c r="J426" s="24" t="s">
        <v>5893</v>
      </c>
      <c r="K426" s="24" t="s">
        <v>5892</v>
      </c>
      <c r="L426" s="24" t="s">
        <v>5894</v>
      </c>
      <c r="M426" s="24" t="s">
        <v>3018</v>
      </c>
      <c r="N426" s="25" t="s">
        <v>528</v>
      </c>
      <c r="O426" s="24">
        <v>60</v>
      </c>
      <c r="P426" s="24" t="s">
        <v>75</v>
      </c>
      <c r="Q426" s="24" t="s">
        <v>793</v>
      </c>
      <c r="R426" s="24" t="s">
        <v>68</v>
      </c>
      <c r="S426" s="24" t="s">
        <v>1772</v>
      </c>
      <c r="T426" s="26" t="s">
        <v>218</v>
      </c>
      <c r="U426" s="24" t="s">
        <v>4148</v>
      </c>
      <c r="V426" s="24">
        <v>2024</v>
      </c>
      <c r="W426" s="27">
        <v>2024.01</v>
      </c>
      <c r="X426" s="27">
        <v>2024.12</v>
      </c>
      <c r="Y426" s="29">
        <f t="shared" si="6"/>
        <v>60</v>
      </c>
      <c r="Z426" s="24">
        <v>60</v>
      </c>
      <c r="AA426" s="24">
        <v>0</v>
      </c>
      <c r="AB426" s="24">
        <v>0</v>
      </c>
      <c r="AC426" s="30">
        <v>0</v>
      </c>
      <c r="AD426" s="24">
        <v>769</v>
      </c>
      <c r="AE426" s="24">
        <v>25</v>
      </c>
      <c r="AF426" s="24" t="s">
        <v>73</v>
      </c>
      <c r="AG426" s="24" t="s">
        <v>73</v>
      </c>
      <c r="AH426" s="24" t="s">
        <v>73</v>
      </c>
      <c r="AI426" s="24" t="s">
        <v>74</v>
      </c>
      <c r="AJ426" s="24" t="s">
        <v>73</v>
      </c>
      <c r="AK426" s="24" t="s">
        <v>73</v>
      </c>
      <c r="AL426" s="24" t="s">
        <v>75</v>
      </c>
      <c r="AM426" s="24" t="s">
        <v>73</v>
      </c>
      <c r="AN426" s="24" t="s">
        <v>75</v>
      </c>
      <c r="AO426" s="31" t="s">
        <v>4149</v>
      </c>
      <c r="AP426" s="24">
        <v>13310266057</v>
      </c>
      <c r="AQ426" s="24"/>
    </row>
    <row r="427" s="3" customFormat="1" ht="19" customHeight="1" spans="1:43">
      <c r="A427" s="21">
        <v>422</v>
      </c>
      <c r="B427" s="22" t="s">
        <v>5895</v>
      </c>
      <c r="C427" s="23" t="s">
        <v>54</v>
      </c>
      <c r="D427" s="23" t="s">
        <v>55</v>
      </c>
      <c r="E427" s="23" t="s">
        <v>56</v>
      </c>
      <c r="F427" s="23" t="s">
        <v>5896</v>
      </c>
      <c r="G427" s="24" t="s">
        <v>124</v>
      </c>
      <c r="H427" s="24" t="s">
        <v>5897</v>
      </c>
      <c r="I427" s="24" t="s">
        <v>5898</v>
      </c>
      <c r="J427" s="24" t="s">
        <v>5899</v>
      </c>
      <c r="K427" s="24" t="s">
        <v>5898</v>
      </c>
      <c r="L427" s="24" t="s">
        <v>5900</v>
      </c>
      <c r="M427" s="24" t="s">
        <v>3018</v>
      </c>
      <c r="N427" s="25" t="s">
        <v>528</v>
      </c>
      <c r="O427" s="24" t="s">
        <v>5901</v>
      </c>
      <c r="P427" s="24" t="s">
        <v>5902</v>
      </c>
      <c r="Q427" s="24" t="s">
        <v>5903</v>
      </c>
      <c r="R427" s="24" t="s">
        <v>68</v>
      </c>
      <c r="S427" s="24" t="s">
        <v>171</v>
      </c>
      <c r="T427" s="26" t="s">
        <v>70</v>
      </c>
      <c r="U427" s="24" t="s">
        <v>4148</v>
      </c>
      <c r="V427" s="24">
        <v>2024</v>
      </c>
      <c r="W427" s="27">
        <v>2024.01</v>
      </c>
      <c r="X427" s="27">
        <v>2024.12</v>
      </c>
      <c r="Y427" s="29">
        <f t="shared" si="6"/>
        <v>18</v>
      </c>
      <c r="Z427" s="24">
        <v>12</v>
      </c>
      <c r="AA427" s="24">
        <v>0</v>
      </c>
      <c r="AB427" s="24">
        <v>0</v>
      </c>
      <c r="AC427" s="30">
        <v>6</v>
      </c>
      <c r="AD427" s="24">
        <v>34</v>
      </c>
      <c r="AE427" s="24">
        <v>1</v>
      </c>
      <c r="AF427" s="24" t="s">
        <v>73</v>
      </c>
      <c r="AG427" s="24" t="s">
        <v>73</v>
      </c>
      <c r="AH427" s="24" t="s">
        <v>73</v>
      </c>
      <c r="AI427" s="24" t="s">
        <v>74</v>
      </c>
      <c r="AJ427" s="24" t="s">
        <v>73</v>
      </c>
      <c r="AK427" s="24" t="s">
        <v>73</v>
      </c>
      <c r="AL427" s="24" t="s">
        <v>75</v>
      </c>
      <c r="AM427" s="24" t="s">
        <v>73</v>
      </c>
      <c r="AN427" s="24" t="s">
        <v>75</v>
      </c>
      <c r="AO427" s="31" t="s">
        <v>4425</v>
      </c>
      <c r="AP427" s="24">
        <v>15502320038</v>
      </c>
      <c r="AQ427" s="24"/>
    </row>
    <row r="428" s="3" customFormat="1" ht="19" customHeight="1" spans="1:43">
      <c r="A428" s="21">
        <v>423</v>
      </c>
      <c r="B428" s="22" t="s">
        <v>5904</v>
      </c>
      <c r="C428" s="23" t="s">
        <v>54</v>
      </c>
      <c r="D428" s="23" t="s">
        <v>55</v>
      </c>
      <c r="E428" s="23" t="s">
        <v>56</v>
      </c>
      <c r="F428" s="23" t="s">
        <v>5905</v>
      </c>
      <c r="G428" s="24" t="s">
        <v>124</v>
      </c>
      <c r="H428" s="24" t="s">
        <v>5906</v>
      </c>
      <c r="I428" s="24" t="s">
        <v>5907</v>
      </c>
      <c r="J428" s="24" t="s">
        <v>5908</v>
      </c>
      <c r="K428" s="24" t="s">
        <v>5909</v>
      </c>
      <c r="L428" s="24" t="s">
        <v>5910</v>
      </c>
      <c r="M428" s="24" t="s">
        <v>3018</v>
      </c>
      <c r="N428" s="25" t="s">
        <v>528</v>
      </c>
      <c r="O428" s="24" t="s">
        <v>5901</v>
      </c>
      <c r="P428" s="24" t="s">
        <v>5902</v>
      </c>
      <c r="Q428" s="24" t="s">
        <v>2261</v>
      </c>
      <c r="R428" s="24" t="s">
        <v>68</v>
      </c>
      <c r="S428" s="24" t="s">
        <v>171</v>
      </c>
      <c r="T428" s="26" t="s">
        <v>70</v>
      </c>
      <c r="U428" s="24" t="s">
        <v>4148</v>
      </c>
      <c r="V428" s="24">
        <v>2024</v>
      </c>
      <c r="W428" s="27">
        <v>2024.01</v>
      </c>
      <c r="X428" s="27">
        <v>2024.12</v>
      </c>
      <c r="Y428" s="29">
        <f t="shared" si="6"/>
        <v>16</v>
      </c>
      <c r="Z428" s="24">
        <v>8</v>
      </c>
      <c r="AA428" s="24">
        <v>0</v>
      </c>
      <c r="AB428" s="24">
        <v>0</v>
      </c>
      <c r="AC428" s="30">
        <v>8</v>
      </c>
      <c r="AD428" s="24">
        <v>19</v>
      </c>
      <c r="AE428" s="24">
        <v>2</v>
      </c>
      <c r="AF428" s="24" t="s">
        <v>73</v>
      </c>
      <c r="AG428" s="24" t="s">
        <v>73</v>
      </c>
      <c r="AH428" s="24" t="s">
        <v>73</v>
      </c>
      <c r="AI428" s="24" t="s">
        <v>74</v>
      </c>
      <c r="AJ428" s="24" t="s">
        <v>73</v>
      </c>
      <c r="AK428" s="24" t="s">
        <v>73</v>
      </c>
      <c r="AL428" s="24" t="s">
        <v>75</v>
      </c>
      <c r="AM428" s="24" t="s">
        <v>73</v>
      </c>
      <c r="AN428" s="24" t="s">
        <v>75</v>
      </c>
      <c r="AO428" s="31" t="s">
        <v>4434</v>
      </c>
      <c r="AP428" s="24">
        <v>17353189289</v>
      </c>
      <c r="AQ428" s="24"/>
    </row>
    <row r="429" s="3" customFormat="1" ht="19" customHeight="1" spans="1:43">
      <c r="A429" s="21">
        <v>424</v>
      </c>
      <c r="B429" s="22" t="s">
        <v>5911</v>
      </c>
      <c r="C429" s="23" t="s">
        <v>54</v>
      </c>
      <c r="D429" s="23" t="s">
        <v>55</v>
      </c>
      <c r="E429" s="23" t="s">
        <v>56</v>
      </c>
      <c r="F429" s="23" t="s">
        <v>5912</v>
      </c>
      <c r="G429" s="24" t="s">
        <v>124</v>
      </c>
      <c r="H429" s="24" t="s">
        <v>5913</v>
      </c>
      <c r="I429" s="24" t="s">
        <v>5914</v>
      </c>
      <c r="J429" s="24" t="s">
        <v>5915</v>
      </c>
      <c r="K429" s="24" t="s">
        <v>5916</v>
      </c>
      <c r="L429" s="24" t="s">
        <v>5917</v>
      </c>
      <c r="M429" s="24" t="s">
        <v>3018</v>
      </c>
      <c r="N429" s="25" t="s">
        <v>528</v>
      </c>
      <c r="O429" s="24" t="s">
        <v>5918</v>
      </c>
      <c r="P429" s="24" t="s">
        <v>5902</v>
      </c>
      <c r="Q429" s="24" t="s">
        <v>2242</v>
      </c>
      <c r="R429" s="24" t="s">
        <v>68</v>
      </c>
      <c r="S429" s="24" t="s">
        <v>171</v>
      </c>
      <c r="T429" s="26" t="s">
        <v>70</v>
      </c>
      <c r="U429" s="24" t="s">
        <v>4148</v>
      </c>
      <c r="V429" s="24">
        <v>2024</v>
      </c>
      <c r="W429" s="27">
        <v>2024.01</v>
      </c>
      <c r="X429" s="27">
        <v>2024.12</v>
      </c>
      <c r="Y429" s="29">
        <f t="shared" si="6"/>
        <v>35</v>
      </c>
      <c r="Z429" s="24">
        <v>17.5</v>
      </c>
      <c r="AA429" s="24">
        <v>0</v>
      </c>
      <c r="AB429" s="24">
        <v>0</v>
      </c>
      <c r="AC429" s="30">
        <v>17.5</v>
      </c>
      <c r="AD429" s="24">
        <v>30</v>
      </c>
      <c r="AE429" s="24">
        <v>3</v>
      </c>
      <c r="AF429" s="24" t="s">
        <v>73</v>
      </c>
      <c r="AG429" s="24" t="s">
        <v>73</v>
      </c>
      <c r="AH429" s="24" t="s">
        <v>73</v>
      </c>
      <c r="AI429" s="24" t="s">
        <v>74</v>
      </c>
      <c r="AJ429" s="24" t="s">
        <v>73</v>
      </c>
      <c r="AK429" s="24" t="s">
        <v>73</v>
      </c>
      <c r="AL429" s="24" t="s">
        <v>75</v>
      </c>
      <c r="AM429" s="24" t="s">
        <v>73</v>
      </c>
      <c r="AN429" s="24" t="s">
        <v>75</v>
      </c>
      <c r="AO429" s="31" t="s">
        <v>4444</v>
      </c>
      <c r="AP429" s="24">
        <v>19115279006</v>
      </c>
      <c r="AQ429" s="24"/>
    </row>
    <row r="430" s="3" customFormat="1" ht="19" customHeight="1" spans="1:43">
      <c r="A430" s="21">
        <v>425</v>
      </c>
      <c r="B430" s="22" t="s">
        <v>5919</v>
      </c>
      <c r="C430" s="23" t="s">
        <v>54</v>
      </c>
      <c r="D430" s="23" t="s">
        <v>55</v>
      </c>
      <c r="E430" s="23" t="s">
        <v>56</v>
      </c>
      <c r="F430" s="23" t="s">
        <v>5920</v>
      </c>
      <c r="G430" s="24" t="s">
        <v>124</v>
      </c>
      <c r="H430" s="24" t="s">
        <v>5897</v>
      </c>
      <c r="I430" s="24" t="s">
        <v>5921</v>
      </c>
      <c r="J430" s="24" t="s">
        <v>5922</v>
      </c>
      <c r="K430" s="24" t="s">
        <v>5923</v>
      </c>
      <c r="L430" s="24" t="s">
        <v>5924</v>
      </c>
      <c r="M430" s="24" t="s">
        <v>3018</v>
      </c>
      <c r="N430" s="25" t="s">
        <v>528</v>
      </c>
      <c r="O430" s="24" t="s">
        <v>5918</v>
      </c>
      <c r="P430" s="24" t="s">
        <v>5902</v>
      </c>
      <c r="Q430" s="24" t="s">
        <v>5903</v>
      </c>
      <c r="R430" s="24" t="s">
        <v>68</v>
      </c>
      <c r="S430" s="24" t="s">
        <v>171</v>
      </c>
      <c r="T430" s="26" t="s">
        <v>70</v>
      </c>
      <c r="U430" s="24" t="s">
        <v>4148</v>
      </c>
      <c r="V430" s="24">
        <v>2024</v>
      </c>
      <c r="W430" s="27">
        <v>2024.01</v>
      </c>
      <c r="X430" s="27">
        <v>2024.12</v>
      </c>
      <c r="Y430" s="29">
        <f t="shared" si="6"/>
        <v>24.2</v>
      </c>
      <c r="Z430" s="24">
        <v>12.1</v>
      </c>
      <c r="AA430" s="24">
        <v>0</v>
      </c>
      <c r="AB430" s="24">
        <v>0</v>
      </c>
      <c r="AC430" s="30">
        <v>12.1</v>
      </c>
      <c r="AD430" s="24">
        <v>36</v>
      </c>
      <c r="AE430" s="24">
        <v>1</v>
      </c>
      <c r="AF430" s="24" t="s">
        <v>73</v>
      </c>
      <c r="AG430" s="24" t="s">
        <v>73</v>
      </c>
      <c r="AH430" s="24" t="s">
        <v>73</v>
      </c>
      <c r="AI430" s="24" t="s">
        <v>74</v>
      </c>
      <c r="AJ430" s="24" t="s">
        <v>73</v>
      </c>
      <c r="AK430" s="24" t="s">
        <v>73</v>
      </c>
      <c r="AL430" s="24" t="s">
        <v>75</v>
      </c>
      <c r="AM430" s="24" t="s">
        <v>73</v>
      </c>
      <c r="AN430" s="24" t="s">
        <v>75</v>
      </c>
      <c r="AO430" s="31" t="s">
        <v>4451</v>
      </c>
      <c r="AP430" s="24">
        <v>19923202005</v>
      </c>
      <c r="AQ430" s="24"/>
    </row>
    <row r="431" s="3" customFormat="1" ht="19" customHeight="1" spans="1:43">
      <c r="A431" s="21">
        <v>426</v>
      </c>
      <c r="B431" s="22" t="s">
        <v>5925</v>
      </c>
      <c r="C431" s="23" t="s">
        <v>54</v>
      </c>
      <c r="D431" s="23" t="s">
        <v>55</v>
      </c>
      <c r="E431" s="23" t="s">
        <v>56</v>
      </c>
      <c r="F431" s="23" t="s">
        <v>5926</v>
      </c>
      <c r="G431" s="24" t="s">
        <v>124</v>
      </c>
      <c r="H431" s="24" t="s">
        <v>5913</v>
      </c>
      <c r="I431" s="24" t="s">
        <v>5927</v>
      </c>
      <c r="J431" s="24" t="s">
        <v>5928</v>
      </c>
      <c r="K431" s="24" t="s">
        <v>5929</v>
      </c>
      <c r="L431" s="24" t="s">
        <v>5930</v>
      </c>
      <c r="M431" s="24" t="s">
        <v>3018</v>
      </c>
      <c r="N431" s="25" t="s">
        <v>528</v>
      </c>
      <c r="O431" s="24" t="s">
        <v>5918</v>
      </c>
      <c r="P431" s="24" t="s">
        <v>5902</v>
      </c>
      <c r="Q431" s="24" t="s">
        <v>2242</v>
      </c>
      <c r="R431" s="24" t="s">
        <v>68</v>
      </c>
      <c r="S431" s="24" t="s">
        <v>171</v>
      </c>
      <c r="T431" s="26" t="s">
        <v>70</v>
      </c>
      <c r="U431" s="24" t="s">
        <v>4148</v>
      </c>
      <c r="V431" s="24">
        <v>2024</v>
      </c>
      <c r="W431" s="27">
        <v>2024.01</v>
      </c>
      <c r="X431" s="27">
        <v>2024.12</v>
      </c>
      <c r="Y431" s="29">
        <f t="shared" si="6"/>
        <v>51.6</v>
      </c>
      <c r="Z431" s="24">
        <v>25.8</v>
      </c>
      <c r="AA431" s="24">
        <v>0</v>
      </c>
      <c r="AB431" s="24">
        <v>0</v>
      </c>
      <c r="AC431" s="30">
        <v>25.8</v>
      </c>
      <c r="AD431" s="24">
        <v>35</v>
      </c>
      <c r="AE431" s="24">
        <v>3</v>
      </c>
      <c r="AF431" s="24" t="s">
        <v>73</v>
      </c>
      <c r="AG431" s="24" t="s">
        <v>73</v>
      </c>
      <c r="AH431" s="24" t="s">
        <v>73</v>
      </c>
      <c r="AI431" s="24" t="s">
        <v>74</v>
      </c>
      <c r="AJ431" s="24" t="s">
        <v>73</v>
      </c>
      <c r="AK431" s="24" t="s">
        <v>73</v>
      </c>
      <c r="AL431" s="24" t="s">
        <v>75</v>
      </c>
      <c r="AM431" s="24" t="s">
        <v>73</v>
      </c>
      <c r="AN431" s="24" t="s">
        <v>75</v>
      </c>
      <c r="AO431" s="31" t="s">
        <v>4458</v>
      </c>
      <c r="AP431" s="24">
        <v>15826432880</v>
      </c>
      <c r="AQ431" s="24"/>
    </row>
    <row r="432" s="3" customFormat="1" ht="19" customHeight="1" spans="1:43">
      <c r="A432" s="21">
        <v>427</v>
      </c>
      <c r="B432" s="22" t="s">
        <v>5931</v>
      </c>
      <c r="C432" s="23" t="s">
        <v>54</v>
      </c>
      <c r="D432" s="23" t="s">
        <v>55</v>
      </c>
      <c r="E432" s="23" t="s">
        <v>56</v>
      </c>
      <c r="F432" s="23" t="s">
        <v>5932</v>
      </c>
      <c r="G432" s="24" t="s">
        <v>124</v>
      </c>
      <c r="H432" s="24" t="s">
        <v>5913</v>
      </c>
      <c r="I432" s="24" t="s">
        <v>5933</v>
      </c>
      <c r="J432" s="24" t="s">
        <v>5934</v>
      </c>
      <c r="K432" s="24" t="s">
        <v>5935</v>
      </c>
      <c r="L432" s="24" t="s">
        <v>5936</v>
      </c>
      <c r="M432" s="24" t="s">
        <v>3018</v>
      </c>
      <c r="N432" s="25" t="s">
        <v>528</v>
      </c>
      <c r="O432" s="24" t="s">
        <v>5918</v>
      </c>
      <c r="P432" s="24" t="s">
        <v>5902</v>
      </c>
      <c r="Q432" s="24" t="s">
        <v>2261</v>
      </c>
      <c r="R432" s="24" t="s">
        <v>68</v>
      </c>
      <c r="S432" s="24" t="s">
        <v>171</v>
      </c>
      <c r="T432" s="26" t="s">
        <v>70</v>
      </c>
      <c r="U432" s="24" t="s">
        <v>4148</v>
      </c>
      <c r="V432" s="24">
        <v>2024</v>
      </c>
      <c r="W432" s="27">
        <v>2024.01</v>
      </c>
      <c r="X432" s="27">
        <v>2024.12</v>
      </c>
      <c r="Y432" s="29">
        <f t="shared" si="6"/>
        <v>35</v>
      </c>
      <c r="Z432" s="24">
        <v>17.5</v>
      </c>
      <c r="AA432" s="24">
        <v>0</v>
      </c>
      <c r="AB432" s="24">
        <v>0</v>
      </c>
      <c r="AC432" s="30">
        <v>17.5</v>
      </c>
      <c r="AD432" s="24">
        <v>25</v>
      </c>
      <c r="AE432" s="24">
        <v>2</v>
      </c>
      <c r="AF432" s="24" t="s">
        <v>73</v>
      </c>
      <c r="AG432" s="24" t="s">
        <v>73</v>
      </c>
      <c r="AH432" s="24" t="s">
        <v>73</v>
      </c>
      <c r="AI432" s="24" t="s">
        <v>74</v>
      </c>
      <c r="AJ432" s="24" t="s">
        <v>73</v>
      </c>
      <c r="AK432" s="24" t="s">
        <v>73</v>
      </c>
      <c r="AL432" s="24" t="s">
        <v>75</v>
      </c>
      <c r="AM432" s="24" t="s">
        <v>73</v>
      </c>
      <c r="AN432" s="24" t="s">
        <v>75</v>
      </c>
      <c r="AO432" s="31" t="s">
        <v>4465</v>
      </c>
      <c r="AP432" s="24">
        <v>15801841838</v>
      </c>
      <c r="AQ432" s="24"/>
    </row>
    <row r="433" s="3" customFormat="1" ht="19" customHeight="1" spans="1:43">
      <c r="A433" s="21">
        <v>428</v>
      </c>
      <c r="B433" s="22" t="s">
        <v>5937</v>
      </c>
      <c r="C433" s="23" t="s">
        <v>54</v>
      </c>
      <c r="D433" s="23" t="s">
        <v>55</v>
      </c>
      <c r="E433" s="23" t="s">
        <v>56</v>
      </c>
      <c r="F433" s="23" t="s">
        <v>5938</v>
      </c>
      <c r="G433" s="24" t="s">
        <v>124</v>
      </c>
      <c r="H433" s="24" t="s">
        <v>5939</v>
      </c>
      <c r="I433" s="24" t="s">
        <v>5940</v>
      </c>
      <c r="J433" s="24" t="s">
        <v>5941</v>
      </c>
      <c r="K433" s="24" t="s">
        <v>5942</v>
      </c>
      <c r="L433" s="24" t="s">
        <v>5943</v>
      </c>
      <c r="M433" s="24" t="s">
        <v>3018</v>
      </c>
      <c r="N433" s="25" t="s">
        <v>528</v>
      </c>
      <c r="O433" s="24" t="s">
        <v>5918</v>
      </c>
      <c r="P433" s="24" t="s">
        <v>5902</v>
      </c>
      <c r="Q433" s="24" t="s">
        <v>2261</v>
      </c>
      <c r="R433" s="24" t="s">
        <v>68</v>
      </c>
      <c r="S433" s="24" t="s">
        <v>171</v>
      </c>
      <c r="T433" s="26" t="s">
        <v>70</v>
      </c>
      <c r="U433" s="24" t="s">
        <v>4148</v>
      </c>
      <c r="V433" s="24">
        <v>2024</v>
      </c>
      <c r="W433" s="27">
        <v>2024.01</v>
      </c>
      <c r="X433" s="27">
        <v>2024.12</v>
      </c>
      <c r="Y433" s="29">
        <f t="shared" si="6"/>
        <v>14</v>
      </c>
      <c r="Z433" s="24">
        <v>7</v>
      </c>
      <c r="AA433" s="24">
        <v>0</v>
      </c>
      <c r="AB433" s="24">
        <v>0</v>
      </c>
      <c r="AC433" s="30">
        <v>7</v>
      </c>
      <c r="AD433" s="24">
        <v>29</v>
      </c>
      <c r="AE433" s="24">
        <v>2</v>
      </c>
      <c r="AF433" s="24" t="s">
        <v>73</v>
      </c>
      <c r="AG433" s="24" t="s">
        <v>73</v>
      </c>
      <c r="AH433" s="24" t="s">
        <v>73</v>
      </c>
      <c r="AI433" s="24" t="s">
        <v>74</v>
      </c>
      <c r="AJ433" s="24" t="s">
        <v>73</v>
      </c>
      <c r="AK433" s="24" t="s">
        <v>73</v>
      </c>
      <c r="AL433" s="24" t="s">
        <v>75</v>
      </c>
      <c r="AM433" s="24" t="s">
        <v>73</v>
      </c>
      <c r="AN433" s="24" t="s">
        <v>75</v>
      </c>
      <c r="AO433" s="31" t="s">
        <v>4473</v>
      </c>
      <c r="AP433" s="24">
        <v>16623992929</v>
      </c>
      <c r="AQ433" s="24"/>
    </row>
    <row r="434" s="3" customFormat="1" ht="19" customHeight="1" spans="1:43">
      <c r="A434" s="21">
        <v>429</v>
      </c>
      <c r="B434" s="22" t="s">
        <v>5944</v>
      </c>
      <c r="C434" s="23" t="s">
        <v>54</v>
      </c>
      <c r="D434" s="23" t="s">
        <v>55</v>
      </c>
      <c r="E434" s="23" t="s">
        <v>56</v>
      </c>
      <c r="F434" s="23" t="s">
        <v>5945</v>
      </c>
      <c r="G434" s="24" t="s">
        <v>124</v>
      </c>
      <c r="H434" s="24" t="s">
        <v>5913</v>
      </c>
      <c r="I434" s="24" t="s">
        <v>5946</v>
      </c>
      <c r="J434" s="24" t="s">
        <v>5947</v>
      </c>
      <c r="K434" s="24" t="s">
        <v>5948</v>
      </c>
      <c r="L434" s="24" t="s">
        <v>5943</v>
      </c>
      <c r="M434" s="24" t="s">
        <v>3018</v>
      </c>
      <c r="N434" s="25" t="s">
        <v>528</v>
      </c>
      <c r="O434" s="24" t="s">
        <v>5918</v>
      </c>
      <c r="P434" s="24" t="s">
        <v>5902</v>
      </c>
      <c r="Q434" s="24" t="s">
        <v>321</v>
      </c>
      <c r="R434" s="24" t="s">
        <v>68</v>
      </c>
      <c r="S434" s="24" t="s">
        <v>171</v>
      </c>
      <c r="T434" s="26" t="s">
        <v>70</v>
      </c>
      <c r="U434" s="24" t="s">
        <v>4148</v>
      </c>
      <c r="V434" s="24">
        <v>2024</v>
      </c>
      <c r="W434" s="27">
        <v>2024.01</v>
      </c>
      <c r="X434" s="27">
        <v>2024.12</v>
      </c>
      <c r="Y434" s="29">
        <f t="shared" si="6"/>
        <v>9.2</v>
      </c>
      <c r="Z434" s="24">
        <v>4.6</v>
      </c>
      <c r="AA434" s="24">
        <v>0</v>
      </c>
      <c r="AB434" s="24">
        <v>0</v>
      </c>
      <c r="AC434" s="30">
        <v>4.6</v>
      </c>
      <c r="AD434" s="24">
        <v>57</v>
      </c>
      <c r="AE434" s="24">
        <v>4</v>
      </c>
      <c r="AF434" s="24" t="s">
        <v>73</v>
      </c>
      <c r="AG434" s="24" t="s">
        <v>73</v>
      </c>
      <c r="AH434" s="24" t="s">
        <v>73</v>
      </c>
      <c r="AI434" s="24" t="s">
        <v>74</v>
      </c>
      <c r="AJ434" s="24" t="s">
        <v>73</v>
      </c>
      <c r="AK434" s="24" t="s">
        <v>73</v>
      </c>
      <c r="AL434" s="24" t="s">
        <v>75</v>
      </c>
      <c r="AM434" s="24" t="s">
        <v>73</v>
      </c>
      <c r="AN434" s="24" t="s">
        <v>75</v>
      </c>
      <c r="AO434" s="31" t="s">
        <v>4480</v>
      </c>
      <c r="AP434" s="24">
        <v>18680881678</v>
      </c>
      <c r="AQ434" s="24"/>
    </row>
    <row r="435" s="3" customFormat="1" ht="19" customHeight="1" spans="1:43">
      <c r="A435" s="21">
        <v>430</v>
      </c>
      <c r="B435" s="22" t="s">
        <v>5949</v>
      </c>
      <c r="C435" s="23" t="s">
        <v>54</v>
      </c>
      <c r="D435" s="23" t="s">
        <v>55</v>
      </c>
      <c r="E435" s="23" t="s">
        <v>56</v>
      </c>
      <c r="F435" s="23" t="s">
        <v>5950</v>
      </c>
      <c r="G435" s="24" t="s">
        <v>124</v>
      </c>
      <c r="H435" s="24" t="s">
        <v>5913</v>
      </c>
      <c r="I435" s="24" t="s">
        <v>5951</v>
      </c>
      <c r="J435" s="24" t="s">
        <v>5952</v>
      </c>
      <c r="K435" s="24" t="s">
        <v>5953</v>
      </c>
      <c r="L435" s="24" t="s">
        <v>5943</v>
      </c>
      <c r="M435" s="24" t="s">
        <v>3018</v>
      </c>
      <c r="N435" s="25" t="s">
        <v>528</v>
      </c>
      <c r="O435" s="24" t="s">
        <v>5918</v>
      </c>
      <c r="P435" s="24" t="s">
        <v>5902</v>
      </c>
      <c r="Q435" s="24" t="s">
        <v>2242</v>
      </c>
      <c r="R435" s="24" t="s">
        <v>68</v>
      </c>
      <c r="S435" s="24" t="s">
        <v>171</v>
      </c>
      <c r="T435" s="26" t="s">
        <v>70</v>
      </c>
      <c r="U435" s="24" t="s">
        <v>4148</v>
      </c>
      <c r="V435" s="24">
        <v>2024</v>
      </c>
      <c r="W435" s="27">
        <v>2024.01</v>
      </c>
      <c r="X435" s="27">
        <v>2024.12</v>
      </c>
      <c r="Y435" s="29">
        <f t="shared" si="6"/>
        <v>9.2</v>
      </c>
      <c r="Z435" s="24">
        <v>4.6</v>
      </c>
      <c r="AA435" s="24">
        <v>0</v>
      </c>
      <c r="AB435" s="24">
        <v>0</v>
      </c>
      <c r="AC435" s="30">
        <v>4.6</v>
      </c>
      <c r="AD435" s="24">
        <v>47</v>
      </c>
      <c r="AE435" s="24">
        <v>3</v>
      </c>
      <c r="AF435" s="24" t="s">
        <v>73</v>
      </c>
      <c r="AG435" s="24" t="s">
        <v>73</v>
      </c>
      <c r="AH435" s="24" t="s">
        <v>73</v>
      </c>
      <c r="AI435" s="24" t="s">
        <v>74</v>
      </c>
      <c r="AJ435" s="24" t="s">
        <v>73</v>
      </c>
      <c r="AK435" s="24" t="s">
        <v>73</v>
      </c>
      <c r="AL435" s="24" t="s">
        <v>75</v>
      </c>
      <c r="AM435" s="24" t="s">
        <v>73</v>
      </c>
      <c r="AN435" s="24" t="s">
        <v>75</v>
      </c>
      <c r="AO435" s="31" t="s">
        <v>4486</v>
      </c>
      <c r="AP435" s="24">
        <v>18223787013</v>
      </c>
      <c r="AQ435" s="24"/>
    </row>
    <row r="436" s="3" customFormat="1" ht="19" customHeight="1" spans="1:43">
      <c r="A436" s="21">
        <v>431</v>
      </c>
      <c r="B436" s="22" t="s">
        <v>5954</v>
      </c>
      <c r="C436" s="23" t="s">
        <v>54</v>
      </c>
      <c r="D436" s="23" t="s">
        <v>91</v>
      </c>
      <c r="E436" s="23" t="s">
        <v>92</v>
      </c>
      <c r="F436" s="23" t="s">
        <v>5955</v>
      </c>
      <c r="G436" s="24" t="s">
        <v>124</v>
      </c>
      <c r="H436" s="24" t="s">
        <v>5956</v>
      </c>
      <c r="I436" s="24" t="s">
        <v>5957</v>
      </c>
      <c r="J436" s="24" t="s">
        <v>5958</v>
      </c>
      <c r="K436" s="24" t="s">
        <v>5957</v>
      </c>
      <c r="L436" s="24" t="s">
        <v>5959</v>
      </c>
      <c r="M436" s="24" t="s">
        <v>3018</v>
      </c>
      <c r="N436" s="25" t="s">
        <v>528</v>
      </c>
      <c r="O436" s="24" t="s">
        <v>4493</v>
      </c>
      <c r="P436" s="24" t="s">
        <v>5960</v>
      </c>
      <c r="Q436" s="24" t="s">
        <v>2261</v>
      </c>
      <c r="R436" s="24" t="s">
        <v>256</v>
      </c>
      <c r="S436" s="24" t="s">
        <v>1699</v>
      </c>
      <c r="T436" s="26" t="s">
        <v>70</v>
      </c>
      <c r="U436" s="24" t="s">
        <v>4148</v>
      </c>
      <c r="V436" s="24">
        <v>2024</v>
      </c>
      <c r="W436" s="27">
        <v>2024.01</v>
      </c>
      <c r="X436" s="27">
        <v>2024.12</v>
      </c>
      <c r="Y436" s="29">
        <f t="shared" si="6"/>
        <v>32</v>
      </c>
      <c r="Z436" s="24">
        <v>16</v>
      </c>
      <c r="AA436" s="24">
        <v>0</v>
      </c>
      <c r="AB436" s="24">
        <v>0</v>
      </c>
      <c r="AC436" s="30">
        <v>16</v>
      </c>
      <c r="AD436" s="24">
        <v>37</v>
      </c>
      <c r="AE436" s="24">
        <v>2</v>
      </c>
      <c r="AF436" s="24" t="s">
        <v>73</v>
      </c>
      <c r="AG436" s="24" t="s">
        <v>73</v>
      </c>
      <c r="AH436" s="24" t="s">
        <v>73</v>
      </c>
      <c r="AI436" s="24" t="s">
        <v>74</v>
      </c>
      <c r="AJ436" s="24" t="s">
        <v>74</v>
      </c>
      <c r="AK436" s="24" t="s">
        <v>74</v>
      </c>
      <c r="AL436" s="24" t="s">
        <v>2527</v>
      </c>
      <c r="AM436" s="24" t="s">
        <v>74</v>
      </c>
      <c r="AN436" s="24" t="s">
        <v>2527</v>
      </c>
      <c r="AO436" s="31" t="s">
        <v>4149</v>
      </c>
      <c r="AP436" s="24">
        <v>13310266057</v>
      </c>
      <c r="AQ436" s="24"/>
    </row>
    <row r="437" s="3" customFormat="1" ht="19" customHeight="1" spans="1:43">
      <c r="A437" s="21">
        <v>432</v>
      </c>
      <c r="B437" s="22" t="s">
        <v>5961</v>
      </c>
      <c r="C437" s="23" t="s">
        <v>54</v>
      </c>
      <c r="D437" s="23" t="s">
        <v>91</v>
      </c>
      <c r="E437" s="23" t="s">
        <v>92</v>
      </c>
      <c r="F437" s="23" t="s">
        <v>5962</v>
      </c>
      <c r="G437" s="24" t="s">
        <v>124</v>
      </c>
      <c r="H437" s="24" t="s">
        <v>5963</v>
      </c>
      <c r="I437" s="24" t="s">
        <v>5964</v>
      </c>
      <c r="J437" s="24" t="s">
        <v>5965</v>
      </c>
      <c r="K437" s="24" t="s">
        <v>5964</v>
      </c>
      <c r="L437" s="24" t="s">
        <v>5959</v>
      </c>
      <c r="M437" s="24" t="s">
        <v>3018</v>
      </c>
      <c r="N437" s="25" t="s">
        <v>528</v>
      </c>
      <c r="O437" s="24" t="s">
        <v>5966</v>
      </c>
      <c r="P437" s="24" t="s">
        <v>5960</v>
      </c>
      <c r="Q437" s="24" t="s">
        <v>2261</v>
      </c>
      <c r="R437" s="24" t="s">
        <v>68</v>
      </c>
      <c r="S437" s="24" t="s">
        <v>1699</v>
      </c>
      <c r="T437" s="26" t="s">
        <v>70</v>
      </c>
      <c r="U437" s="24" t="s">
        <v>4148</v>
      </c>
      <c r="V437" s="24">
        <v>2024</v>
      </c>
      <c r="W437" s="27">
        <v>2024.01</v>
      </c>
      <c r="X437" s="27">
        <v>2024.12</v>
      </c>
      <c r="Y437" s="29">
        <f t="shared" si="6"/>
        <v>16</v>
      </c>
      <c r="Z437" s="24">
        <v>8</v>
      </c>
      <c r="AA437" s="24">
        <v>0</v>
      </c>
      <c r="AB437" s="24">
        <v>0</v>
      </c>
      <c r="AC437" s="30">
        <v>8</v>
      </c>
      <c r="AD437" s="24">
        <v>39</v>
      </c>
      <c r="AE437" s="24">
        <v>2</v>
      </c>
      <c r="AF437" s="24" t="s">
        <v>73</v>
      </c>
      <c r="AG437" s="24" t="s">
        <v>73</v>
      </c>
      <c r="AH437" s="24" t="s">
        <v>73</v>
      </c>
      <c r="AI437" s="24" t="s">
        <v>74</v>
      </c>
      <c r="AJ437" s="24" t="s">
        <v>74</v>
      </c>
      <c r="AK437" s="24" t="s">
        <v>74</v>
      </c>
      <c r="AL437" s="24" t="s">
        <v>2527</v>
      </c>
      <c r="AM437" s="24" t="s">
        <v>74</v>
      </c>
      <c r="AN437" s="24" t="s">
        <v>2527</v>
      </c>
      <c r="AO437" s="31" t="s">
        <v>4149</v>
      </c>
      <c r="AP437" s="24">
        <v>13310266057</v>
      </c>
      <c r="AQ437" s="24"/>
    </row>
    <row r="438" s="3" customFormat="1" ht="19" customHeight="1" spans="1:43">
      <c r="A438" s="21">
        <v>433</v>
      </c>
      <c r="B438" s="22" t="s">
        <v>5967</v>
      </c>
      <c r="C438" s="23" t="s">
        <v>78</v>
      </c>
      <c r="D438" s="23" t="s">
        <v>79</v>
      </c>
      <c r="E438" s="23" t="s">
        <v>80</v>
      </c>
      <c r="F438" s="23" t="s">
        <v>5968</v>
      </c>
      <c r="G438" s="24" t="s">
        <v>4511</v>
      </c>
      <c r="H438" s="24" t="s">
        <v>5969</v>
      </c>
      <c r="I438" s="24" t="s">
        <v>5970</v>
      </c>
      <c r="J438" s="24" t="s">
        <v>5971</v>
      </c>
      <c r="K438" s="24" t="s">
        <v>5970</v>
      </c>
      <c r="L438" s="24" t="s">
        <v>5972</v>
      </c>
      <c r="M438" s="24" t="s">
        <v>3018</v>
      </c>
      <c r="N438" s="25" t="s">
        <v>528</v>
      </c>
      <c r="O438" s="24" t="s">
        <v>5973</v>
      </c>
      <c r="P438" s="24" t="s">
        <v>75</v>
      </c>
      <c r="Q438" s="24" t="s">
        <v>2261</v>
      </c>
      <c r="R438" s="24" t="s">
        <v>68</v>
      </c>
      <c r="S438" s="24" t="s">
        <v>1717</v>
      </c>
      <c r="T438" s="26" t="s">
        <v>70</v>
      </c>
      <c r="U438" s="24" t="s">
        <v>4148</v>
      </c>
      <c r="V438" s="24">
        <v>2024</v>
      </c>
      <c r="W438" s="27">
        <v>2024.01</v>
      </c>
      <c r="X438" s="27">
        <v>2024.12</v>
      </c>
      <c r="Y438" s="29">
        <f t="shared" si="6"/>
        <v>380</v>
      </c>
      <c r="Z438" s="24">
        <v>380</v>
      </c>
      <c r="AA438" s="24">
        <v>0</v>
      </c>
      <c r="AB438" s="24">
        <v>0</v>
      </c>
      <c r="AC438" s="30">
        <v>0</v>
      </c>
      <c r="AD438" s="24">
        <v>180</v>
      </c>
      <c r="AE438" s="24">
        <v>2</v>
      </c>
      <c r="AF438" s="24" t="s">
        <v>73</v>
      </c>
      <c r="AG438" s="24" t="s">
        <v>73</v>
      </c>
      <c r="AH438" s="24" t="s">
        <v>73</v>
      </c>
      <c r="AI438" s="24" t="s">
        <v>74</v>
      </c>
      <c r="AJ438" s="24" t="s">
        <v>73</v>
      </c>
      <c r="AK438" s="24" t="s">
        <v>73</v>
      </c>
      <c r="AL438" s="24" t="s">
        <v>75</v>
      </c>
      <c r="AM438" s="24" t="s">
        <v>73</v>
      </c>
      <c r="AN438" s="24" t="s">
        <v>75</v>
      </c>
      <c r="AO438" s="31" t="s">
        <v>4149</v>
      </c>
      <c r="AP438" s="24">
        <v>13310266057</v>
      </c>
      <c r="AQ438" s="24"/>
    </row>
    <row r="439" s="3" customFormat="1" ht="19" customHeight="1" spans="1:43">
      <c r="A439" s="21">
        <v>434</v>
      </c>
      <c r="B439" s="22" t="s">
        <v>5974</v>
      </c>
      <c r="C439" s="23" t="s">
        <v>78</v>
      </c>
      <c r="D439" s="23" t="s">
        <v>121</v>
      </c>
      <c r="E439" s="23" t="s">
        <v>209</v>
      </c>
      <c r="F439" s="23" t="s">
        <v>5975</v>
      </c>
      <c r="G439" s="24" t="s">
        <v>124</v>
      </c>
      <c r="H439" s="24" t="s">
        <v>5956</v>
      </c>
      <c r="I439" s="24" t="s">
        <v>5976</v>
      </c>
      <c r="J439" s="24" t="s">
        <v>5977</v>
      </c>
      <c r="K439" s="24" t="s">
        <v>5976</v>
      </c>
      <c r="L439" s="24" t="s">
        <v>5978</v>
      </c>
      <c r="M439" s="24" t="s">
        <v>3018</v>
      </c>
      <c r="N439" s="25" t="s">
        <v>528</v>
      </c>
      <c r="O439" s="24">
        <v>80</v>
      </c>
      <c r="P439" s="24" t="s">
        <v>5979</v>
      </c>
      <c r="Q439" s="24" t="s">
        <v>306</v>
      </c>
      <c r="R439" s="24" t="s">
        <v>68</v>
      </c>
      <c r="S439" s="24" t="s">
        <v>1717</v>
      </c>
      <c r="T439" s="26" t="s">
        <v>218</v>
      </c>
      <c r="U439" s="24" t="s">
        <v>4148</v>
      </c>
      <c r="V439" s="24">
        <v>2024</v>
      </c>
      <c r="W439" s="27">
        <v>2024.01</v>
      </c>
      <c r="X439" s="27">
        <v>2024.12</v>
      </c>
      <c r="Y439" s="29">
        <f t="shared" si="6"/>
        <v>80</v>
      </c>
      <c r="Z439" s="24">
        <v>80</v>
      </c>
      <c r="AA439" s="24">
        <v>0</v>
      </c>
      <c r="AB439" s="24">
        <v>0</v>
      </c>
      <c r="AC439" s="30">
        <v>0</v>
      </c>
      <c r="AD439" s="24">
        <v>125</v>
      </c>
      <c r="AE439" s="24">
        <v>5</v>
      </c>
      <c r="AF439" s="24" t="s">
        <v>73</v>
      </c>
      <c r="AG439" s="24" t="s">
        <v>73</v>
      </c>
      <c r="AH439" s="24" t="s">
        <v>73</v>
      </c>
      <c r="AI439" s="24" t="s">
        <v>74</v>
      </c>
      <c r="AJ439" s="24" t="s">
        <v>74</v>
      </c>
      <c r="AK439" s="24" t="s">
        <v>74</v>
      </c>
      <c r="AL439" s="24" t="s">
        <v>2527</v>
      </c>
      <c r="AM439" s="24" t="s">
        <v>74</v>
      </c>
      <c r="AN439" s="24" t="s">
        <v>2527</v>
      </c>
      <c r="AO439" s="31" t="s">
        <v>4149</v>
      </c>
      <c r="AP439" s="24">
        <v>13310266057</v>
      </c>
      <c r="AQ439" s="24"/>
    </row>
    <row r="440" s="3" customFormat="1" ht="19" customHeight="1" spans="1:43">
      <c r="A440" s="21">
        <v>435</v>
      </c>
      <c r="B440" s="22" t="s">
        <v>5980</v>
      </c>
      <c r="C440" s="23" t="s">
        <v>78</v>
      </c>
      <c r="D440" s="23" t="s">
        <v>121</v>
      </c>
      <c r="E440" s="23" t="s">
        <v>209</v>
      </c>
      <c r="F440" s="23" t="s">
        <v>5981</v>
      </c>
      <c r="G440" s="24" t="s">
        <v>58</v>
      </c>
      <c r="H440" s="24" t="s">
        <v>4527</v>
      </c>
      <c r="I440" s="24" t="s">
        <v>5982</v>
      </c>
      <c r="J440" s="24" t="s">
        <v>5983</v>
      </c>
      <c r="K440" s="24" t="s">
        <v>5982</v>
      </c>
      <c r="L440" s="24" t="s">
        <v>5984</v>
      </c>
      <c r="M440" s="24" t="s">
        <v>3018</v>
      </c>
      <c r="N440" s="25" t="s">
        <v>528</v>
      </c>
      <c r="O440" s="24" t="s">
        <v>5985</v>
      </c>
      <c r="P440" s="24" t="s">
        <v>75</v>
      </c>
      <c r="Q440" s="24" t="s">
        <v>5986</v>
      </c>
      <c r="R440" s="24" t="s">
        <v>68</v>
      </c>
      <c r="S440" s="24" t="s">
        <v>1772</v>
      </c>
      <c r="T440" s="26" t="s">
        <v>218</v>
      </c>
      <c r="U440" s="24" t="s">
        <v>4148</v>
      </c>
      <c r="V440" s="24">
        <v>2024</v>
      </c>
      <c r="W440" s="27">
        <v>2024.01</v>
      </c>
      <c r="X440" s="27">
        <v>2024.12</v>
      </c>
      <c r="Y440" s="29">
        <f t="shared" si="6"/>
        <v>56</v>
      </c>
      <c r="Z440" s="24">
        <v>56</v>
      </c>
      <c r="AA440" s="24">
        <v>0</v>
      </c>
      <c r="AB440" s="24">
        <v>0</v>
      </c>
      <c r="AC440" s="30">
        <v>0</v>
      </c>
      <c r="AD440" s="24">
        <v>1560</v>
      </c>
      <c r="AE440" s="24">
        <v>24</v>
      </c>
      <c r="AF440" s="24" t="s">
        <v>73</v>
      </c>
      <c r="AG440" s="24" t="s">
        <v>73</v>
      </c>
      <c r="AH440" s="24" t="s">
        <v>73</v>
      </c>
      <c r="AI440" s="24" t="s">
        <v>74</v>
      </c>
      <c r="AJ440" s="24" t="s">
        <v>73</v>
      </c>
      <c r="AK440" s="24" t="s">
        <v>73</v>
      </c>
      <c r="AL440" s="24" t="s">
        <v>75</v>
      </c>
      <c r="AM440" s="24" t="s">
        <v>73</v>
      </c>
      <c r="AN440" s="24" t="s">
        <v>75</v>
      </c>
      <c r="AO440" s="31" t="s">
        <v>4149</v>
      </c>
      <c r="AP440" s="24">
        <v>13310266057</v>
      </c>
      <c r="AQ440" s="24"/>
    </row>
    <row r="441" s="3" customFormat="1" ht="19" customHeight="1" spans="1:43">
      <c r="A441" s="21">
        <v>436</v>
      </c>
      <c r="B441" s="22" t="s">
        <v>5987</v>
      </c>
      <c r="C441" s="23" t="s">
        <v>54</v>
      </c>
      <c r="D441" s="23" t="s">
        <v>55</v>
      </c>
      <c r="E441" s="23" t="s">
        <v>56</v>
      </c>
      <c r="F441" s="23" t="s">
        <v>5988</v>
      </c>
      <c r="G441" s="24" t="s">
        <v>124</v>
      </c>
      <c r="H441" s="24" t="s">
        <v>5989</v>
      </c>
      <c r="I441" s="24" t="s">
        <v>5990</v>
      </c>
      <c r="J441" s="24" t="s">
        <v>5991</v>
      </c>
      <c r="K441" s="24" t="s">
        <v>5990</v>
      </c>
      <c r="L441" s="24" t="s">
        <v>5992</v>
      </c>
      <c r="M441" s="24" t="s">
        <v>3018</v>
      </c>
      <c r="N441" s="25" t="s">
        <v>528</v>
      </c>
      <c r="O441" s="24" t="s">
        <v>5993</v>
      </c>
      <c r="P441" s="24" t="s">
        <v>5785</v>
      </c>
      <c r="Q441" s="24" t="s">
        <v>5994</v>
      </c>
      <c r="R441" s="24" t="s">
        <v>68</v>
      </c>
      <c r="S441" s="24" t="s">
        <v>1772</v>
      </c>
      <c r="T441" s="26" t="s">
        <v>70</v>
      </c>
      <c r="U441" s="24" t="s">
        <v>4148</v>
      </c>
      <c r="V441" s="24">
        <v>2024</v>
      </c>
      <c r="W441" s="27">
        <v>2024.01</v>
      </c>
      <c r="X441" s="27">
        <v>2024.12</v>
      </c>
      <c r="Y441" s="29">
        <f t="shared" si="6"/>
        <v>17.5</v>
      </c>
      <c r="Z441" s="24">
        <v>17.5</v>
      </c>
      <c r="AA441" s="24">
        <v>0</v>
      </c>
      <c r="AB441" s="24">
        <v>0</v>
      </c>
      <c r="AC441" s="30">
        <v>0</v>
      </c>
      <c r="AD441" s="24">
        <v>15</v>
      </c>
      <c r="AE441" s="24">
        <v>5</v>
      </c>
      <c r="AF441" s="24" t="s">
        <v>73</v>
      </c>
      <c r="AG441" s="24" t="s">
        <v>73</v>
      </c>
      <c r="AH441" s="24" t="s">
        <v>73</v>
      </c>
      <c r="AI441" s="24" t="s">
        <v>74</v>
      </c>
      <c r="AJ441" s="24" t="s">
        <v>73</v>
      </c>
      <c r="AK441" s="24" t="s">
        <v>73</v>
      </c>
      <c r="AL441" s="24" t="s">
        <v>75</v>
      </c>
      <c r="AM441" s="24" t="s">
        <v>73</v>
      </c>
      <c r="AN441" s="24" t="s">
        <v>75</v>
      </c>
      <c r="AO441" s="31" t="s">
        <v>4237</v>
      </c>
      <c r="AP441" s="24">
        <v>17382281777</v>
      </c>
      <c r="AQ441" s="24"/>
    </row>
    <row r="442" s="3" customFormat="1" ht="19" customHeight="1" spans="1:43">
      <c r="A442" s="21">
        <v>437</v>
      </c>
      <c r="B442" s="22" t="s">
        <v>5995</v>
      </c>
      <c r="C442" s="23" t="s">
        <v>54</v>
      </c>
      <c r="D442" s="23" t="s">
        <v>55</v>
      </c>
      <c r="E442" s="23" t="s">
        <v>56</v>
      </c>
      <c r="F442" s="23" t="s">
        <v>5996</v>
      </c>
      <c r="G442" s="24" t="s">
        <v>124</v>
      </c>
      <c r="H442" s="24" t="s">
        <v>5997</v>
      </c>
      <c r="I442" s="24" t="s">
        <v>5998</v>
      </c>
      <c r="J442" s="24" t="s">
        <v>5999</v>
      </c>
      <c r="K442" s="24" t="s">
        <v>5998</v>
      </c>
      <c r="L442" s="24" t="s">
        <v>6000</v>
      </c>
      <c r="M442" s="24" t="s">
        <v>3018</v>
      </c>
      <c r="N442" s="25" t="s">
        <v>528</v>
      </c>
      <c r="O442" s="24" t="s">
        <v>5993</v>
      </c>
      <c r="P442" s="24" t="s">
        <v>6001</v>
      </c>
      <c r="Q442" s="24" t="s">
        <v>6002</v>
      </c>
      <c r="R442" s="24" t="s">
        <v>68</v>
      </c>
      <c r="S442" s="24" t="s">
        <v>1772</v>
      </c>
      <c r="T442" s="26" t="s">
        <v>70</v>
      </c>
      <c r="U442" s="24" t="s">
        <v>4148</v>
      </c>
      <c r="V442" s="24">
        <v>2024</v>
      </c>
      <c r="W442" s="27">
        <v>2024.01</v>
      </c>
      <c r="X442" s="27">
        <v>2024.12</v>
      </c>
      <c r="Y442" s="29">
        <f t="shared" si="6"/>
        <v>19.35</v>
      </c>
      <c r="Z442" s="24">
        <v>12.9</v>
      </c>
      <c r="AA442" s="24">
        <v>0</v>
      </c>
      <c r="AB442" s="24">
        <v>0</v>
      </c>
      <c r="AC442" s="30">
        <v>6.45</v>
      </c>
      <c r="AD442" s="24">
        <v>10</v>
      </c>
      <c r="AE442" s="24">
        <v>4</v>
      </c>
      <c r="AF442" s="24" t="s">
        <v>73</v>
      </c>
      <c r="AG442" s="24" t="s">
        <v>73</v>
      </c>
      <c r="AH442" s="24" t="s">
        <v>73</v>
      </c>
      <c r="AI442" s="24" t="s">
        <v>74</v>
      </c>
      <c r="AJ442" s="24" t="s">
        <v>73</v>
      </c>
      <c r="AK442" s="24" t="s">
        <v>73</v>
      </c>
      <c r="AL442" s="24" t="s">
        <v>75</v>
      </c>
      <c r="AM442" s="24" t="s">
        <v>73</v>
      </c>
      <c r="AN442" s="24" t="s">
        <v>75</v>
      </c>
      <c r="AO442" s="31" t="s">
        <v>4237</v>
      </c>
      <c r="AP442" s="24">
        <v>17382281777</v>
      </c>
      <c r="AQ442" s="24"/>
    </row>
    <row r="443" s="3" customFormat="1" ht="19" customHeight="1" spans="1:43">
      <c r="A443" s="21">
        <v>438</v>
      </c>
      <c r="B443" s="22" t="s">
        <v>6003</v>
      </c>
      <c r="C443" s="23" t="s">
        <v>54</v>
      </c>
      <c r="D443" s="23" t="s">
        <v>55</v>
      </c>
      <c r="E443" s="23" t="s">
        <v>56</v>
      </c>
      <c r="F443" s="23" t="s">
        <v>6004</v>
      </c>
      <c r="G443" s="24" t="s">
        <v>124</v>
      </c>
      <c r="H443" s="24" t="s">
        <v>5989</v>
      </c>
      <c r="I443" s="24" t="s">
        <v>6005</v>
      </c>
      <c r="J443" s="24" t="s">
        <v>6006</v>
      </c>
      <c r="K443" s="24" t="s">
        <v>6005</v>
      </c>
      <c r="L443" s="24" t="s">
        <v>6007</v>
      </c>
      <c r="M443" s="24" t="s">
        <v>3018</v>
      </c>
      <c r="N443" s="25" t="s">
        <v>528</v>
      </c>
      <c r="O443" s="24" t="s">
        <v>5993</v>
      </c>
      <c r="P443" s="24" t="s">
        <v>5806</v>
      </c>
      <c r="Q443" s="24" t="s">
        <v>6008</v>
      </c>
      <c r="R443" s="24" t="s">
        <v>68</v>
      </c>
      <c r="S443" s="24" t="s">
        <v>1772</v>
      </c>
      <c r="T443" s="26" t="s">
        <v>70</v>
      </c>
      <c r="U443" s="24" t="s">
        <v>4148</v>
      </c>
      <c r="V443" s="24">
        <v>2024</v>
      </c>
      <c r="W443" s="27">
        <v>2024.01</v>
      </c>
      <c r="X443" s="27">
        <v>2024.12</v>
      </c>
      <c r="Y443" s="29">
        <f t="shared" si="6"/>
        <v>23.4</v>
      </c>
      <c r="Z443" s="24">
        <v>15.6</v>
      </c>
      <c r="AA443" s="24">
        <v>0</v>
      </c>
      <c r="AB443" s="24">
        <v>0</v>
      </c>
      <c r="AC443" s="30">
        <v>7.8</v>
      </c>
      <c r="AD443" s="24">
        <v>20</v>
      </c>
      <c r="AE443" s="24">
        <v>8</v>
      </c>
      <c r="AF443" s="24" t="s">
        <v>73</v>
      </c>
      <c r="AG443" s="24" t="s">
        <v>73</v>
      </c>
      <c r="AH443" s="24" t="s">
        <v>73</v>
      </c>
      <c r="AI443" s="24" t="s">
        <v>74</v>
      </c>
      <c r="AJ443" s="24" t="s">
        <v>73</v>
      </c>
      <c r="AK443" s="24" t="s">
        <v>74</v>
      </c>
      <c r="AL443" s="24" t="s">
        <v>2527</v>
      </c>
      <c r="AM443" s="24" t="s">
        <v>74</v>
      </c>
      <c r="AN443" s="24" t="s">
        <v>4259</v>
      </c>
      <c r="AO443" s="31" t="s">
        <v>4237</v>
      </c>
      <c r="AP443" s="24">
        <v>17382281777</v>
      </c>
      <c r="AQ443" s="24"/>
    </row>
    <row r="444" s="3" customFormat="1" ht="19" customHeight="1" spans="1:43">
      <c r="A444" s="21">
        <v>439</v>
      </c>
      <c r="B444" s="22" t="s">
        <v>6009</v>
      </c>
      <c r="C444" s="23" t="s">
        <v>54</v>
      </c>
      <c r="D444" s="23" t="s">
        <v>308</v>
      </c>
      <c r="E444" s="23" t="s">
        <v>309</v>
      </c>
      <c r="F444" s="23" t="s">
        <v>6010</v>
      </c>
      <c r="G444" s="24" t="s">
        <v>124</v>
      </c>
      <c r="H444" s="24" t="s">
        <v>6011</v>
      </c>
      <c r="I444" s="24" t="s">
        <v>6012</v>
      </c>
      <c r="J444" s="24" t="s">
        <v>6013</v>
      </c>
      <c r="K444" s="24" t="s">
        <v>6012</v>
      </c>
      <c r="L444" s="24" t="s">
        <v>5784</v>
      </c>
      <c r="M444" s="24" t="s">
        <v>3018</v>
      </c>
      <c r="N444" s="25" t="s">
        <v>528</v>
      </c>
      <c r="O444" s="24" t="s">
        <v>6014</v>
      </c>
      <c r="P444" s="24" t="s">
        <v>5785</v>
      </c>
      <c r="Q444" s="24" t="s">
        <v>6015</v>
      </c>
      <c r="R444" s="24" t="s">
        <v>68</v>
      </c>
      <c r="S444" s="24" t="s">
        <v>1772</v>
      </c>
      <c r="T444" s="26" t="s">
        <v>4562</v>
      </c>
      <c r="U444" s="24" t="s">
        <v>4148</v>
      </c>
      <c r="V444" s="24">
        <v>2024</v>
      </c>
      <c r="W444" s="27">
        <v>2024.01</v>
      </c>
      <c r="X444" s="27">
        <v>2024.6</v>
      </c>
      <c r="Y444" s="29">
        <f t="shared" si="6"/>
        <v>35.76</v>
      </c>
      <c r="Z444" s="24">
        <v>23.84</v>
      </c>
      <c r="AA444" s="24">
        <v>0</v>
      </c>
      <c r="AB444" s="24">
        <v>0</v>
      </c>
      <c r="AC444" s="30">
        <v>11.92</v>
      </c>
      <c r="AD444" s="24">
        <v>10</v>
      </c>
      <c r="AE444" s="24">
        <v>3</v>
      </c>
      <c r="AF444" s="24" t="s">
        <v>73</v>
      </c>
      <c r="AG444" s="24" t="s">
        <v>73</v>
      </c>
      <c r="AH444" s="24" t="s">
        <v>73</v>
      </c>
      <c r="AI444" s="24" t="s">
        <v>74</v>
      </c>
      <c r="AJ444" s="24" t="s">
        <v>73</v>
      </c>
      <c r="AK444" s="24" t="s">
        <v>73</v>
      </c>
      <c r="AL444" s="24" t="s">
        <v>75</v>
      </c>
      <c r="AM444" s="24" t="s">
        <v>73</v>
      </c>
      <c r="AN444" s="24" t="s">
        <v>75</v>
      </c>
      <c r="AO444" s="31" t="s">
        <v>4237</v>
      </c>
      <c r="AP444" s="24">
        <v>17382281777</v>
      </c>
      <c r="AQ444" s="24"/>
    </row>
    <row r="445" s="3" customFormat="1" ht="19" customHeight="1" spans="1:43">
      <c r="A445" s="21">
        <v>440</v>
      </c>
      <c r="B445" s="22" t="s">
        <v>6016</v>
      </c>
      <c r="C445" s="23" t="s">
        <v>78</v>
      </c>
      <c r="D445" s="23" t="s">
        <v>121</v>
      </c>
      <c r="E445" s="23" t="s">
        <v>122</v>
      </c>
      <c r="F445" s="23" t="s">
        <v>6017</v>
      </c>
      <c r="G445" s="24" t="s">
        <v>58</v>
      </c>
      <c r="H445" s="24" t="s">
        <v>4565</v>
      </c>
      <c r="I445" s="24" t="s">
        <v>6018</v>
      </c>
      <c r="J445" s="24" t="s">
        <v>6019</v>
      </c>
      <c r="K445" s="24" t="s">
        <v>6018</v>
      </c>
      <c r="L445" s="24" t="s">
        <v>6020</v>
      </c>
      <c r="M445" s="24" t="s">
        <v>3018</v>
      </c>
      <c r="N445" s="25" t="s">
        <v>528</v>
      </c>
      <c r="O445" s="24" t="s">
        <v>6021</v>
      </c>
      <c r="P445" s="24" t="s">
        <v>75</v>
      </c>
      <c r="Q445" s="24" t="s">
        <v>6022</v>
      </c>
      <c r="R445" s="24" t="s">
        <v>68</v>
      </c>
      <c r="S445" s="24" t="s">
        <v>171</v>
      </c>
      <c r="T445" s="26" t="s">
        <v>70</v>
      </c>
      <c r="U445" s="24" t="s">
        <v>4148</v>
      </c>
      <c r="V445" s="24">
        <v>2024</v>
      </c>
      <c r="W445" s="27">
        <v>2024.01</v>
      </c>
      <c r="X445" s="27">
        <v>2024.12</v>
      </c>
      <c r="Y445" s="29">
        <f t="shared" si="6"/>
        <v>78</v>
      </c>
      <c r="Z445" s="24">
        <v>58</v>
      </c>
      <c r="AA445" s="24">
        <v>0</v>
      </c>
      <c r="AB445" s="24">
        <v>0</v>
      </c>
      <c r="AC445" s="30">
        <v>20</v>
      </c>
      <c r="AD445" s="24">
        <v>80</v>
      </c>
      <c r="AE445" s="24">
        <v>20</v>
      </c>
      <c r="AF445" s="24" t="s">
        <v>73</v>
      </c>
      <c r="AG445" s="24" t="s">
        <v>73</v>
      </c>
      <c r="AH445" s="24" t="s">
        <v>73</v>
      </c>
      <c r="AI445" s="24" t="s">
        <v>74</v>
      </c>
      <c r="AJ445" s="24" t="s">
        <v>73</v>
      </c>
      <c r="AK445" s="24" t="s">
        <v>73</v>
      </c>
      <c r="AL445" s="24" t="s">
        <v>75</v>
      </c>
      <c r="AM445" s="24" t="s">
        <v>73</v>
      </c>
      <c r="AN445" s="24" t="s">
        <v>75</v>
      </c>
      <c r="AO445" s="31" t="s">
        <v>4571</v>
      </c>
      <c r="AP445" s="24">
        <v>13320306633</v>
      </c>
      <c r="AQ445" s="24"/>
    </row>
    <row r="446" s="3" customFormat="1" ht="19" customHeight="1" spans="1:43">
      <c r="A446" s="21">
        <v>441</v>
      </c>
      <c r="B446" s="22" t="s">
        <v>6023</v>
      </c>
      <c r="C446" s="23" t="s">
        <v>78</v>
      </c>
      <c r="D446" s="23" t="s">
        <v>121</v>
      </c>
      <c r="E446" s="23" t="s">
        <v>122</v>
      </c>
      <c r="F446" s="23" t="s">
        <v>6024</v>
      </c>
      <c r="G446" s="24" t="s">
        <v>58</v>
      </c>
      <c r="H446" s="24" t="s">
        <v>4565</v>
      </c>
      <c r="I446" s="24" t="s">
        <v>6025</v>
      </c>
      <c r="J446" s="24" t="s">
        <v>6026</v>
      </c>
      <c r="K446" s="24" t="s">
        <v>6025</v>
      </c>
      <c r="L446" s="24" t="s">
        <v>6027</v>
      </c>
      <c r="M446" s="24" t="s">
        <v>3018</v>
      </c>
      <c r="N446" s="25" t="s">
        <v>528</v>
      </c>
      <c r="O446" s="24" t="s">
        <v>6021</v>
      </c>
      <c r="P446" s="24" t="s">
        <v>75</v>
      </c>
      <c r="Q446" s="24" t="s">
        <v>6028</v>
      </c>
      <c r="R446" s="24" t="s">
        <v>68</v>
      </c>
      <c r="S446" s="24" t="s">
        <v>171</v>
      </c>
      <c r="T446" s="26" t="s">
        <v>70</v>
      </c>
      <c r="U446" s="24" t="s">
        <v>4148</v>
      </c>
      <c r="V446" s="24">
        <v>2024</v>
      </c>
      <c r="W446" s="27">
        <v>2024.01</v>
      </c>
      <c r="X446" s="27">
        <v>2024.12</v>
      </c>
      <c r="Y446" s="29">
        <f t="shared" si="6"/>
        <v>42</v>
      </c>
      <c r="Z446" s="24">
        <v>30</v>
      </c>
      <c r="AA446" s="24">
        <v>0</v>
      </c>
      <c r="AB446" s="24">
        <v>0</v>
      </c>
      <c r="AC446" s="30">
        <v>12</v>
      </c>
      <c r="AD446" s="24">
        <v>105</v>
      </c>
      <c r="AE446" s="24">
        <v>30</v>
      </c>
      <c r="AF446" s="24" t="s">
        <v>73</v>
      </c>
      <c r="AG446" s="24" t="s">
        <v>73</v>
      </c>
      <c r="AH446" s="24" t="s">
        <v>73</v>
      </c>
      <c r="AI446" s="24" t="s">
        <v>74</v>
      </c>
      <c r="AJ446" s="24" t="s">
        <v>73</v>
      </c>
      <c r="AK446" s="24" t="s">
        <v>73</v>
      </c>
      <c r="AL446" s="24" t="s">
        <v>75</v>
      </c>
      <c r="AM446" s="24" t="s">
        <v>73</v>
      </c>
      <c r="AN446" s="24" t="s">
        <v>75</v>
      </c>
      <c r="AO446" s="31" t="s">
        <v>4571</v>
      </c>
      <c r="AP446" s="24">
        <v>13320306633</v>
      </c>
      <c r="AQ446" s="24"/>
    </row>
    <row r="447" s="3" customFormat="1" ht="19" customHeight="1" spans="1:43">
      <c r="A447" s="21">
        <v>442</v>
      </c>
      <c r="B447" s="22" t="s">
        <v>6029</v>
      </c>
      <c r="C447" s="23" t="s">
        <v>78</v>
      </c>
      <c r="D447" s="23" t="s">
        <v>121</v>
      </c>
      <c r="E447" s="23" t="s">
        <v>122</v>
      </c>
      <c r="F447" s="23" t="s">
        <v>6017</v>
      </c>
      <c r="G447" s="24" t="s">
        <v>58</v>
      </c>
      <c r="H447" s="24" t="s">
        <v>4565</v>
      </c>
      <c r="I447" s="24" t="s">
        <v>6030</v>
      </c>
      <c r="J447" s="24" t="s">
        <v>6031</v>
      </c>
      <c r="K447" s="24" t="s">
        <v>6030</v>
      </c>
      <c r="L447" s="24" t="s">
        <v>6020</v>
      </c>
      <c r="M447" s="24" t="s">
        <v>3018</v>
      </c>
      <c r="N447" s="25" t="s">
        <v>528</v>
      </c>
      <c r="O447" s="24" t="s">
        <v>6021</v>
      </c>
      <c r="P447" s="24" t="s">
        <v>75</v>
      </c>
      <c r="Q447" s="24" t="s">
        <v>6032</v>
      </c>
      <c r="R447" s="24" t="s">
        <v>68</v>
      </c>
      <c r="S447" s="24" t="s">
        <v>171</v>
      </c>
      <c r="T447" s="26" t="s">
        <v>70</v>
      </c>
      <c r="U447" s="24" t="s">
        <v>4148</v>
      </c>
      <c r="V447" s="24">
        <v>2024</v>
      </c>
      <c r="W447" s="27">
        <v>2024.01</v>
      </c>
      <c r="X447" s="27">
        <v>2024.12</v>
      </c>
      <c r="Y447" s="29">
        <f t="shared" si="6"/>
        <v>90</v>
      </c>
      <c r="Z447" s="24">
        <v>67</v>
      </c>
      <c r="AA447" s="24">
        <v>0</v>
      </c>
      <c r="AB447" s="24">
        <v>0</v>
      </c>
      <c r="AC447" s="30">
        <v>23</v>
      </c>
      <c r="AD447" s="24">
        <v>85</v>
      </c>
      <c r="AE447" s="24">
        <v>15</v>
      </c>
      <c r="AF447" s="24" t="s">
        <v>73</v>
      </c>
      <c r="AG447" s="24" t="s">
        <v>73</v>
      </c>
      <c r="AH447" s="24" t="s">
        <v>73</v>
      </c>
      <c r="AI447" s="24" t="s">
        <v>74</v>
      </c>
      <c r="AJ447" s="24" t="s">
        <v>73</v>
      </c>
      <c r="AK447" s="24" t="s">
        <v>73</v>
      </c>
      <c r="AL447" s="24" t="s">
        <v>75</v>
      </c>
      <c r="AM447" s="24" t="s">
        <v>73</v>
      </c>
      <c r="AN447" s="24" t="s">
        <v>75</v>
      </c>
      <c r="AO447" s="31" t="s">
        <v>4571</v>
      </c>
      <c r="AP447" s="24">
        <v>13320306633</v>
      </c>
      <c r="AQ447" s="24"/>
    </row>
    <row r="448" s="3" customFormat="1" ht="19" customHeight="1" spans="1:43">
      <c r="A448" s="21">
        <v>443</v>
      </c>
      <c r="B448" s="22" t="s">
        <v>6033</v>
      </c>
      <c r="C448" s="23" t="s">
        <v>78</v>
      </c>
      <c r="D448" s="23" t="s">
        <v>121</v>
      </c>
      <c r="E448" s="23" t="s">
        <v>122</v>
      </c>
      <c r="F448" s="23" t="s">
        <v>6034</v>
      </c>
      <c r="G448" s="24" t="s">
        <v>58</v>
      </c>
      <c r="H448" s="24" t="s">
        <v>4565</v>
      </c>
      <c r="I448" s="24" t="s">
        <v>6035</v>
      </c>
      <c r="J448" s="24" t="s">
        <v>6036</v>
      </c>
      <c r="K448" s="24" t="s">
        <v>6035</v>
      </c>
      <c r="L448" s="24" t="s">
        <v>6037</v>
      </c>
      <c r="M448" s="24" t="s">
        <v>3018</v>
      </c>
      <c r="N448" s="25" t="s">
        <v>528</v>
      </c>
      <c r="O448" s="24" t="s">
        <v>6021</v>
      </c>
      <c r="P448" s="24" t="s">
        <v>75</v>
      </c>
      <c r="Q448" s="24" t="s">
        <v>6038</v>
      </c>
      <c r="R448" s="24" t="s">
        <v>68</v>
      </c>
      <c r="S448" s="24" t="s">
        <v>171</v>
      </c>
      <c r="T448" s="26" t="s">
        <v>70</v>
      </c>
      <c r="U448" s="24" t="s">
        <v>4148</v>
      </c>
      <c r="V448" s="24">
        <v>2024</v>
      </c>
      <c r="W448" s="27">
        <v>2024.01</v>
      </c>
      <c r="X448" s="27">
        <v>2024.12</v>
      </c>
      <c r="Y448" s="29">
        <f t="shared" si="6"/>
        <v>72</v>
      </c>
      <c r="Z448" s="24">
        <v>59</v>
      </c>
      <c r="AA448" s="24">
        <v>0</v>
      </c>
      <c r="AB448" s="24">
        <v>0</v>
      </c>
      <c r="AC448" s="30">
        <v>13</v>
      </c>
      <c r="AD448" s="24">
        <v>120</v>
      </c>
      <c r="AE448" s="24">
        <v>26</v>
      </c>
      <c r="AF448" s="24" t="s">
        <v>73</v>
      </c>
      <c r="AG448" s="24" t="s">
        <v>73</v>
      </c>
      <c r="AH448" s="24" t="s">
        <v>73</v>
      </c>
      <c r="AI448" s="24" t="s">
        <v>74</v>
      </c>
      <c r="AJ448" s="24" t="s">
        <v>73</v>
      </c>
      <c r="AK448" s="24" t="s">
        <v>73</v>
      </c>
      <c r="AL448" s="24" t="s">
        <v>75</v>
      </c>
      <c r="AM448" s="24" t="s">
        <v>73</v>
      </c>
      <c r="AN448" s="24" t="s">
        <v>75</v>
      </c>
      <c r="AO448" s="31" t="s">
        <v>4571</v>
      </c>
      <c r="AP448" s="24">
        <v>13320306633</v>
      </c>
      <c r="AQ448" s="24"/>
    </row>
    <row r="449" s="3" customFormat="1" ht="19" customHeight="1" spans="1:43">
      <c r="A449" s="21">
        <v>444</v>
      </c>
      <c r="B449" s="22" t="s">
        <v>6039</v>
      </c>
      <c r="C449" s="23" t="s">
        <v>78</v>
      </c>
      <c r="D449" s="23" t="s">
        <v>121</v>
      </c>
      <c r="E449" s="23" t="s">
        <v>122</v>
      </c>
      <c r="F449" s="23" t="s">
        <v>6040</v>
      </c>
      <c r="G449" s="24" t="s">
        <v>124</v>
      </c>
      <c r="H449" s="24" t="s">
        <v>4565</v>
      </c>
      <c r="I449" s="24" t="s">
        <v>6041</v>
      </c>
      <c r="J449" s="24" t="s">
        <v>6042</v>
      </c>
      <c r="K449" s="24" t="s">
        <v>6041</v>
      </c>
      <c r="L449" s="24" t="s">
        <v>6043</v>
      </c>
      <c r="M449" s="24" t="s">
        <v>3018</v>
      </c>
      <c r="N449" s="25" t="s">
        <v>528</v>
      </c>
      <c r="O449" s="24" t="s">
        <v>6021</v>
      </c>
      <c r="P449" s="24" t="s">
        <v>75</v>
      </c>
      <c r="Q449" s="24" t="s">
        <v>6022</v>
      </c>
      <c r="R449" s="24" t="s">
        <v>68</v>
      </c>
      <c r="S449" s="24" t="s">
        <v>171</v>
      </c>
      <c r="T449" s="26" t="s">
        <v>70</v>
      </c>
      <c r="U449" s="24" t="s">
        <v>4148</v>
      </c>
      <c r="V449" s="24">
        <v>2024</v>
      </c>
      <c r="W449" s="27">
        <v>2024.01</v>
      </c>
      <c r="X449" s="27">
        <v>2024.12</v>
      </c>
      <c r="Y449" s="29">
        <f t="shared" si="6"/>
        <v>120</v>
      </c>
      <c r="Z449" s="24">
        <v>90</v>
      </c>
      <c r="AA449" s="24">
        <v>0</v>
      </c>
      <c r="AB449" s="24">
        <v>0</v>
      </c>
      <c r="AC449" s="30">
        <v>30</v>
      </c>
      <c r="AD449" s="24">
        <v>104</v>
      </c>
      <c r="AE449" s="24">
        <v>30</v>
      </c>
      <c r="AF449" s="24" t="s">
        <v>73</v>
      </c>
      <c r="AG449" s="24" t="s">
        <v>73</v>
      </c>
      <c r="AH449" s="24" t="s">
        <v>73</v>
      </c>
      <c r="AI449" s="24" t="s">
        <v>74</v>
      </c>
      <c r="AJ449" s="24" t="s">
        <v>73</v>
      </c>
      <c r="AK449" s="24" t="s">
        <v>73</v>
      </c>
      <c r="AL449" s="24" t="s">
        <v>75</v>
      </c>
      <c r="AM449" s="24" t="s">
        <v>73</v>
      </c>
      <c r="AN449" s="24" t="s">
        <v>75</v>
      </c>
      <c r="AO449" s="31" t="s">
        <v>4571</v>
      </c>
      <c r="AP449" s="24">
        <v>13320306633</v>
      </c>
      <c r="AQ449" s="24"/>
    </row>
    <row r="450" s="3" customFormat="1" ht="19" customHeight="1" spans="1:43">
      <c r="A450" s="21">
        <v>445</v>
      </c>
      <c r="B450" s="22" t="s">
        <v>6044</v>
      </c>
      <c r="C450" s="23" t="s">
        <v>78</v>
      </c>
      <c r="D450" s="23" t="s">
        <v>121</v>
      </c>
      <c r="E450" s="23" t="s">
        <v>209</v>
      </c>
      <c r="F450" s="23" t="s">
        <v>6045</v>
      </c>
      <c r="G450" s="24" t="s">
        <v>124</v>
      </c>
      <c r="H450" s="24" t="s">
        <v>4565</v>
      </c>
      <c r="I450" s="24" t="s">
        <v>6046</v>
      </c>
      <c r="J450" s="24" t="s">
        <v>6047</v>
      </c>
      <c r="K450" s="24" t="s">
        <v>6048</v>
      </c>
      <c r="L450" s="24" t="s">
        <v>6049</v>
      </c>
      <c r="M450" s="24" t="s">
        <v>3018</v>
      </c>
      <c r="N450" s="25" t="s">
        <v>528</v>
      </c>
      <c r="O450" s="24" t="s">
        <v>5866</v>
      </c>
      <c r="P450" s="24" t="s">
        <v>75</v>
      </c>
      <c r="Q450" s="24" t="s">
        <v>6050</v>
      </c>
      <c r="R450" s="24" t="s">
        <v>68</v>
      </c>
      <c r="S450" s="24" t="s">
        <v>171</v>
      </c>
      <c r="T450" s="26" t="s">
        <v>218</v>
      </c>
      <c r="U450" s="24" t="s">
        <v>4148</v>
      </c>
      <c r="V450" s="24">
        <v>2024</v>
      </c>
      <c r="W450" s="27">
        <v>2024.01</v>
      </c>
      <c r="X450" s="27">
        <v>2024.12</v>
      </c>
      <c r="Y450" s="29">
        <f t="shared" si="6"/>
        <v>80</v>
      </c>
      <c r="Z450" s="24">
        <v>80</v>
      </c>
      <c r="AA450" s="24">
        <v>0</v>
      </c>
      <c r="AB450" s="24">
        <v>0</v>
      </c>
      <c r="AC450" s="30">
        <v>0</v>
      </c>
      <c r="AD450" s="24">
        <v>550</v>
      </c>
      <c r="AE450" s="24">
        <v>75</v>
      </c>
      <c r="AF450" s="24" t="s">
        <v>73</v>
      </c>
      <c r="AG450" s="24" t="s">
        <v>73</v>
      </c>
      <c r="AH450" s="24" t="s">
        <v>73</v>
      </c>
      <c r="AI450" s="24" t="s">
        <v>74</v>
      </c>
      <c r="AJ450" s="24" t="s">
        <v>73</v>
      </c>
      <c r="AK450" s="24" t="s">
        <v>73</v>
      </c>
      <c r="AL450" s="24" t="s">
        <v>75</v>
      </c>
      <c r="AM450" s="24" t="s">
        <v>73</v>
      </c>
      <c r="AN450" s="24" t="s">
        <v>75</v>
      </c>
      <c r="AO450" s="31" t="s">
        <v>4571</v>
      </c>
      <c r="AP450" s="24">
        <v>13320306633</v>
      </c>
      <c r="AQ450" s="24"/>
    </row>
    <row r="451" s="3" customFormat="1" ht="19" customHeight="1" spans="1:43">
      <c r="A451" s="21">
        <v>446</v>
      </c>
      <c r="B451" s="22" t="s">
        <v>6051</v>
      </c>
      <c r="C451" s="23" t="s">
        <v>54</v>
      </c>
      <c r="D451" s="23" t="s">
        <v>91</v>
      </c>
      <c r="E451" s="23" t="s">
        <v>357</v>
      </c>
      <c r="F451" s="23" t="s">
        <v>6052</v>
      </c>
      <c r="G451" s="24" t="s">
        <v>124</v>
      </c>
      <c r="H451" s="24" t="s">
        <v>4602</v>
      </c>
      <c r="I451" s="24" t="s">
        <v>6053</v>
      </c>
      <c r="J451" s="24" t="s">
        <v>6054</v>
      </c>
      <c r="K451" s="24" t="s">
        <v>6055</v>
      </c>
      <c r="L451" s="24" t="s">
        <v>6052</v>
      </c>
      <c r="M451" s="24" t="s">
        <v>204</v>
      </c>
      <c r="N451" s="25" t="s">
        <v>64</v>
      </c>
      <c r="O451" s="24" t="s">
        <v>6056</v>
      </c>
      <c r="P451" s="24" t="s">
        <v>6057</v>
      </c>
      <c r="Q451" s="24" t="s">
        <v>6058</v>
      </c>
      <c r="R451" s="24" t="s">
        <v>367</v>
      </c>
      <c r="S451" s="24" t="s">
        <v>6059</v>
      </c>
      <c r="T451" s="26" t="s">
        <v>70</v>
      </c>
      <c r="U451" s="24" t="s">
        <v>4613</v>
      </c>
      <c r="V451" s="24">
        <v>2024</v>
      </c>
      <c r="W451" s="27">
        <v>2024.1</v>
      </c>
      <c r="X451" s="27">
        <v>2024.12</v>
      </c>
      <c r="Y451" s="29">
        <f t="shared" si="6"/>
        <v>400</v>
      </c>
      <c r="Z451" s="24">
        <v>350</v>
      </c>
      <c r="AA451" s="24"/>
      <c r="AB451" s="24"/>
      <c r="AC451" s="30">
        <v>50</v>
      </c>
      <c r="AD451" s="24">
        <v>1500</v>
      </c>
      <c r="AE451" s="24">
        <v>201</v>
      </c>
      <c r="AF451" s="24" t="s">
        <v>73</v>
      </c>
      <c r="AG451" s="24" t="s">
        <v>73</v>
      </c>
      <c r="AH451" s="24" t="s">
        <v>73</v>
      </c>
      <c r="AI451" s="24" t="s">
        <v>74</v>
      </c>
      <c r="AJ451" s="24" t="s">
        <v>73</v>
      </c>
      <c r="AK451" s="24" t="s">
        <v>73</v>
      </c>
      <c r="AL451" s="24" t="s">
        <v>75</v>
      </c>
      <c r="AM451" s="24" t="s">
        <v>74</v>
      </c>
      <c r="AN451" s="24" t="s">
        <v>6060</v>
      </c>
      <c r="AO451" s="31" t="s">
        <v>4615</v>
      </c>
      <c r="AP451" s="24">
        <v>17723601553</v>
      </c>
      <c r="AQ451" s="24"/>
    </row>
    <row r="452" s="3" customFormat="1" ht="19" customHeight="1" spans="1:43">
      <c r="A452" s="21">
        <v>447</v>
      </c>
      <c r="B452" s="22" t="s">
        <v>6061</v>
      </c>
      <c r="C452" s="23" t="s">
        <v>78</v>
      </c>
      <c r="D452" s="23" t="s">
        <v>121</v>
      </c>
      <c r="E452" s="23" t="s">
        <v>209</v>
      </c>
      <c r="F452" s="23" t="s">
        <v>6062</v>
      </c>
      <c r="G452" s="24" t="s">
        <v>124</v>
      </c>
      <c r="H452" s="24" t="s">
        <v>4602</v>
      </c>
      <c r="I452" s="24" t="s">
        <v>6063</v>
      </c>
      <c r="J452" s="24" t="s">
        <v>6064</v>
      </c>
      <c r="K452" s="24" t="s">
        <v>6065</v>
      </c>
      <c r="L452" s="24" t="s">
        <v>6066</v>
      </c>
      <c r="M452" s="24" t="s">
        <v>204</v>
      </c>
      <c r="N452" s="25" t="s">
        <v>64</v>
      </c>
      <c r="O452" s="24" t="s">
        <v>6067</v>
      </c>
      <c r="P452" s="24" t="s">
        <v>6068</v>
      </c>
      <c r="Q452" s="24" t="s">
        <v>6069</v>
      </c>
      <c r="R452" s="24" t="s">
        <v>1089</v>
      </c>
      <c r="S452" s="24" t="s">
        <v>6059</v>
      </c>
      <c r="T452" s="26" t="s">
        <v>70</v>
      </c>
      <c r="U452" s="24" t="s">
        <v>4613</v>
      </c>
      <c r="V452" s="24">
        <v>2024</v>
      </c>
      <c r="W452" s="27">
        <v>2024.1</v>
      </c>
      <c r="X452" s="27">
        <v>2024.12</v>
      </c>
      <c r="Y452" s="29">
        <f t="shared" si="6"/>
        <v>200</v>
      </c>
      <c r="Z452" s="24">
        <v>200</v>
      </c>
      <c r="AA452" s="24"/>
      <c r="AB452" s="24"/>
      <c r="AC452" s="30">
        <v>0</v>
      </c>
      <c r="AD452" s="24">
        <v>610</v>
      </c>
      <c r="AE452" s="24">
        <v>62</v>
      </c>
      <c r="AF452" s="24" t="s">
        <v>73</v>
      </c>
      <c r="AG452" s="24" t="s">
        <v>73</v>
      </c>
      <c r="AH452" s="24" t="s">
        <v>73</v>
      </c>
      <c r="AI452" s="24" t="s">
        <v>74</v>
      </c>
      <c r="AJ452" s="24" t="s">
        <v>73</v>
      </c>
      <c r="AK452" s="24" t="s">
        <v>73</v>
      </c>
      <c r="AL452" s="24" t="s">
        <v>75</v>
      </c>
      <c r="AM452" s="24" t="s">
        <v>73</v>
      </c>
      <c r="AN452" s="24" t="s">
        <v>75</v>
      </c>
      <c r="AO452" s="31" t="s">
        <v>4615</v>
      </c>
      <c r="AP452" s="24">
        <v>17723601553</v>
      </c>
      <c r="AQ452" s="24"/>
    </row>
    <row r="453" s="3" customFormat="1" ht="19" customHeight="1" spans="1:43">
      <c r="A453" s="21">
        <v>448</v>
      </c>
      <c r="B453" s="22" t="s">
        <v>6070</v>
      </c>
      <c r="C453" s="23" t="s">
        <v>78</v>
      </c>
      <c r="D453" s="23" t="s">
        <v>121</v>
      </c>
      <c r="E453" s="23" t="s">
        <v>209</v>
      </c>
      <c r="F453" s="23" t="s">
        <v>6071</v>
      </c>
      <c r="G453" s="24" t="s">
        <v>124</v>
      </c>
      <c r="H453" s="24" t="s">
        <v>4602</v>
      </c>
      <c r="I453" s="24" t="s">
        <v>6072</v>
      </c>
      <c r="J453" s="24" t="s">
        <v>6073</v>
      </c>
      <c r="K453" s="24" t="s">
        <v>6074</v>
      </c>
      <c r="L453" s="24" t="s">
        <v>6075</v>
      </c>
      <c r="M453" s="24" t="s">
        <v>204</v>
      </c>
      <c r="N453" s="25" t="s">
        <v>64</v>
      </c>
      <c r="O453" s="24" t="s">
        <v>6076</v>
      </c>
      <c r="P453" s="24" t="s">
        <v>6077</v>
      </c>
      <c r="Q453" s="24" t="s">
        <v>6077</v>
      </c>
      <c r="R453" s="24" t="s">
        <v>1089</v>
      </c>
      <c r="S453" s="24" t="s">
        <v>6059</v>
      </c>
      <c r="T453" s="26" t="s">
        <v>218</v>
      </c>
      <c r="U453" s="24" t="s">
        <v>4613</v>
      </c>
      <c r="V453" s="24">
        <v>2024</v>
      </c>
      <c r="W453" s="27">
        <v>2024.1</v>
      </c>
      <c r="X453" s="27">
        <v>2024.12</v>
      </c>
      <c r="Y453" s="29">
        <f t="shared" si="6"/>
        <v>40</v>
      </c>
      <c r="Z453" s="24">
        <v>40</v>
      </c>
      <c r="AA453" s="24"/>
      <c r="AB453" s="24"/>
      <c r="AC453" s="30">
        <v>0</v>
      </c>
      <c r="AD453" s="24">
        <v>300</v>
      </c>
      <c r="AE453" s="24">
        <v>30</v>
      </c>
      <c r="AF453" s="24" t="s">
        <v>73</v>
      </c>
      <c r="AG453" s="24" t="s">
        <v>73</v>
      </c>
      <c r="AH453" s="24" t="s">
        <v>73</v>
      </c>
      <c r="AI453" s="24" t="s">
        <v>74</v>
      </c>
      <c r="AJ453" s="24" t="s">
        <v>73</v>
      </c>
      <c r="AK453" s="24" t="s">
        <v>73</v>
      </c>
      <c r="AL453" s="24" t="s">
        <v>75</v>
      </c>
      <c r="AM453" s="24" t="s">
        <v>73</v>
      </c>
      <c r="AN453" s="24" t="s">
        <v>75</v>
      </c>
      <c r="AO453" s="31" t="s">
        <v>4615</v>
      </c>
      <c r="AP453" s="24">
        <v>17723601553</v>
      </c>
      <c r="AQ453" s="24"/>
    </row>
    <row r="454" s="3" customFormat="1" ht="19" customHeight="1" spans="1:43">
      <c r="A454" s="21">
        <v>449</v>
      </c>
      <c r="B454" s="22" t="s">
        <v>6078</v>
      </c>
      <c r="C454" s="23" t="s">
        <v>78</v>
      </c>
      <c r="D454" s="23" t="s">
        <v>121</v>
      </c>
      <c r="E454" s="23" t="s">
        <v>209</v>
      </c>
      <c r="F454" s="23" t="s">
        <v>6079</v>
      </c>
      <c r="G454" s="24" t="s">
        <v>124</v>
      </c>
      <c r="H454" s="24" t="s">
        <v>4602</v>
      </c>
      <c r="I454" s="24" t="s">
        <v>6080</v>
      </c>
      <c r="J454" s="24" t="s">
        <v>6081</v>
      </c>
      <c r="K454" s="24" t="s">
        <v>6082</v>
      </c>
      <c r="L454" s="24" t="s">
        <v>6083</v>
      </c>
      <c r="M454" s="24" t="s">
        <v>204</v>
      </c>
      <c r="N454" s="25" t="s">
        <v>64</v>
      </c>
      <c r="O454" s="24" t="s">
        <v>6084</v>
      </c>
      <c r="P454" s="24" t="s">
        <v>6085</v>
      </c>
      <c r="Q454" s="24" t="s">
        <v>6086</v>
      </c>
      <c r="R454" s="24" t="s">
        <v>847</v>
      </c>
      <c r="S454" s="24" t="s">
        <v>171</v>
      </c>
      <c r="T454" s="26" t="s">
        <v>70</v>
      </c>
      <c r="U454" s="24" t="s">
        <v>4613</v>
      </c>
      <c r="V454" s="24">
        <v>2024</v>
      </c>
      <c r="W454" s="27">
        <v>2024.1</v>
      </c>
      <c r="X454" s="27">
        <v>2024.12</v>
      </c>
      <c r="Y454" s="29">
        <f t="shared" ref="Y454:Y517" si="7">Z454+AA454+AB454+AC454</f>
        <v>31</v>
      </c>
      <c r="Z454" s="24">
        <v>31</v>
      </c>
      <c r="AA454" s="24"/>
      <c r="AB454" s="24"/>
      <c r="AC454" s="30">
        <v>0</v>
      </c>
      <c r="AD454" s="24">
        <v>60</v>
      </c>
      <c r="AE454" s="24">
        <v>6</v>
      </c>
      <c r="AF454" s="24" t="s">
        <v>73</v>
      </c>
      <c r="AG454" s="24" t="s">
        <v>73</v>
      </c>
      <c r="AH454" s="24" t="s">
        <v>73</v>
      </c>
      <c r="AI454" s="24" t="s">
        <v>74</v>
      </c>
      <c r="AJ454" s="24" t="s">
        <v>73</v>
      </c>
      <c r="AK454" s="24" t="s">
        <v>73</v>
      </c>
      <c r="AL454" s="24" t="s">
        <v>75</v>
      </c>
      <c r="AM454" s="24" t="s">
        <v>73</v>
      </c>
      <c r="AN454" s="24" t="s">
        <v>75</v>
      </c>
      <c r="AO454" s="31" t="s">
        <v>4615</v>
      </c>
      <c r="AP454" s="24">
        <v>17723601553</v>
      </c>
      <c r="AQ454" s="24"/>
    </row>
    <row r="455" s="3" customFormat="1" ht="19" customHeight="1" spans="1:43">
      <c r="A455" s="21">
        <v>450</v>
      </c>
      <c r="B455" s="22" t="s">
        <v>6087</v>
      </c>
      <c r="C455" s="23" t="s">
        <v>78</v>
      </c>
      <c r="D455" s="23" t="s">
        <v>121</v>
      </c>
      <c r="E455" s="23" t="s">
        <v>209</v>
      </c>
      <c r="F455" s="23" t="s">
        <v>6088</v>
      </c>
      <c r="G455" s="24" t="s">
        <v>124</v>
      </c>
      <c r="H455" s="24" t="s">
        <v>4655</v>
      </c>
      <c r="I455" s="24" t="s">
        <v>6089</v>
      </c>
      <c r="J455" s="24" t="s">
        <v>4657</v>
      </c>
      <c r="K455" s="24" t="s">
        <v>6088</v>
      </c>
      <c r="L455" s="24" t="s">
        <v>6090</v>
      </c>
      <c r="M455" s="24" t="s">
        <v>63</v>
      </c>
      <c r="N455" s="25" t="s">
        <v>528</v>
      </c>
      <c r="O455" s="24" t="s">
        <v>6091</v>
      </c>
      <c r="P455" s="24" t="s">
        <v>6092</v>
      </c>
      <c r="Q455" s="24" t="s">
        <v>6093</v>
      </c>
      <c r="R455" s="24" t="s">
        <v>1089</v>
      </c>
      <c r="S455" s="24" t="s">
        <v>279</v>
      </c>
      <c r="T455" s="26" t="s">
        <v>218</v>
      </c>
      <c r="U455" s="24" t="s">
        <v>4613</v>
      </c>
      <c r="V455" s="24">
        <v>2024</v>
      </c>
      <c r="W455" s="27">
        <v>2024.1</v>
      </c>
      <c r="X455" s="27">
        <v>2024.12</v>
      </c>
      <c r="Y455" s="29">
        <f t="shared" si="7"/>
        <v>25</v>
      </c>
      <c r="Z455" s="24">
        <v>25</v>
      </c>
      <c r="AA455" s="24">
        <v>0</v>
      </c>
      <c r="AB455" s="24">
        <v>0</v>
      </c>
      <c r="AC455" s="30">
        <v>0</v>
      </c>
      <c r="AD455" s="24">
        <v>42</v>
      </c>
      <c r="AE455" s="24">
        <v>5</v>
      </c>
      <c r="AF455" s="24" t="s">
        <v>73</v>
      </c>
      <c r="AG455" s="24" t="s">
        <v>73</v>
      </c>
      <c r="AH455" s="24" t="s">
        <v>73</v>
      </c>
      <c r="AI455" s="24" t="s">
        <v>74</v>
      </c>
      <c r="AJ455" s="24" t="s">
        <v>73</v>
      </c>
      <c r="AK455" s="24" t="s">
        <v>73</v>
      </c>
      <c r="AL455" s="24" t="s">
        <v>75</v>
      </c>
      <c r="AM455" s="24" t="s">
        <v>73</v>
      </c>
      <c r="AN455" s="24" t="s">
        <v>75</v>
      </c>
      <c r="AO455" s="31" t="s">
        <v>4665</v>
      </c>
      <c r="AP455" s="24">
        <v>13658217729</v>
      </c>
      <c r="AQ455" s="24"/>
    </row>
    <row r="456" s="3" customFormat="1" ht="19" customHeight="1" spans="1:43">
      <c r="A456" s="21">
        <v>451</v>
      </c>
      <c r="B456" s="22" t="s">
        <v>6094</v>
      </c>
      <c r="C456" s="23" t="s">
        <v>54</v>
      </c>
      <c r="D456" s="23" t="s">
        <v>308</v>
      </c>
      <c r="E456" s="23" t="s">
        <v>309</v>
      </c>
      <c r="F456" s="23" t="s">
        <v>6095</v>
      </c>
      <c r="G456" s="24" t="s">
        <v>124</v>
      </c>
      <c r="H456" s="24" t="s">
        <v>4655</v>
      </c>
      <c r="I456" s="24" t="s">
        <v>6096</v>
      </c>
      <c r="J456" s="24" t="s">
        <v>4669</v>
      </c>
      <c r="K456" s="24" t="s">
        <v>6097</v>
      </c>
      <c r="L456" s="24" t="s">
        <v>6095</v>
      </c>
      <c r="M456" s="24" t="s">
        <v>63</v>
      </c>
      <c r="N456" s="25" t="s">
        <v>528</v>
      </c>
      <c r="O456" s="24" t="s">
        <v>6098</v>
      </c>
      <c r="P456" s="24" t="s">
        <v>6099</v>
      </c>
      <c r="Q456" s="24" t="s">
        <v>3366</v>
      </c>
      <c r="R456" s="24" t="s">
        <v>278</v>
      </c>
      <c r="S456" s="24" t="s">
        <v>1391</v>
      </c>
      <c r="T456" s="26" t="s">
        <v>70</v>
      </c>
      <c r="U456" s="24" t="s">
        <v>4613</v>
      </c>
      <c r="V456" s="24">
        <v>2024</v>
      </c>
      <c r="W456" s="27">
        <v>2024.1</v>
      </c>
      <c r="X456" s="27">
        <v>2024.12</v>
      </c>
      <c r="Y456" s="29">
        <f t="shared" si="7"/>
        <v>24</v>
      </c>
      <c r="Z456" s="24">
        <v>12</v>
      </c>
      <c r="AA456" s="24"/>
      <c r="AB456" s="24"/>
      <c r="AC456" s="30">
        <v>12</v>
      </c>
      <c r="AD456" s="24">
        <v>70</v>
      </c>
      <c r="AE456" s="24">
        <v>6</v>
      </c>
      <c r="AF456" s="24" t="s">
        <v>73</v>
      </c>
      <c r="AG456" s="24" t="s">
        <v>73</v>
      </c>
      <c r="AH456" s="24" t="s">
        <v>73</v>
      </c>
      <c r="AI456" s="24" t="s">
        <v>74</v>
      </c>
      <c r="AJ456" s="24" t="s">
        <v>73</v>
      </c>
      <c r="AK456" s="24" t="s">
        <v>73</v>
      </c>
      <c r="AL456" s="24" t="s">
        <v>75</v>
      </c>
      <c r="AM456" s="24" t="s">
        <v>73</v>
      </c>
      <c r="AN456" s="24" t="s">
        <v>75</v>
      </c>
      <c r="AO456" s="31" t="s">
        <v>4665</v>
      </c>
      <c r="AP456" s="24">
        <v>13658217729</v>
      </c>
      <c r="AQ456" s="24"/>
    </row>
    <row r="457" s="3" customFormat="1" ht="19" customHeight="1" spans="1:43">
      <c r="A457" s="21">
        <v>452</v>
      </c>
      <c r="B457" s="22" t="s">
        <v>6100</v>
      </c>
      <c r="C457" s="23" t="s">
        <v>54</v>
      </c>
      <c r="D457" s="23" t="s">
        <v>308</v>
      </c>
      <c r="E457" s="23" t="s">
        <v>309</v>
      </c>
      <c r="F457" s="23" t="s">
        <v>6101</v>
      </c>
      <c r="G457" s="24" t="s">
        <v>124</v>
      </c>
      <c r="H457" s="24" t="s">
        <v>4655</v>
      </c>
      <c r="I457" s="24" t="s">
        <v>6102</v>
      </c>
      <c r="J457" s="24" t="s">
        <v>4669</v>
      </c>
      <c r="K457" s="24" t="s">
        <v>6103</v>
      </c>
      <c r="L457" s="24" t="s">
        <v>6101</v>
      </c>
      <c r="M457" s="24" t="s">
        <v>63</v>
      </c>
      <c r="N457" s="25" t="s">
        <v>528</v>
      </c>
      <c r="O457" s="24" t="s">
        <v>6098</v>
      </c>
      <c r="P457" s="24" t="s">
        <v>6099</v>
      </c>
      <c r="Q457" s="24" t="s">
        <v>3366</v>
      </c>
      <c r="R457" s="24" t="s">
        <v>278</v>
      </c>
      <c r="S457" s="24" t="s">
        <v>1391</v>
      </c>
      <c r="T457" s="26" t="s">
        <v>70</v>
      </c>
      <c r="U457" s="24" t="s">
        <v>4613</v>
      </c>
      <c r="V457" s="24">
        <v>2024</v>
      </c>
      <c r="W457" s="27">
        <v>2024.1</v>
      </c>
      <c r="X457" s="27">
        <v>2024.12</v>
      </c>
      <c r="Y457" s="29">
        <f t="shared" si="7"/>
        <v>32</v>
      </c>
      <c r="Z457" s="24">
        <v>16</v>
      </c>
      <c r="AA457" s="24"/>
      <c r="AB457" s="24"/>
      <c r="AC457" s="30">
        <v>16</v>
      </c>
      <c r="AD457" s="24">
        <v>65</v>
      </c>
      <c r="AE457" s="24">
        <v>6</v>
      </c>
      <c r="AF457" s="24" t="s">
        <v>73</v>
      </c>
      <c r="AG457" s="24" t="s">
        <v>73</v>
      </c>
      <c r="AH457" s="24" t="s">
        <v>73</v>
      </c>
      <c r="AI457" s="24" t="s">
        <v>74</v>
      </c>
      <c r="AJ457" s="24" t="s">
        <v>73</v>
      </c>
      <c r="AK457" s="24" t="s">
        <v>73</v>
      </c>
      <c r="AL457" s="24" t="s">
        <v>75</v>
      </c>
      <c r="AM457" s="24" t="s">
        <v>73</v>
      </c>
      <c r="AN457" s="24" t="s">
        <v>75</v>
      </c>
      <c r="AO457" s="31" t="s">
        <v>4665</v>
      </c>
      <c r="AP457" s="24">
        <v>13658217729</v>
      </c>
      <c r="AQ457" s="24"/>
    </row>
    <row r="458" s="3" customFormat="1" ht="19" customHeight="1" spans="1:43">
      <c r="A458" s="21">
        <v>453</v>
      </c>
      <c r="B458" s="22" t="s">
        <v>6104</v>
      </c>
      <c r="C458" s="23" t="s">
        <v>54</v>
      </c>
      <c r="D458" s="23" t="s">
        <v>55</v>
      </c>
      <c r="E458" s="23" t="s">
        <v>56</v>
      </c>
      <c r="F458" s="23" t="s">
        <v>6105</v>
      </c>
      <c r="G458" s="24" t="s">
        <v>124</v>
      </c>
      <c r="H458" s="24" t="s">
        <v>4655</v>
      </c>
      <c r="I458" s="24" t="s">
        <v>6106</v>
      </c>
      <c r="J458" s="24" t="s">
        <v>6107</v>
      </c>
      <c r="K458" s="24" t="s">
        <v>6108</v>
      </c>
      <c r="L458" s="24" t="s">
        <v>6109</v>
      </c>
      <c r="M458" s="24" t="s">
        <v>63</v>
      </c>
      <c r="N458" s="25" t="s">
        <v>528</v>
      </c>
      <c r="O458" s="24" t="s">
        <v>6110</v>
      </c>
      <c r="P458" s="24" t="s">
        <v>6111</v>
      </c>
      <c r="Q458" s="24" t="s">
        <v>6112</v>
      </c>
      <c r="R458" s="24" t="s">
        <v>292</v>
      </c>
      <c r="S458" s="24" t="s">
        <v>1391</v>
      </c>
      <c r="T458" s="26" t="s">
        <v>70</v>
      </c>
      <c r="U458" s="24" t="s">
        <v>4613</v>
      </c>
      <c r="V458" s="24">
        <v>2024</v>
      </c>
      <c r="W458" s="27">
        <v>2024.1</v>
      </c>
      <c r="X458" s="27">
        <v>2024.12</v>
      </c>
      <c r="Y458" s="29">
        <f t="shared" si="7"/>
        <v>100</v>
      </c>
      <c r="Z458" s="24">
        <v>50</v>
      </c>
      <c r="AA458" s="24"/>
      <c r="AB458" s="24"/>
      <c r="AC458" s="30">
        <v>50</v>
      </c>
      <c r="AD458" s="24">
        <v>120</v>
      </c>
      <c r="AE458" s="24">
        <v>8</v>
      </c>
      <c r="AF458" s="24" t="s">
        <v>73</v>
      </c>
      <c r="AG458" s="24" t="s">
        <v>73</v>
      </c>
      <c r="AH458" s="24" t="s">
        <v>73</v>
      </c>
      <c r="AI458" s="24" t="s">
        <v>74</v>
      </c>
      <c r="AJ458" s="24" t="s">
        <v>73</v>
      </c>
      <c r="AK458" s="24" t="s">
        <v>73</v>
      </c>
      <c r="AL458" s="24" t="s">
        <v>75</v>
      </c>
      <c r="AM458" s="24" t="s">
        <v>74</v>
      </c>
      <c r="AN458" s="24" t="s">
        <v>6113</v>
      </c>
      <c r="AO458" s="31" t="s">
        <v>4665</v>
      </c>
      <c r="AP458" s="24">
        <v>13658217729</v>
      </c>
      <c r="AQ458" s="24"/>
    </row>
    <row r="459" s="3" customFormat="1" ht="19" customHeight="1" spans="1:43">
      <c r="A459" s="21">
        <v>454</v>
      </c>
      <c r="B459" s="22" t="s">
        <v>6114</v>
      </c>
      <c r="C459" s="23" t="s">
        <v>54</v>
      </c>
      <c r="D459" s="23" t="s">
        <v>5021</v>
      </c>
      <c r="E459" s="23" t="s">
        <v>163</v>
      </c>
      <c r="F459" s="23" t="s">
        <v>6115</v>
      </c>
      <c r="G459" s="24" t="s">
        <v>124</v>
      </c>
      <c r="H459" s="24" t="s">
        <v>4699</v>
      </c>
      <c r="I459" s="24" t="s">
        <v>6116</v>
      </c>
      <c r="J459" s="24" t="s">
        <v>6117</v>
      </c>
      <c r="K459" s="24" t="s">
        <v>6116</v>
      </c>
      <c r="L459" s="24" t="s">
        <v>6115</v>
      </c>
      <c r="M459" s="24" t="s">
        <v>772</v>
      </c>
      <c r="N459" s="25" t="s">
        <v>64</v>
      </c>
      <c r="O459" s="24" t="s">
        <v>1303</v>
      </c>
      <c r="P459" s="24" t="s">
        <v>6118</v>
      </c>
      <c r="Q459" s="24" t="s">
        <v>6119</v>
      </c>
      <c r="R459" s="24" t="s">
        <v>278</v>
      </c>
      <c r="S459" s="24" t="s">
        <v>1391</v>
      </c>
      <c r="T459" s="26" t="s">
        <v>70</v>
      </c>
      <c r="U459" s="24" t="s">
        <v>4613</v>
      </c>
      <c r="V459" s="24">
        <v>2024</v>
      </c>
      <c r="W459" s="27">
        <v>2024.1</v>
      </c>
      <c r="X459" s="27">
        <v>2024.12</v>
      </c>
      <c r="Y459" s="29">
        <f t="shared" si="7"/>
        <v>14</v>
      </c>
      <c r="Z459" s="24">
        <v>5.6</v>
      </c>
      <c r="AA459" s="24"/>
      <c r="AB459" s="24"/>
      <c r="AC459" s="30">
        <v>8.4</v>
      </c>
      <c r="AD459" s="24">
        <v>10</v>
      </c>
      <c r="AE459" s="24">
        <v>4</v>
      </c>
      <c r="AF459" s="24" t="s">
        <v>73</v>
      </c>
      <c r="AG459" s="24" t="s">
        <v>73</v>
      </c>
      <c r="AH459" s="24" t="s">
        <v>73</v>
      </c>
      <c r="AI459" s="24" t="s">
        <v>74</v>
      </c>
      <c r="AJ459" s="24" t="s">
        <v>73</v>
      </c>
      <c r="AK459" s="24" t="s">
        <v>73</v>
      </c>
      <c r="AL459" s="24" t="s">
        <v>75</v>
      </c>
      <c r="AM459" s="24" t="s">
        <v>73</v>
      </c>
      <c r="AN459" s="24" t="s">
        <v>75</v>
      </c>
      <c r="AO459" s="31" t="s">
        <v>4706</v>
      </c>
      <c r="AP459" s="24">
        <v>15870565798</v>
      </c>
      <c r="AQ459" s="24"/>
    </row>
    <row r="460" s="3" customFormat="1" ht="19" customHeight="1" spans="1:43">
      <c r="A460" s="21">
        <v>455</v>
      </c>
      <c r="B460" s="22" t="s">
        <v>6120</v>
      </c>
      <c r="C460" s="23" t="s">
        <v>54</v>
      </c>
      <c r="D460" s="23" t="s">
        <v>55</v>
      </c>
      <c r="E460" s="23" t="s">
        <v>56</v>
      </c>
      <c r="F460" s="23" t="s">
        <v>6121</v>
      </c>
      <c r="G460" s="24" t="s">
        <v>124</v>
      </c>
      <c r="H460" s="24" t="s">
        <v>4699</v>
      </c>
      <c r="I460" s="24" t="s">
        <v>6122</v>
      </c>
      <c r="J460" s="24" t="s">
        <v>6123</v>
      </c>
      <c r="K460" s="24" t="s">
        <v>6124</v>
      </c>
      <c r="L460" s="24" t="s">
        <v>6121</v>
      </c>
      <c r="M460" s="24" t="s">
        <v>772</v>
      </c>
      <c r="N460" s="25" t="s">
        <v>64</v>
      </c>
      <c r="O460" s="24" t="s">
        <v>6125</v>
      </c>
      <c r="P460" s="24" t="s">
        <v>6118</v>
      </c>
      <c r="Q460" s="24" t="s">
        <v>6126</v>
      </c>
      <c r="R460" s="24" t="s">
        <v>278</v>
      </c>
      <c r="S460" s="24" t="s">
        <v>1391</v>
      </c>
      <c r="T460" s="26" t="s">
        <v>70</v>
      </c>
      <c r="U460" s="24" t="s">
        <v>4613</v>
      </c>
      <c r="V460" s="24">
        <v>2024</v>
      </c>
      <c r="W460" s="27">
        <v>2024.1</v>
      </c>
      <c r="X460" s="27">
        <v>2024.12</v>
      </c>
      <c r="Y460" s="29">
        <f t="shared" si="7"/>
        <v>7.8</v>
      </c>
      <c r="Z460" s="24">
        <v>5.2</v>
      </c>
      <c r="AA460" s="24"/>
      <c r="AB460" s="24"/>
      <c r="AC460" s="30">
        <v>2.6</v>
      </c>
      <c r="AD460" s="24">
        <v>8</v>
      </c>
      <c r="AE460" s="24">
        <v>4</v>
      </c>
      <c r="AF460" s="24" t="s">
        <v>73</v>
      </c>
      <c r="AG460" s="24" t="s">
        <v>73</v>
      </c>
      <c r="AH460" s="24" t="s">
        <v>73</v>
      </c>
      <c r="AI460" s="24" t="s">
        <v>74</v>
      </c>
      <c r="AJ460" s="24" t="s">
        <v>73</v>
      </c>
      <c r="AK460" s="24" t="s">
        <v>73</v>
      </c>
      <c r="AL460" s="24" t="s">
        <v>75</v>
      </c>
      <c r="AM460" s="24" t="s">
        <v>73</v>
      </c>
      <c r="AN460" s="24" t="s">
        <v>75</v>
      </c>
      <c r="AO460" s="31" t="s">
        <v>4714</v>
      </c>
      <c r="AP460" s="24">
        <v>15826487759</v>
      </c>
      <c r="AQ460" s="24"/>
    </row>
    <row r="461" s="3" customFormat="1" ht="19" customHeight="1" spans="1:43">
      <c r="A461" s="21">
        <v>456</v>
      </c>
      <c r="B461" s="22" t="s">
        <v>6127</v>
      </c>
      <c r="C461" s="23" t="s">
        <v>78</v>
      </c>
      <c r="D461" s="23" t="s">
        <v>121</v>
      </c>
      <c r="E461" s="23" t="s">
        <v>209</v>
      </c>
      <c r="F461" s="23" t="s">
        <v>6128</v>
      </c>
      <c r="G461" s="24" t="s">
        <v>4717</v>
      </c>
      <c r="H461" s="24" t="s">
        <v>4718</v>
      </c>
      <c r="I461" s="24" t="s">
        <v>6129</v>
      </c>
      <c r="J461" s="24" t="s">
        <v>6130</v>
      </c>
      <c r="K461" s="24" t="s">
        <v>6131</v>
      </c>
      <c r="L461" s="24" t="s">
        <v>6128</v>
      </c>
      <c r="M461" s="24" t="s">
        <v>204</v>
      </c>
      <c r="N461" s="25" t="s">
        <v>3019</v>
      </c>
      <c r="O461" s="24" t="s">
        <v>6132</v>
      </c>
      <c r="P461" s="24" t="s">
        <v>4724</v>
      </c>
      <c r="Q461" s="24" t="s">
        <v>4725</v>
      </c>
      <c r="R461" s="24" t="s">
        <v>1089</v>
      </c>
      <c r="S461" s="24" t="s">
        <v>6133</v>
      </c>
      <c r="T461" s="26" t="s">
        <v>70</v>
      </c>
      <c r="U461" s="24" t="s">
        <v>4613</v>
      </c>
      <c r="V461" s="24">
        <v>2024</v>
      </c>
      <c r="W461" s="27">
        <v>2024.1</v>
      </c>
      <c r="X461" s="27">
        <v>2024.12</v>
      </c>
      <c r="Y461" s="29">
        <f t="shared" si="7"/>
        <v>283</v>
      </c>
      <c r="Z461" s="24">
        <v>283</v>
      </c>
      <c r="AA461" s="24"/>
      <c r="AB461" s="24"/>
      <c r="AC461" s="30">
        <v>0</v>
      </c>
      <c r="AD461" s="24">
        <v>820</v>
      </c>
      <c r="AE461" s="24">
        <v>93</v>
      </c>
      <c r="AF461" s="24" t="s">
        <v>73</v>
      </c>
      <c r="AG461" s="24" t="s">
        <v>73</v>
      </c>
      <c r="AH461" s="24" t="s">
        <v>73</v>
      </c>
      <c r="AI461" s="24" t="s">
        <v>74</v>
      </c>
      <c r="AJ461" s="24" t="s">
        <v>73</v>
      </c>
      <c r="AK461" s="24" t="s">
        <v>73</v>
      </c>
      <c r="AL461" s="24" t="s">
        <v>75</v>
      </c>
      <c r="AM461" s="24" t="s">
        <v>73</v>
      </c>
      <c r="AN461" s="24" t="s">
        <v>75</v>
      </c>
      <c r="AO461" s="31" t="s">
        <v>4727</v>
      </c>
      <c r="AP461" s="24">
        <v>17723103168</v>
      </c>
      <c r="AQ461" s="24"/>
    </row>
    <row r="462" s="3" customFormat="1" ht="19" customHeight="1" spans="1:43">
      <c r="A462" s="21">
        <v>457</v>
      </c>
      <c r="B462" s="22" t="s">
        <v>6134</v>
      </c>
      <c r="C462" s="23" t="s">
        <v>54</v>
      </c>
      <c r="D462" s="23" t="s">
        <v>55</v>
      </c>
      <c r="E462" s="23" t="s">
        <v>333</v>
      </c>
      <c r="F462" s="23" t="s">
        <v>6135</v>
      </c>
      <c r="G462" s="24" t="s">
        <v>124</v>
      </c>
      <c r="H462" s="24" t="s">
        <v>4730</v>
      </c>
      <c r="I462" s="24" t="s">
        <v>6136</v>
      </c>
      <c r="J462" s="24" t="s">
        <v>6137</v>
      </c>
      <c r="K462" s="24" t="s">
        <v>4733</v>
      </c>
      <c r="L462" s="24" t="s">
        <v>6138</v>
      </c>
      <c r="M462" s="24" t="s">
        <v>204</v>
      </c>
      <c r="N462" s="25" t="s">
        <v>64</v>
      </c>
      <c r="O462" s="24" t="s">
        <v>6084</v>
      </c>
      <c r="P462" s="24" t="s">
        <v>6085</v>
      </c>
      <c r="Q462" s="24" t="s">
        <v>6139</v>
      </c>
      <c r="R462" s="24" t="s">
        <v>847</v>
      </c>
      <c r="S462" s="24" t="s">
        <v>171</v>
      </c>
      <c r="T462" s="26" t="s">
        <v>70</v>
      </c>
      <c r="U462" s="24" t="s">
        <v>4613</v>
      </c>
      <c r="V462" s="24">
        <v>2024</v>
      </c>
      <c r="W462" s="27">
        <v>2024.1</v>
      </c>
      <c r="X462" s="27">
        <v>2024.12</v>
      </c>
      <c r="Y462" s="29">
        <f t="shared" si="7"/>
        <v>82</v>
      </c>
      <c r="Z462" s="24">
        <v>41</v>
      </c>
      <c r="AA462" s="24"/>
      <c r="AB462" s="24"/>
      <c r="AC462" s="30">
        <v>41</v>
      </c>
      <c r="AD462" s="24">
        <v>15</v>
      </c>
      <c r="AE462" s="24">
        <v>4</v>
      </c>
      <c r="AF462" s="24" t="s">
        <v>73</v>
      </c>
      <c r="AG462" s="24" t="s">
        <v>73</v>
      </c>
      <c r="AH462" s="24" t="s">
        <v>73</v>
      </c>
      <c r="AI462" s="24" t="s">
        <v>74</v>
      </c>
      <c r="AJ462" s="24" t="s">
        <v>73</v>
      </c>
      <c r="AK462" s="24" t="s">
        <v>73</v>
      </c>
      <c r="AL462" s="24" t="s">
        <v>75</v>
      </c>
      <c r="AM462" s="24" t="s">
        <v>73</v>
      </c>
      <c r="AN462" s="24" t="s">
        <v>75</v>
      </c>
      <c r="AO462" s="31" t="s">
        <v>4736</v>
      </c>
      <c r="AP462" s="24">
        <v>15178937599</v>
      </c>
      <c r="AQ462" s="24"/>
    </row>
    <row r="463" s="3" customFormat="1" ht="19" customHeight="1" spans="1:43">
      <c r="A463" s="21">
        <v>458</v>
      </c>
      <c r="B463" s="22" t="s">
        <v>6140</v>
      </c>
      <c r="C463" s="23" t="s">
        <v>78</v>
      </c>
      <c r="D463" s="23" t="s">
        <v>79</v>
      </c>
      <c r="E463" s="23" t="s">
        <v>80</v>
      </c>
      <c r="F463" s="23" t="s">
        <v>6141</v>
      </c>
      <c r="G463" s="24" t="s">
        <v>58</v>
      </c>
      <c r="H463" s="24" t="s">
        <v>4739</v>
      </c>
      <c r="I463" s="24" t="s">
        <v>6142</v>
      </c>
      <c r="J463" s="24" t="s">
        <v>6143</v>
      </c>
      <c r="K463" s="24" t="s">
        <v>6144</v>
      </c>
      <c r="L463" s="24" t="s">
        <v>6141</v>
      </c>
      <c r="M463" s="24" t="s">
        <v>204</v>
      </c>
      <c r="N463" s="25" t="s">
        <v>528</v>
      </c>
      <c r="O463" s="24" t="s">
        <v>6145</v>
      </c>
      <c r="P463" s="24" t="s">
        <v>6146</v>
      </c>
      <c r="Q463" s="24" t="s">
        <v>6147</v>
      </c>
      <c r="R463" s="24" t="s">
        <v>1089</v>
      </c>
      <c r="S463" s="24" t="s">
        <v>6148</v>
      </c>
      <c r="T463" s="26" t="s">
        <v>70</v>
      </c>
      <c r="U463" s="24" t="s">
        <v>4613</v>
      </c>
      <c r="V463" s="24">
        <v>2024</v>
      </c>
      <c r="W463" s="27">
        <v>2024.1</v>
      </c>
      <c r="X463" s="27">
        <v>2024.12</v>
      </c>
      <c r="Y463" s="29">
        <f t="shared" si="7"/>
        <v>120</v>
      </c>
      <c r="Z463" s="24">
        <v>120</v>
      </c>
      <c r="AA463" s="24"/>
      <c r="AB463" s="24"/>
      <c r="AC463" s="30">
        <v>0</v>
      </c>
      <c r="AD463" s="24">
        <v>122</v>
      </c>
      <c r="AE463" s="24">
        <v>12</v>
      </c>
      <c r="AF463" s="24" t="s">
        <v>73</v>
      </c>
      <c r="AG463" s="24" t="s">
        <v>73</v>
      </c>
      <c r="AH463" s="24" t="s">
        <v>73</v>
      </c>
      <c r="AI463" s="24" t="s">
        <v>74</v>
      </c>
      <c r="AJ463" s="24" t="s">
        <v>74</v>
      </c>
      <c r="AK463" s="24" t="s">
        <v>73</v>
      </c>
      <c r="AL463" s="24" t="s">
        <v>75</v>
      </c>
      <c r="AM463" s="24" t="s">
        <v>73</v>
      </c>
      <c r="AN463" s="24" t="s">
        <v>75</v>
      </c>
      <c r="AO463" s="31" t="s">
        <v>4747</v>
      </c>
      <c r="AP463" s="24">
        <v>15310065613</v>
      </c>
      <c r="AQ463" s="24"/>
    </row>
    <row r="464" s="3" customFormat="1" ht="19" customHeight="1" spans="1:43">
      <c r="A464" s="21">
        <v>459</v>
      </c>
      <c r="B464" s="22" t="s">
        <v>6149</v>
      </c>
      <c r="C464" s="23" t="s">
        <v>78</v>
      </c>
      <c r="D464" s="23" t="s">
        <v>121</v>
      </c>
      <c r="E464" s="23" t="s">
        <v>209</v>
      </c>
      <c r="F464" s="23" t="s">
        <v>6150</v>
      </c>
      <c r="G464" s="24" t="s">
        <v>124</v>
      </c>
      <c r="H464" s="24" t="s">
        <v>4739</v>
      </c>
      <c r="I464" s="24" t="s">
        <v>6151</v>
      </c>
      <c r="J464" s="24" t="s">
        <v>6143</v>
      </c>
      <c r="K464" s="24" t="s">
        <v>6152</v>
      </c>
      <c r="L464" s="24" t="s">
        <v>6153</v>
      </c>
      <c r="M464" s="24" t="s">
        <v>3018</v>
      </c>
      <c r="N464" s="25" t="s">
        <v>528</v>
      </c>
      <c r="O464" s="24" t="s">
        <v>6076</v>
      </c>
      <c r="P464" s="24" t="s">
        <v>6154</v>
      </c>
      <c r="Q464" s="24" t="s">
        <v>6154</v>
      </c>
      <c r="R464" s="24" t="s">
        <v>1089</v>
      </c>
      <c r="S464" s="24" t="s">
        <v>6155</v>
      </c>
      <c r="T464" s="26" t="s">
        <v>218</v>
      </c>
      <c r="U464" s="24" t="s">
        <v>4613</v>
      </c>
      <c r="V464" s="24">
        <v>2024</v>
      </c>
      <c r="W464" s="27">
        <v>2024.1</v>
      </c>
      <c r="X464" s="27">
        <v>2024.12</v>
      </c>
      <c r="Y464" s="29">
        <f t="shared" si="7"/>
        <v>40</v>
      </c>
      <c r="Z464" s="24">
        <v>40</v>
      </c>
      <c r="AA464" s="24"/>
      <c r="AB464" s="24"/>
      <c r="AC464" s="30">
        <v>0</v>
      </c>
      <c r="AD464" s="24">
        <v>280</v>
      </c>
      <c r="AE464" s="24">
        <v>25</v>
      </c>
      <c r="AF464" s="24" t="s">
        <v>73</v>
      </c>
      <c r="AG464" s="24" t="s">
        <v>73</v>
      </c>
      <c r="AH464" s="24" t="s">
        <v>73</v>
      </c>
      <c r="AI464" s="24" t="s">
        <v>74</v>
      </c>
      <c r="AJ464" s="24" t="s">
        <v>74</v>
      </c>
      <c r="AK464" s="24" t="s">
        <v>73</v>
      </c>
      <c r="AL464" s="24" t="s">
        <v>75</v>
      </c>
      <c r="AM464" s="24" t="s">
        <v>73</v>
      </c>
      <c r="AN464" s="24" t="s">
        <v>75</v>
      </c>
      <c r="AO464" s="31" t="s">
        <v>4747</v>
      </c>
      <c r="AP464" s="24">
        <v>15310065613</v>
      </c>
      <c r="AQ464" s="24"/>
    </row>
    <row r="465" s="3" customFormat="1" ht="19" customHeight="1" spans="1:43">
      <c r="A465" s="21">
        <v>460</v>
      </c>
      <c r="B465" s="22" t="s">
        <v>6156</v>
      </c>
      <c r="C465" s="23" t="s">
        <v>54</v>
      </c>
      <c r="D465" s="23" t="s">
        <v>308</v>
      </c>
      <c r="E465" s="23" t="s">
        <v>309</v>
      </c>
      <c r="F465" s="23" t="s">
        <v>6157</v>
      </c>
      <c r="G465" s="24" t="s">
        <v>124</v>
      </c>
      <c r="H465" s="24" t="s">
        <v>4739</v>
      </c>
      <c r="I465" s="24" t="s">
        <v>6158</v>
      </c>
      <c r="J465" s="24" t="s">
        <v>6159</v>
      </c>
      <c r="K465" s="24" t="s">
        <v>6160</v>
      </c>
      <c r="L465" s="24" t="s">
        <v>6157</v>
      </c>
      <c r="M465" s="24" t="s">
        <v>3018</v>
      </c>
      <c r="N465" s="25" t="s">
        <v>528</v>
      </c>
      <c r="O465" s="24" t="s">
        <v>6161</v>
      </c>
      <c r="P465" s="24" t="s">
        <v>6099</v>
      </c>
      <c r="Q465" s="24" t="s">
        <v>6162</v>
      </c>
      <c r="R465" s="24" t="s">
        <v>278</v>
      </c>
      <c r="S465" s="24" t="s">
        <v>1391</v>
      </c>
      <c r="T465" s="26" t="s">
        <v>70</v>
      </c>
      <c r="U465" s="24" t="s">
        <v>4613</v>
      </c>
      <c r="V465" s="24">
        <v>2024</v>
      </c>
      <c r="W465" s="27">
        <v>2024.1</v>
      </c>
      <c r="X465" s="27">
        <v>2024.12</v>
      </c>
      <c r="Y465" s="29">
        <f t="shared" si="7"/>
        <v>24</v>
      </c>
      <c r="Z465" s="24">
        <v>16</v>
      </c>
      <c r="AA465" s="24"/>
      <c r="AB465" s="24"/>
      <c r="AC465" s="30">
        <v>8</v>
      </c>
      <c r="AD465" s="24">
        <v>120</v>
      </c>
      <c r="AE465" s="24">
        <v>13</v>
      </c>
      <c r="AF465" s="24" t="s">
        <v>73</v>
      </c>
      <c r="AG465" s="24" t="s">
        <v>73</v>
      </c>
      <c r="AH465" s="24" t="s">
        <v>73</v>
      </c>
      <c r="AI465" s="24" t="s">
        <v>74</v>
      </c>
      <c r="AJ465" s="24" t="s">
        <v>74</v>
      </c>
      <c r="AK465" s="24" t="s">
        <v>73</v>
      </c>
      <c r="AL465" s="24" t="s">
        <v>75</v>
      </c>
      <c r="AM465" s="24" t="s">
        <v>73</v>
      </c>
      <c r="AN465" s="24" t="s">
        <v>75</v>
      </c>
      <c r="AO465" s="31" t="s">
        <v>4747</v>
      </c>
      <c r="AP465" s="24">
        <v>15310065613</v>
      </c>
      <c r="AQ465" s="24"/>
    </row>
    <row r="466" s="3" customFormat="1" ht="19" customHeight="1" spans="1:43">
      <c r="A466" s="21">
        <v>461</v>
      </c>
      <c r="B466" s="22" t="s">
        <v>6163</v>
      </c>
      <c r="C466" s="23" t="s">
        <v>78</v>
      </c>
      <c r="D466" s="23" t="s">
        <v>121</v>
      </c>
      <c r="E466" s="23" t="s">
        <v>236</v>
      </c>
      <c r="F466" s="23" t="s">
        <v>6164</v>
      </c>
      <c r="G466" s="24" t="s">
        <v>124</v>
      </c>
      <c r="H466" s="24" t="s">
        <v>4766</v>
      </c>
      <c r="I466" s="24" t="s">
        <v>6165</v>
      </c>
      <c r="J466" s="24" t="s">
        <v>6166</v>
      </c>
      <c r="K466" s="24" t="s">
        <v>6167</v>
      </c>
      <c r="L466" s="24" t="s">
        <v>6168</v>
      </c>
      <c r="M466" s="24" t="s">
        <v>204</v>
      </c>
      <c r="N466" s="25" t="s">
        <v>64</v>
      </c>
      <c r="O466" s="24" t="s">
        <v>6169</v>
      </c>
      <c r="P466" s="24" t="s">
        <v>6170</v>
      </c>
      <c r="Q466" s="24" t="s">
        <v>6171</v>
      </c>
      <c r="R466" s="24" t="s">
        <v>1089</v>
      </c>
      <c r="S466" s="24" t="s">
        <v>6155</v>
      </c>
      <c r="T466" s="26" t="s">
        <v>70</v>
      </c>
      <c r="U466" s="24" t="s">
        <v>4774</v>
      </c>
      <c r="V466" s="24">
        <v>2024</v>
      </c>
      <c r="W466" s="27">
        <v>2024.1</v>
      </c>
      <c r="X466" s="27">
        <v>2024.12</v>
      </c>
      <c r="Y466" s="29">
        <f t="shared" si="7"/>
        <v>49.8</v>
      </c>
      <c r="Z466" s="24">
        <v>49.8</v>
      </c>
      <c r="AA466" s="24"/>
      <c r="AB466" s="24"/>
      <c r="AC466" s="30">
        <v>0</v>
      </c>
      <c r="AD466" s="24">
        <v>360</v>
      </c>
      <c r="AE466" s="24">
        <v>88</v>
      </c>
      <c r="AF466" s="24" t="s">
        <v>73</v>
      </c>
      <c r="AG466" s="24" t="s">
        <v>73</v>
      </c>
      <c r="AH466" s="24" t="s">
        <v>73</v>
      </c>
      <c r="AI466" s="24" t="s">
        <v>74</v>
      </c>
      <c r="AJ466" s="24" t="s">
        <v>73</v>
      </c>
      <c r="AK466" s="24" t="s">
        <v>73</v>
      </c>
      <c r="AL466" s="24" t="s">
        <v>75</v>
      </c>
      <c r="AM466" s="24" t="s">
        <v>73</v>
      </c>
      <c r="AN466" s="24" t="s">
        <v>75</v>
      </c>
      <c r="AO466" s="31" t="s">
        <v>4775</v>
      </c>
      <c r="AP466" s="24">
        <v>18623572333</v>
      </c>
      <c r="AQ466" s="24"/>
    </row>
    <row r="467" s="3" customFormat="1" ht="19" customHeight="1" spans="1:43">
      <c r="A467" s="21">
        <v>462</v>
      </c>
      <c r="B467" s="22" t="s">
        <v>6172</v>
      </c>
      <c r="C467" s="23" t="s">
        <v>78</v>
      </c>
      <c r="D467" s="23" t="s">
        <v>1367</v>
      </c>
      <c r="E467" s="23" t="s">
        <v>2042</v>
      </c>
      <c r="F467" s="23" t="s">
        <v>6173</v>
      </c>
      <c r="G467" s="24" t="s">
        <v>124</v>
      </c>
      <c r="H467" s="24" t="s">
        <v>4778</v>
      </c>
      <c r="I467" s="24" t="s">
        <v>6174</v>
      </c>
      <c r="J467" s="24" t="s">
        <v>6175</v>
      </c>
      <c r="K467" s="24" t="s">
        <v>6176</v>
      </c>
      <c r="L467" s="24" t="s">
        <v>6177</v>
      </c>
      <c r="M467" s="24" t="s">
        <v>226</v>
      </c>
      <c r="N467" s="25" t="s">
        <v>274</v>
      </c>
      <c r="O467" s="24" t="s">
        <v>6178</v>
      </c>
      <c r="P467" s="24" t="s">
        <v>6179</v>
      </c>
      <c r="Q467" s="24" t="s">
        <v>4786</v>
      </c>
      <c r="R467" s="24" t="s">
        <v>6180</v>
      </c>
      <c r="S467" s="24" t="s">
        <v>171</v>
      </c>
      <c r="T467" s="26" t="s">
        <v>2052</v>
      </c>
      <c r="U467" s="24" t="s">
        <v>4613</v>
      </c>
      <c r="V467" s="24">
        <v>2024</v>
      </c>
      <c r="W467" s="27">
        <v>2024.1</v>
      </c>
      <c r="X467" s="27">
        <v>2024.12</v>
      </c>
      <c r="Y467" s="29">
        <f t="shared" si="7"/>
        <v>20</v>
      </c>
      <c r="Z467" s="24">
        <v>20</v>
      </c>
      <c r="AA467" s="24">
        <v>0</v>
      </c>
      <c r="AB467" s="24">
        <v>0</v>
      </c>
      <c r="AC467" s="30">
        <v>0</v>
      </c>
      <c r="AD467" s="24">
        <v>1000</v>
      </c>
      <c r="AE467" s="24">
        <v>85</v>
      </c>
      <c r="AF467" s="24" t="s">
        <v>73</v>
      </c>
      <c r="AG467" s="24" t="s">
        <v>73</v>
      </c>
      <c r="AH467" s="24" t="s">
        <v>73</v>
      </c>
      <c r="AI467" s="24" t="s">
        <v>74</v>
      </c>
      <c r="AJ467" s="24" t="s">
        <v>73</v>
      </c>
      <c r="AK467" s="24" t="s">
        <v>73</v>
      </c>
      <c r="AL467" s="24" t="s">
        <v>75</v>
      </c>
      <c r="AM467" s="24" t="s">
        <v>73</v>
      </c>
      <c r="AN467" s="24" t="s">
        <v>75</v>
      </c>
      <c r="AO467" s="31" t="s">
        <v>4788</v>
      </c>
      <c r="AP467" s="24">
        <v>18315041688</v>
      </c>
      <c r="AQ467" s="24"/>
    </row>
    <row r="468" s="3" customFormat="1" ht="19" customHeight="1" spans="1:43">
      <c r="A468" s="21">
        <v>463</v>
      </c>
      <c r="B468" s="22" t="s">
        <v>6181</v>
      </c>
      <c r="C468" s="23" t="s">
        <v>78</v>
      </c>
      <c r="D468" s="23" t="s">
        <v>121</v>
      </c>
      <c r="E468" s="23" t="s">
        <v>209</v>
      </c>
      <c r="F468" s="23" t="s">
        <v>6182</v>
      </c>
      <c r="G468" s="24" t="s">
        <v>124</v>
      </c>
      <c r="H468" s="24" t="s">
        <v>4778</v>
      </c>
      <c r="I468" s="24" t="s">
        <v>6183</v>
      </c>
      <c r="J468" s="24" t="s">
        <v>6175</v>
      </c>
      <c r="K468" s="24" t="s">
        <v>6184</v>
      </c>
      <c r="L468" s="24" t="s">
        <v>6182</v>
      </c>
      <c r="M468" s="24" t="s">
        <v>204</v>
      </c>
      <c r="N468" s="25" t="s">
        <v>64</v>
      </c>
      <c r="O468" s="24" t="s">
        <v>6076</v>
      </c>
      <c r="P468" s="24" t="s">
        <v>6185</v>
      </c>
      <c r="Q468" s="24" t="s">
        <v>6185</v>
      </c>
      <c r="R468" s="24" t="s">
        <v>1089</v>
      </c>
      <c r="S468" s="24" t="s">
        <v>6155</v>
      </c>
      <c r="T468" s="26" t="s">
        <v>218</v>
      </c>
      <c r="U468" s="24" t="s">
        <v>4774</v>
      </c>
      <c r="V468" s="24">
        <v>2024</v>
      </c>
      <c r="W468" s="27">
        <v>2024.1</v>
      </c>
      <c r="X468" s="27">
        <v>2024.12</v>
      </c>
      <c r="Y468" s="29">
        <f t="shared" si="7"/>
        <v>70</v>
      </c>
      <c r="Z468" s="24">
        <v>70</v>
      </c>
      <c r="AA468" s="24"/>
      <c r="AB468" s="24"/>
      <c r="AC468" s="30">
        <v>0</v>
      </c>
      <c r="AD468" s="24">
        <v>580</v>
      </c>
      <c r="AE468" s="24">
        <v>50</v>
      </c>
      <c r="AF468" s="24" t="s">
        <v>73</v>
      </c>
      <c r="AG468" s="24" t="s">
        <v>73</v>
      </c>
      <c r="AH468" s="24" t="s">
        <v>73</v>
      </c>
      <c r="AI468" s="24" t="s">
        <v>74</v>
      </c>
      <c r="AJ468" s="24" t="s">
        <v>73</v>
      </c>
      <c r="AK468" s="24" t="s">
        <v>73</v>
      </c>
      <c r="AL468" s="24" t="s">
        <v>75</v>
      </c>
      <c r="AM468" s="24" t="s">
        <v>73</v>
      </c>
      <c r="AN468" s="24" t="s">
        <v>75</v>
      </c>
      <c r="AO468" s="31" t="s">
        <v>4788</v>
      </c>
      <c r="AP468" s="24">
        <v>18315041688</v>
      </c>
      <c r="AQ468" s="24"/>
    </row>
    <row r="469" s="3" customFormat="1" ht="19" customHeight="1" spans="1:43">
      <c r="A469" s="21">
        <v>464</v>
      </c>
      <c r="B469" s="22" t="s">
        <v>6186</v>
      </c>
      <c r="C469" s="23" t="s">
        <v>78</v>
      </c>
      <c r="D469" s="23" t="s">
        <v>121</v>
      </c>
      <c r="E469" s="23" t="s">
        <v>209</v>
      </c>
      <c r="F469" s="23" t="s">
        <v>6187</v>
      </c>
      <c r="G469" s="24" t="s">
        <v>1867</v>
      </c>
      <c r="H469" s="24" t="s">
        <v>4778</v>
      </c>
      <c r="I469" s="24" t="s">
        <v>6188</v>
      </c>
      <c r="J469" s="24" t="s">
        <v>6175</v>
      </c>
      <c r="K469" s="24" t="s">
        <v>6187</v>
      </c>
      <c r="L469" s="24" t="s">
        <v>6187</v>
      </c>
      <c r="M469" s="24" t="s">
        <v>204</v>
      </c>
      <c r="N469" s="25" t="s">
        <v>64</v>
      </c>
      <c r="O469" s="24" t="s">
        <v>6189</v>
      </c>
      <c r="P469" s="24" t="s">
        <v>4798</v>
      </c>
      <c r="Q469" s="24" t="s">
        <v>4799</v>
      </c>
      <c r="R469" s="24" t="s">
        <v>6190</v>
      </c>
      <c r="S469" s="24" t="s">
        <v>6191</v>
      </c>
      <c r="T469" s="26" t="s">
        <v>218</v>
      </c>
      <c r="U469" s="24" t="s">
        <v>4774</v>
      </c>
      <c r="V469" s="24">
        <v>2024</v>
      </c>
      <c r="W469" s="27">
        <v>2024.01</v>
      </c>
      <c r="X469" s="27">
        <v>2024.12</v>
      </c>
      <c r="Y469" s="29">
        <f t="shared" si="7"/>
        <v>120</v>
      </c>
      <c r="Z469" s="24">
        <v>120</v>
      </c>
      <c r="AA469" s="24"/>
      <c r="AB469" s="24"/>
      <c r="AC469" s="30">
        <v>0</v>
      </c>
      <c r="AD469" s="24">
        <v>1000</v>
      </c>
      <c r="AE469" s="24">
        <v>85</v>
      </c>
      <c r="AF469" s="24" t="s">
        <v>73</v>
      </c>
      <c r="AG469" s="24" t="s">
        <v>73</v>
      </c>
      <c r="AH469" s="24" t="s">
        <v>73</v>
      </c>
      <c r="AI469" s="24" t="s">
        <v>74</v>
      </c>
      <c r="AJ469" s="24" t="s">
        <v>73</v>
      </c>
      <c r="AK469" s="24" t="s">
        <v>73</v>
      </c>
      <c r="AL469" s="24" t="s">
        <v>75</v>
      </c>
      <c r="AM469" s="24" t="s">
        <v>73</v>
      </c>
      <c r="AN469" s="24" t="s">
        <v>75</v>
      </c>
      <c r="AO469" s="31" t="s">
        <v>4788</v>
      </c>
      <c r="AP469" s="24">
        <v>18315041688</v>
      </c>
      <c r="AQ469" s="24"/>
    </row>
    <row r="470" s="3" customFormat="1" ht="19" customHeight="1" spans="1:43">
      <c r="A470" s="21">
        <v>465</v>
      </c>
      <c r="B470" s="22" t="s">
        <v>6192</v>
      </c>
      <c r="C470" s="23" t="s">
        <v>78</v>
      </c>
      <c r="D470" s="23" t="s">
        <v>121</v>
      </c>
      <c r="E470" s="23" t="s">
        <v>209</v>
      </c>
      <c r="F470" s="23" t="s">
        <v>6193</v>
      </c>
      <c r="G470" s="24" t="s">
        <v>124</v>
      </c>
      <c r="H470" s="24" t="s">
        <v>4804</v>
      </c>
      <c r="I470" s="24" t="s">
        <v>6194</v>
      </c>
      <c r="J470" s="24" t="s">
        <v>6195</v>
      </c>
      <c r="K470" s="24" t="s">
        <v>6193</v>
      </c>
      <c r="L470" s="24" t="s">
        <v>6196</v>
      </c>
      <c r="M470" s="24" t="s">
        <v>1346</v>
      </c>
      <c r="N470" s="25" t="s">
        <v>64</v>
      </c>
      <c r="O470" s="24" t="s">
        <v>6197</v>
      </c>
      <c r="P470" s="24" t="s">
        <v>6198</v>
      </c>
      <c r="Q470" s="24" t="s">
        <v>6199</v>
      </c>
      <c r="R470" s="24" t="s">
        <v>6190</v>
      </c>
      <c r="S470" s="24" t="s">
        <v>6200</v>
      </c>
      <c r="T470" s="26" t="s">
        <v>218</v>
      </c>
      <c r="U470" s="24" t="s">
        <v>4613</v>
      </c>
      <c r="V470" s="24">
        <v>2024</v>
      </c>
      <c r="W470" s="27">
        <v>2024.01</v>
      </c>
      <c r="X470" s="27">
        <v>2024.12</v>
      </c>
      <c r="Y470" s="29">
        <f t="shared" si="7"/>
        <v>80</v>
      </c>
      <c r="Z470" s="24">
        <v>80</v>
      </c>
      <c r="AA470" s="24">
        <v>0</v>
      </c>
      <c r="AB470" s="24">
        <v>0</v>
      </c>
      <c r="AC470" s="30">
        <v>0</v>
      </c>
      <c r="AD470" s="24">
        <v>280</v>
      </c>
      <c r="AE470" s="24">
        <v>20</v>
      </c>
      <c r="AF470" s="24" t="s">
        <v>73</v>
      </c>
      <c r="AG470" s="24" t="s">
        <v>73</v>
      </c>
      <c r="AH470" s="24" t="s">
        <v>73</v>
      </c>
      <c r="AI470" s="24" t="s">
        <v>74</v>
      </c>
      <c r="AJ470" s="24" t="s">
        <v>73</v>
      </c>
      <c r="AK470" s="24" t="s">
        <v>73</v>
      </c>
      <c r="AL470" s="24" t="s">
        <v>75</v>
      </c>
      <c r="AM470" s="24" t="s">
        <v>73</v>
      </c>
      <c r="AN470" s="24" t="s">
        <v>75</v>
      </c>
      <c r="AO470" s="31" t="s">
        <v>4813</v>
      </c>
      <c r="AP470" s="24">
        <v>15223706504</v>
      </c>
      <c r="AQ470" s="24"/>
    </row>
    <row r="471" s="3" customFormat="1" ht="19" customHeight="1" spans="1:43">
      <c r="A471" s="21">
        <v>466</v>
      </c>
      <c r="B471" s="22" t="s">
        <v>6201</v>
      </c>
      <c r="C471" s="23" t="s">
        <v>78</v>
      </c>
      <c r="D471" s="23" t="s">
        <v>121</v>
      </c>
      <c r="E471" s="23" t="s">
        <v>209</v>
      </c>
      <c r="F471" s="23" t="s">
        <v>6202</v>
      </c>
      <c r="G471" s="24" t="s">
        <v>124</v>
      </c>
      <c r="H471" s="24" t="s">
        <v>4816</v>
      </c>
      <c r="I471" s="24" t="s">
        <v>6203</v>
      </c>
      <c r="J471" s="24" t="s">
        <v>6204</v>
      </c>
      <c r="K471" s="24" t="s">
        <v>6202</v>
      </c>
      <c r="L471" s="24" t="s">
        <v>6202</v>
      </c>
      <c r="M471" s="24" t="s">
        <v>204</v>
      </c>
      <c r="N471" s="25" t="s">
        <v>63</v>
      </c>
      <c r="O471" s="24" t="s">
        <v>6205</v>
      </c>
      <c r="P471" s="24" t="s">
        <v>4798</v>
      </c>
      <c r="Q471" s="24" t="s">
        <v>6206</v>
      </c>
      <c r="R471" s="24" t="s">
        <v>6190</v>
      </c>
      <c r="S471" s="24" t="s">
        <v>6207</v>
      </c>
      <c r="T471" s="26" t="s">
        <v>218</v>
      </c>
      <c r="U471" s="24" t="s">
        <v>4774</v>
      </c>
      <c r="V471" s="24">
        <v>2024</v>
      </c>
      <c r="W471" s="27">
        <v>2024.01</v>
      </c>
      <c r="X471" s="27">
        <v>2024.12</v>
      </c>
      <c r="Y471" s="29">
        <f t="shared" si="7"/>
        <v>90</v>
      </c>
      <c r="Z471" s="24">
        <v>90</v>
      </c>
      <c r="AA471" s="24">
        <v>0</v>
      </c>
      <c r="AB471" s="24">
        <v>0</v>
      </c>
      <c r="AC471" s="30">
        <v>0</v>
      </c>
      <c r="AD471" s="24">
        <v>600</v>
      </c>
      <c r="AE471" s="24">
        <v>50</v>
      </c>
      <c r="AF471" s="24" t="s">
        <v>73</v>
      </c>
      <c r="AG471" s="24" t="s">
        <v>73</v>
      </c>
      <c r="AH471" s="24" t="s">
        <v>73</v>
      </c>
      <c r="AI471" s="24" t="s">
        <v>74</v>
      </c>
      <c r="AJ471" s="24" t="s">
        <v>73</v>
      </c>
      <c r="AK471" s="24" t="s">
        <v>73</v>
      </c>
      <c r="AL471" s="24" t="s">
        <v>75</v>
      </c>
      <c r="AM471" s="24" t="s">
        <v>73</v>
      </c>
      <c r="AN471" s="24" t="s">
        <v>75</v>
      </c>
      <c r="AO471" s="31" t="s">
        <v>4822</v>
      </c>
      <c r="AP471" s="24">
        <v>18996683882</v>
      </c>
      <c r="AQ471" s="24"/>
    </row>
    <row r="472" s="3" customFormat="1" ht="19" customHeight="1" spans="1:43">
      <c r="A472" s="21">
        <v>467</v>
      </c>
      <c r="B472" s="22" t="s">
        <v>6208</v>
      </c>
      <c r="C472" s="23" t="s">
        <v>78</v>
      </c>
      <c r="D472" s="23" t="s">
        <v>121</v>
      </c>
      <c r="E472" s="23" t="s">
        <v>209</v>
      </c>
      <c r="F472" s="23" t="s">
        <v>6209</v>
      </c>
      <c r="G472" s="24" t="s">
        <v>58</v>
      </c>
      <c r="H472" s="24" t="s">
        <v>4825</v>
      </c>
      <c r="I472" s="24" t="s">
        <v>6210</v>
      </c>
      <c r="J472" s="24" t="s">
        <v>6211</v>
      </c>
      <c r="K472" s="24" t="s">
        <v>6209</v>
      </c>
      <c r="L472" s="24" t="s">
        <v>6209</v>
      </c>
      <c r="M472" s="24" t="s">
        <v>1346</v>
      </c>
      <c r="N472" s="25" t="s">
        <v>64</v>
      </c>
      <c r="O472" s="24" t="s">
        <v>6212</v>
      </c>
      <c r="P472" s="24" t="s">
        <v>6213</v>
      </c>
      <c r="Q472" s="24" t="s">
        <v>6214</v>
      </c>
      <c r="R472" s="24" t="s">
        <v>1089</v>
      </c>
      <c r="S472" s="24" t="s">
        <v>279</v>
      </c>
      <c r="T472" s="26" t="s">
        <v>70</v>
      </c>
      <c r="U472" s="24" t="s">
        <v>4613</v>
      </c>
      <c r="V472" s="24">
        <v>2024</v>
      </c>
      <c r="W472" s="27">
        <v>2024.3</v>
      </c>
      <c r="X472" s="27">
        <v>2025.08</v>
      </c>
      <c r="Y472" s="29">
        <f t="shared" si="7"/>
        <v>300</v>
      </c>
      <c r="Z472" s="24">
        <v>300</v>
      </c>
      <c r="AA472" s="24">
        <v>0</v>
      </c>
      <c r="AB472" s="24"/>
      <c r="AC472" s="30">
        <v>0</v>
      </c>
      <c r="AD472" s="24">
        <v>1142</v>
      </c>
      <c r="AE472" s="24">
        <v>288</v>
      </c>
      <c r="AF472" s="24" t="s">
        <v>73</v>
      </c>
      <c r="AG472" s="24" t="s">
        <v>73</v>
      </c>
      <c r="AH472" s="24" t="s">
        <v>73</v>
      </c>
      <c r="AI472" s="24" t="s">
        <v>74</v>
      </c>
      <c r="AJ472" s="24" t="s">
        <v>73</v>
      </c>
      <c r="AK472" s="24" t="s">
        <v>73</v>
      </c>
      <c r="AL472" s="24" t="s">
        <v>75</v>
      </c>
      <c r="AM472" s="24" t="s">
        <v>73</v>
      </c>
      <c r="AN472" s="24" t="s">
        <v>75</v>
      </c>
      <c r="AO472" s="31" t="s">
        <v>4831</v>
      </c>
      <c r="AP472" s="24">
        <v>15123467555</v>
      </c>
      <c r="AQ472" s="24"/>
    </row>
    <row r="473" s="3" customFormat="1" ht="19" customHeight="1" spans="1:43">
      <c r="A473" s="21">
        <v>468</v>
      </c>
      <c r="B473" s="22" t="s">
        <v>6215</v>
      </c>
      <c r="C473" s="23" t="s">
        <v>78</v>
      </c>
      <c r="D473" s="23" t="s">
        <v>121</v>
      </c>
      <c r="E473" s="23" t="s">
        <v>209</v>
      </c>
      <c r="F473" s="23" t="s">
        <v>6216</v>
      </c>
      <c r="G473" s="24" t="s">
        <v>124</v>
      </c>
      <c r="H473" s="24" t="s">
        <v>4834</v>
      </c>
      <c r="I473" s="24" t="s">
        <v>6217</v>
      </c>
      <c r="J473" s="24" t="s">
        <v>6218</v>
      </c>
      <c r="K473" s="24" t="s">
        <v>6216</v>
      </c>
      <c r="L473" s="24" t="s">
        <v>6216</v>
      </c>
      <c r="M473" s="24" t="s">
        <v>1346</v>
      </c>
      <c r="N473" s="25" t="s">
        <v>64</v>
      </c>
      <c r="O473" s="24" t="s">
        <v>6219</v>
      </c>
      <c r="P473" s="24" t="s">
        <v>6220</v>
      </c>
      <c r="Q473" s="24" t="s">
        <v>4839</v>
      </c>
      <c r="R473" s="24" t="s">
        <v>1089</v>
      </c>
      <c r="S473" s="24" t="s">
        <v>279</v>
      </c>
      <c r="T473" s="26" t="s">
        <v>218</v>
      </c>
      <c r="U473" s="24" t="s">
        <v>4613</v>
      </c>
      <c r="V473" s="24">
        <v>2024</v>
      </c>
      <c r="W473" s="27">
        <v>2024.02</v>
      </c>
      <c r="X473" s="27">
        <v>2024.12</v>
      </c>
      <c r="Y473" s="29">
        <f t="shared" si="7"/>
        <v>60</v>
      </c>
      <c r="Z473" s="24">
        <v>60</v>
      </c>
      <c r="AA473" s="24">
        <v>0</v>
      </c>
      <c r="AB473" s="24"/>
      <c r="AC473" s="30">
        <v>0</v>
      </c>
      <c r="AD473" s="24">
        <v>750</v>
      </c>
      <c r="AE473" s="24">
        <v>150</v>
      </c>
      <c r="AF473" s="24" t="s">
        <v>73</v>
      </c>
      <c r="AG473" s="24" t="s">
        <v>73</v>
      </c>
      <c r="AH473" s="24" t="s">
        <v>73</v>
      </c>
      <c r="AI473" s="24" t="s">
        <v>74</v>
      </c>
      <c r="AJ473" s="24" t="s">
        <v>73</v>
      </c>
      <c r="AK473" s="24" t="s">
        <v>73</v>
      </c>
      <c r="AL473" s="24" t="s">
        <v>75</v>
      </c>
      <c r="AM473" s="24" t="s">
        <v>73</v>
      </c>
      <c r="AN473" s="24" t="s">
        <v>75</v>
      </c>
      <c r="AO473" s="31" t="s">
        <v>4831</v>
      </c>
      <c r="AP473" s="24">
        <v>15123467555</v>
      </c>
      <c r="AQ473" s="24"/>
    </row>
    <row r="474" s="3" customFormat="1" ht="19" customHeight="1" spans="1:43">
      <c r="A474" s="21">
        <v>469</v>
      </c>
      <c r="B474" s="22" t="s">
        <v>6221</v>
      </c>
      <c r="C474" s="23" t="s">
        <v>78</v>
      </c>
      <c r="D474" s="23" t="s">
        <v>121</v>
      </c>
      <c r="E474" s="23" t="s">
        <v>209</v>
      </c>
      <c r="F474" s="23" t="s">
        <v>6222</v>
      </c>
      <c r="G474" s="24" t="s">
        <v>124</v>
      </c>
      <c r="H474" s="24" t="s">
        <v>4842</v>
      </c>
      <c r="I474" s="24" t="s">
        <v>6223</v>
      </c>
      <c r="J474" s="24" t="s">
        <v>6224</v>
      </c>
      <c r="K474" s="24" t="s">
        <v>6222</v>
      </c>
      <c r="L474" s="24" t="s">
        <v>6222</v>
      </c>
      <c r="M474" s="24" t="s">
        <v>204</v>
      </c>
      <c r="N474" s="25" t="s">
        <v>64</v>
      </c>
      <c r="O474" s="24" t="s">
        <v>6225</v>
      </c>
      <c r="P474" s="24" t="s">
        <v>6226</v>
      </c>
      <c r="Q474" s="24" t="s">
        <v>6227</v>
      </c>
      <c r="R474" s="24" t="s">
        <v>1089</v>
      </c>
      <c r="S474" s="24" t="s">
        <v>279</v>
      </c>
      <c r="T474" s="26" t="s">
        <v>218</v>
      </c>
      <c r="U474" s="24" t="s">
        <v>4774</v>
      </c>
      <c r="V474" s="24">
        <v>2024</v>
      </c>
      <c r="W474" s="27">
        <v>2024.1</v>
      </c>
      <c r="X474" s="27">
        <v>2024.12</v>
      </c>
      <c r="Y474" s="29">
        <f t="shared" si="7"/>
        <v>32</v>
      </c>
      <c r="Z474" s="24">
        <v>32</v>
      </c>
      <c r="AA474" s="24">
        <v>0</v>
      </c>
      <c r="AB474" s="24">
        <v>0</v>
      </c>
      <c r="AC474" s="30">
        <v>0</v>
      </c>
      <c r="AD474" s="24">
        <v>380</v>
      </c>
      <c r="AE474" s="24">
        <v>30</v>
      </c>
      <c r="AF474" s="24" t="s">
        <v>73</v>
      </c>
      <c r="AG474" s="24" t="s">
        <v>73</v>
      </c>
      <c r="AH474" s="24" t="s">
        <v>73</v>
      </c>
      <c r="AI474" s="24" t="s">
        <v>74</v>
      </c>
      <c r="AJ474" s="24" t="s">
        <v>74</v>
      </c>
      <c r="AK474" s="24" t="s">
        <v>74</v>
      </c>
      <c r="AL474" s="24" t="s">
        <v>75</v>
      </c>
      <c r="AM474" s="24" t="s">
        <v>73</v>
      </c>
      <c r="AN474" s="24" t="s">
        <v>75</v>
      </c>
      <c r="AO474" s="31" t="s">
        <v>4848</v>
      </c>
      <c r="AP474" s="24">
        <v>18315068880</v>
      </c>
      <c r="AQ474" s="24"/>
    </row>
    <row r="475" s="3" customFormat="1" ht="19" customHeight="1" spans="1:43">
      <c r="A475" s="21">
        <v>470</v>
      </c>
      <c r="B475" s="22" t="s">
        <v>4849</v>
      </c>
      <c r="C475" s="23" t="s">
        <v>54</v>
      </c>
      <c r="D475" s="23" t="s">
        <v>308</v>
      </c>
      <c r="E475" s="23" t="s">
        <v>812</v>
      </c>
      <c r="F475" s="23" t="s">
        <v>6228</v>
      </c>
      <c r="G475" s="24" t="s">
        <v>124</v>
      </c>
      <c r="H475" s="24" t="s">
        <v>4851</v>
      </c>
      <c r="I475" s="24" t="s">
        <v>4852</v>
      </c>
      <c r="J475" s="24" t="s">
        <v>4853</v>
      </c>
      <c r="K475" s="24" t="s">
        <v>4852</v>
      </c>
      <c r="L475" s="24" t="s">
        <v>4854</v>
      </c>
      <c r="M475" s="24" t="s">
        <v>130</v>
      </c>
      <c r="N475" s="25" t="s">
        <v>227</v>
      </c>
      <c r="O475" s="24" t="s">
        <v>4855</v>
      </c>
      <c r="P475" s="24" t="s">
        <v>4856</v>
      </c>
      <c r="Q475" s="24" t="s">
        <v>4857</v>
      </c>
      <c r="R475" s="24" t="s">
        <v>4858</v>
      </c>
      <c r="S475" s="24" t="s">
        <v>4859</v>
      </c>
      <c r="T475" s="26" t="s">
        <v>4860</v>
      </c>
      <c r="U475" s="24" t="s">
        <v>4861</v>
      </c>
      <c r="V475" s="24" t="s">
        <v>294</v>
      </c>
      <c r="W475" s="27">
        <v>45323</v>
      </c>
      <c r="X475" s="27">
        <v>45627</v>
      </c>
      <c r="Y475" s="29">
        <f t="shared" si="7"/>
        <v>70</v>
      </c>
      <c r="Z475" s="24">
        <v>70</v>
      </c>
      <c r="AA475" s="24"/>
      <c r="AB475" s="24"/>
      <c r="AC475" s="30">
        <v>0</v>
      </c>
      <c r="AD475" s="24">
        <v>1200</v>
      </c>
      <c r="AE475" s="24">
        <v>200</v>
      </c>
      <c r="AF475" s="24" t="s">
        <v>73</v>
      </c>
      <c r="AG475" s="24" t="s">
        <v>73</v>
      </c>
      <c r="AH475" s="24" t="s">
        <v>73</v>
      </c>
      <c r="AI475" s="24" t="s">
        <v>74</v>
      </c>
      <c r="AJ475" s="24" t="s">
        <v>73</v>
      </c>
      <c r="AK475" s="24" t="s">
        <v>74</v>
      </c>
      <c r="AL475" s="24" t="s">
        <v>4862</v>
      </c>
      <c r="AM475" s="24" t="s">
        <v>2526</v>
      </c>
      <c r="AN475" s="24" t="s">
        <v>4863</v>
      </c>
      <c r="AO475" s="31" t="s">
        <v>4864</v>
      </c>
      <c r="AP475" s="24">
        <v>13996692882</v>
      </c>
      <c r="AQ475" s="24"/>
    </row>
    <row r="476" s="3" customFormat="1" ht="19" customHeight="1" spans="1:43">
      <c r="A476" s="21">
        <v>471</v>
      </c>
      <c r="B476" s="22" t="s">
        <v>6229</v>
      </c>
      <c r="C476" s="23" t="s">
        <v>54</v>
      </c>
      <c r="D476" s="23" t="s">
        <v>308</v>
      </c>
      <c r="E476" s="23" t="s">
        <v>812</v>
      </c>
      <c r="F476" s="23" t="s">
        <v>6228</v>
      </c>
      <c r="G476" s="24" t="s">
        <v>124</v>
      </c>
      <c r="H476" s="24" t="s">
        <v>6230</v>
      </c>
      <c r="I476" s="24" t="s">
        <v>4852</v>
      </c>
      <c r="J476" s="24" t="s">
        <v>4853</v>
      </c>
      <c r="K476" s="24" t="s">
        <v>4852</v>
      </c>
      <c r="L476" s="24" t="s">
        <v>4854</v>
      </c>
      <c r="M476" s="24" t="s">
        <v>130</v>
      </c>
      <c r="N476" s="25" t="s">
        <v>227</v>
      </c>
      <c r="O476" s="24" t="s">
        <v>4855</v>
      </c>
      <c r="P476" s="24" t="s">
        <v>4856</v>
      </c>
      <c r="Q476" s="24" t="s">
        <v>4867</v>
      </c>
      <c r="R476" s="24" t="s">
        <v>4858</v>
      </c>
      <c r="S476" s="24" t="s">
        <v>4859</v>
      </c>
      <c r="T476" s="26" t="s">
        <v>4860</v>
      </c>
      <c r="U476" s="24" t="s">
        <v>4868</v>
      </c>
      <c r="V476" s="24" t="s">
        <v>294</v>
      </c>
      <c r="W476" s="27">
        <v>45323</v>
      </c>
      <c r="X476" s="27">
        <v>45627</v>
      </c>
      <c r="Y476" s="29">
        <f t="shared" si="7"/>
        <v>70</v>
      </c>
      <c r="Z476" s="24">
        <v>70</v>
      </c>
      <c r="AA476" s="24"/>
      <c r="AB476" s="24"/>
      <c r="AC476" s="30">
        <v>0</v>
      </c>
      <c r="AD476" s="24">
        <v>1300</v>
      </c>
      <c r="AE476" s="24">
        <v>120</v>
      </c>
      <c r="AF476" s="24" t="s">
        <v>73</v>
      </c>
      <c r="AG476" s="24" t="s">
        <v>73</v>
      </c>
      <c r="AH476" s="24" t="s">
        <v>73</v>
      </c>
      <c r="AI476" s="24" t="s">
        <v>74</v>
      </c>
      <c r="AJ476" s="24" t="s">
        <v>73</v>
      </c>
      <c r="AK476" s="24" t="s">
        <v>74</v>
      </c>
      <c r="AL476" s="24" t="s">
        <v>4862</v>
      </c>
      <c r="AM476" s="24" t="s">
        <v>2526</v>
      </c>
      <c r="AN476" s="24" t="s">
        <v>4863</v>
      </c>
      <c r="AO476" s="31" t="s">
        <v>4864</v>
      </c>
      <c r="AP476" s="24">
        <v>13996692882</v>
      </c>
      <c r="AQ476" s="24"/>
    </row>
    <row r="477" s="3" customFormat="1" ht="19" customHeight="1" spans="1:43">
      <c r="A477" s="21">
        <v>472</v>
      </c>
      <c r="B477" s="22" t="s">
        <v>4869</v>
      </c>
      <c r="C477" s="23" t="s">
        <v>78</v>
      </c>
      <c r="D477" s="23" t="s">
        <v>1367</v>
      </c>
      <c r="E477" s="23" t="s">
        <v>4870</v>
      </c>
      <c r="F477" s="23" t="s">
        <v>6231</v>
      </c>
      <c r="G477" s="24" t="s">
        <v>124</v>
      </c>
      <c r="H477" s="24" t="s">
        <v>4872</v>
      </c>
      <c r="I477" s="24" t="s">
        <v>4873</v>
      </c>
      <c r="J477" s="24" t="s">
        <v>4874</v>
      </c>
      <c r="K477" s="24" t="s">
        <v>4875</v>
      </c>
      <c r="L477" s="24" t="s">
        <v>4876</v>
      </c>
      <c r="M477" s="24" t="s">
        <v>130</v>
      </c>
      <c r="N477" s="25" t="s">
        <v>385</v>
      </c>
      <c r="O477" s="24" t="s">
        <v>4877</v>
      </c>
      <c r="P477" s="24" t="s">
        <v>75</v>
      </c>
      <c r="Q477" s="24" t="s">
        <v>4878</v>
      </c>
      <c r="R477" s="24" t="s">
        <v>4879</v>
      </c>
      <c r="S477" s="24" t="s">
        <v>171</v>
      </c>
      <c r="T477" s="26" t="s">
        <v>4880</v>
      </c>
      <c r="U477" s="24" t="s">
        <v>4881</v>
      </c>
      <c r="V477" s="24" t="s">
        <v>294</v>
      </c>
      <c r="W477" s="27">
        <v>2024.1</v>
      </c>
      <c r="X477" s="27">
        <v>2024.12</v>
      </c>
      <c r="Y477" s="29">
        <f t="shared" si="7"/>
        <v>20</v>
      </c>
      <c r="Z477" s="24">
        <v>20</v>
      </c>
      <c r="AA477" s="24">
        <v>0</v>
      </c>
      <c r="AB477" s="24">
        <v>0</v>
      </c>
      <c r="AC477" s="30">
        <v>0</v>
      </c>
      <c r="AD477" s="24">
        <v>56</v>
      </c>
      <c r="AE477" s="24">
        <v>6</v>
      </c>
      <c r="AF477" s="24" t="s">
        <v>73</v>
      </c>
      <c r="AG477" s="24" t="s">
        <v>73</v>
      </c>
      <c r="AH477" s="24" t="s">
        <v>73</v>
      </c>
      <c r="AI477" s="24" t="s">
        <v>73</v>
      </c>
      <c r="AJ477" s="24" t="s">
        <v>73</v>
      </c>
      <c r="AK477" s="24" t="s">
        <v>73</v>
      </c>
      <c r="AL477" s="24" t="s">
        <v>73</v>
      </c>
      <c r="AM477" s="24" t="s">
        <v>73</v>
      </c>
      <c r="AN477" s="24" t="s">
        <v>73</v>
      </c>
      <c r="AO477" s="31" t="s">
        <v>4882</v>
      </c>
      <c r="AP477" s="24">
        <v>13996556530</v>
      </c>
      <c r="AQ477" s="24"/>
    </row>
    <row r="478" s="3" customFormat="1" ht="19" customHeight="1" spans="1:43">
      <c r="A478" s="21">
        <v>473</v>
      </c>
      <c r="B478" s="22" t="s">
        <v>4883</v>
      </c>
      <c r="C478" s="23" t="s">
        <v>78</v>
      </c>
      <c r="D478" s="23" t="s">
        <v>1367</v>
      </c>
      <c r="E478" s="23" t="s">
        <v>4870</v>
      </c>
      <c r="F478" s="23" t="s">
        <v>4884</v>
      </c>
      <c r="G478" s="24" t="s">
        <v>124</v>
      </c>
      <c r="H478" s="24" t="s">
        <v>4885</v>
      </c>
      <c r="I478" s="24" t="s">
        <v>4886</v>
      </c>
      <c r="J478" s="24" t="s">
        <v>4887</v>
      </c>
      <c r="K478" s="24" t="s">
        <v>4875</v>
      </c>
      <c r="L478" s="24" t="s">
        <v>4876</v>
      </c>
      <c r="M478" s="24" t="s">
        <v>130</v>
      </c>
      <c r="N478" s="25" t="s">
        <v>385</v>
      </c>
      <c r="O478" s="24" t="s">
        <v>4877</v>
      </c>
      <c r="P478" s="24" t="s">
        <v>75</v>
      </c>
      <c r="Q478" s="24" t="s">
        <v>4888</v>
      </c>
      <c r="R478" s="24" t="s">
        <v>4879</v>
      </c>
      <c r="S478" s="24" t="s">
        <v>171</v>
      </c>
      <c r="T478" s="26" t="s">
        <v>4880</v>
      </c>
      <c r="U478" s="24" t="s">
        <v>897</v>
      </c>
      <c r="V478" s="24" t="s">
        <v>294</v>
      </c>
      <c r="W478" s="27">
        <v>2024.1</v>
      </c>
      <c r="X478" s="27">
        <v>2024.12</v>
      </c>
      <c r="Y478" s="29">
        <f t="shared" si="7"/>
        <v>20</v>
      </c>
      <c r="Z478" s="24">
        <v>20</v>
      </c>
      <c r="AA478" s="24">
        <v>0</v>
      </c>
      <c r="AB478" s="24">
        <v>0</v>
      </c>
      <c r="AC478" s="30">
        <v>0</v>
      </c>
      <c r="AD478" s="24">
        <v>98</v>
      </c>
      <c r="AE478" s="24">
        <v>5</v>
      </c>
      <c r="AF478" s="24" t="s">
        <v>73</v>
      </c>
      <c r="AG478" s="24" t="s">
        <v>73</v>
      </c>
      <c r="AH478" s="24" t="s">
        <v>73</v>
      </c>
      <c r="AI478" s="24" t="s">
        <v>73</v>
      </c>
      <c r="AJ478" s="24" t="s">
        <v>73</v>
      </c>
      <c r="AK478" s="24" t="s">
        <v>73</v>
      </c>
      <c r="AL478" s="24" t="s">
        <v>75</v>
      </c>
      <c r="AM478" s="24" t="s">
        <v>73</v>
      </c>
      <c r="AN478" s="24" t="s">
        <v>75</v>
      </c>
      <c r="AO478" s="31" t="s">
        <v>4889</v>
      </c>
      <c r="AP478" s="24">
        <v>17783656200</v>
      </c>
      <c r="AQ478" s="24"/>
    </row>
    <row r="479" s="3" customFormat="1" ht="19" customHeight="1" spans="1:43">
      <c r="A479" s="21">
        <v>474</v>
      </c>
      <c r="B479" s="22" t="s">
        <v>4890</v>
      </c>
      <c r="C479" s="23" t="s">
        <v>78</v>
      </c>
      <c r="D479" s="23" t="s">
        <v>1367</v>
      </c>
      <c r="E479" s="23" t="s">
        <v>4870</v>
      </c>
      <c r="F479" s="23" t="s">
        <v>4891</v>
      </c>
      <c r="G479" s="24" t="s">
        <v>124</v>
      </c>
      <c r="H479" s="24" t="s">
        <v>4892</v>
      </c>
      <c r="I479" s="24" t="s">
        <v>4893</v>
      </c>
      <c r="J479" s="24" t="s">
        <v>4894</v>
      </c>
      <c r="K479" s="24" t="s">
        <v>4875</v>
      </c>
      <c r="L479" s="24" t="s">
        <v>4876</v>
      </c>
      <c r="M479" s="24" t="s">
        <v>130</v>
      </c>
      <c r="N479" s="25" t="s">
        <v>385</v>
      </c>
      <c r="O479" s="24" t="s">
        <v>4895</v>
      </c>
      <c r="P479" s="24" t="s">
        <v>75</v>
      </c>
      <c r="Q479" s="24" t="s">
        <v>4896</v>
      </c>
      <c r="R479" s="24" t="s">
        <v>4879</v>
      </c>
      <c r="S479" s="24" t="s">
        <v>171</v>
      </c>
      <c r="T479" s="26" t="s">
        <v>4880</v>
      </c>
      <c r="U479" s="24" t="s">
        <v>4897</v>
      </c>
      <c r="V479" s="24" t="s">
        <v>294</v>
      </c>
      <c r="W479" s="27">
        <v>2024.1</v>
      </c>
      <c r="X479" s="27">
        <v>2024.12</v>
      </c>
      <c r="Y479" s="29">
        <f t="shared" si="7"/>
        <v>10</v>
      </c>
      <c r="Z479" s="24">
        <v>10</v>
      </c>
      <c r="AA479" s="24">
        <v>0</v>
      </c>
      <c r="AB479" s="24">
        <v>0</v>
      </c>
      <c r="AC479" s="30">
        <v>0</v>
      </c>
      <c r="AD479" s="24">
        <v>86</v>
      </c>
      <c r="AE479" s="24">
        <v>20</v>
      </c>
      <c r="AF479" s="24" t="s">
        <v>73</v>
      </c>
      <c r="AG479" s="24" t="s">
        <v>73</v>
      </c>
      <c r="AH479" s="24" t="s">
        <v>73</v>
      </c>
      <c r="AI479" s="24" t="s">
        <v>73</v>
      </c>
      <c r="AJ479" s="24" t="s">
        <v>73</v>
      </c>
      <c r="AK479" s="24" t="s">
        <v>73</v>
      </c>
      <c r="AL479" s="24" t="s">
        <v>75</v>
      </c>
      <c r="AM479" s="24" t="s">
        <v>73</v>
      </c>
      <c r="AN479" s="24" t="s">
        <v>75</v>
      </c>
      <c r="AO479" s="31" t="s">
        <v>4898</v>
      </c>
      <c r="AP479" s="24">
        <v>15808089097</v>
      </c>
      <c r="AQ479" s="24"/>
    </row>
    <row r="480" s="3" customFormat="1" ht="19" customHeight="1" spans="1:43">
      <c r="A480" s="21">
        <v>475</v>
      </c>
      <c r="B480" s="22" t="s">
        <v>283</v>
      </c>
      <c r="C480" s="23" t="s">
        <v>54</v>
      </c>
      <c r="D480" s="23" t="s">
        <v>5021</v>
      </c>
      <c r="E480" s="23" t="s">
        <v>145</v>
      </c>
      <c r="F480" s="23" t="s">
        <v>6232</v>
      </c>
      <c r="G480" s="24" t="s">
        <v>124</v>
      </c>
      <c r="H480" s="24" t="s">
        <v>285</v>
      </c>
      <c r="I480" s="24" t="s">
        <v>286</v>
      </c>
      <c r="J480" s="24" t="s">
        <v>287</v>
      </c>
      <c r="K480" s="24" t="s">
        <v>286</v>
      </c>
      <c r="L480" s="24" t="s">
        <v>6233</v>
      </c>
      <c r="M480" s="24" t="s">
        <v>226</v>
      </c>
      <c r="N480" s="25" t="s">
        <v>528</v>
      </c>
      <c r="O480" s="24" t="s">
        <v>6234</v>
      </c>
      <c r="P480" s="24" t="s">
        <v>290</v>
      </c>
      <c r="Q480" s="24" t="s">
        <v>291</v>
      </c>
      <c r="R480" s="24" t="s">
        <v>292</v>
      </c>
      <c r="S480" s="24" t="s">
        <v>279</v>
      </c>
      <c r="T480" s="26" t="s">
        <v>293</v>
      </c>
      <c r="U480" s="24" t="s">
        <v>280</v>
      </c>
      <c r="V480" s="24" t="s">
        <v>294</v>
      </c>
      <c r="W480" s="27">
        <v>2024.01</v>
      </c>
      <c r="X480" s="27">
        <v>2024.09</v>
      </c>
      <c r="Y480" s="29">
        <f t="shared" si="7"/>
        <v>160</v>
      </c>
      <c r="Z480" s="24">
        <v>80</v>
      </c>
      <c r="AA480" s="24"/>
      <c r="AB480" s="24"/>
      <c r="AC480" s="30">
        <v>80</v>
      </c>
      <c r="AD480" s="24">
        <v>320</v>
      </c>
      <c r="AE480" s="24">
        <v>62</v>
      </c>
      <c r="AF480" s="24" t="s">
        <v>73</v>
      </c>
      <c r="AG480" s="24" t="s">
        <v>73</v>
      </c>
      <c r="AH480" s="24" t="s">
        <v>73</v>
      </c>
      <c r="AI480" s="24" t="s">
        <v>74</v>
      </c>
      <c r="AJ480" s="24" t="s">
        <v>73</v>
      </c>
      <c r="AK480" s="24" t="s">
        <v>73</v>
      </c>
      <c r="AL480" s="24"/>
      <c r="AM480" s="24" t="s">
        <v>74</v>
      </c>
      <c r="AN480" s="24" t="s">
        <v>6235</v>
      </c>
      <c r="AO480" s="31" t="s">
        <v>296</v>
      </c>
      <c r="AP480" s="24">
        <v>15870507299</v>
      </c>
      <c r="AQ480" s="24"/>
    </row>
    <row r="481" s="3" customFormat="1" ht="19" customHeight="1" spans="1:43">
      <c r="A481" s="21">
        <v>476</v>
      </c>
      <c r="B481" s="22" t="s">
        <v>307</v>
      </c>
      <c r="C481" s="23" t="s">
        <v>54</v>
      </c>
      <c r="D481" s="23" t="s">
        <v>91</v>
      </c>
      <c r="E481" s="23" t="s">
        <v>92</v>
      </c>
      <c r="F481" s="23" t="s">
        <v>6236</v>
      </c>
      <c r="G481" s="24" t="s">
        <v>124</v>
      </c>
      <c r="H481" s="24" t="s">
        <v>6237</v>
      </c>
      <c r="I481" s="24" t="s">
        <v>6238</v>
      </c>
      <c r="J481" s="24" t="s">
        <v>313</v>
      </c>
      <c r="K481" s="24" t="s">
        <v>6238</v>
      </c>
      <c r="L481" s="24" t="s">
        <v>6236</v>
      </c>
      <c r="M481" s="24" t="s">
        <v>226</v>
      </c>
      <c r="N481" s="25" t="s">
        <v>528</v>
      </c>
      <c r="O481" s="24" t="s">
        <v>6239</v>
      </c>
      <c r="P481" s="24" t="s">
        <v>315</v>
      </c>
      <c r="Q481" s="24" t="s">
        <v>306</v>
      </c>
      <c r="R481" s="24" t="s">
        <v>292</v>
      </c>
      <c r="S481" s="24" t="s">
        <v>279</v>
      </c>
      <c r="T481" s="26" t="s">
        <v>293</v>
      </c>
      <c r="U481" s="24" t="s">
        <v>280</v>
      </c>
      <c r="V481" s="24" t="s">
        <v>294</v>
      </c>
      <c r="W481" s="27">
        <v>2024.01</v>
      </c>
      <c r="X481" s="27">
        <v>2024.09</v>
      </c>
      <c r="Y481" s="29">
        <f t="shared" si="7"/>
        <v>59.62</v>
      </c>
      <c r="Z481" s="24">
        <v>29.81</v>
      </c>
      <c r="AA481" s="24"/>
      <c r="AB481" s="24"/>
      <c r="AC481" s="30">
        <v>29.81</v>
      </c>
      <c r="AD481" s="24">
        <v>13</v>
      </c>
      <c r="AE481" s="24">
        <v>4</v>
      </c>
      <c r="AF481" s="24" t="s">
        <v>73</v>
      </c>
      <c r="AG481" s="24" t="s">
        <v>73</v>
      </c>
      <c r="AH481" s="24" t="s">
        <v>73</v>
      </c>
      <c r="AI481" s="24" t="s">
        <v>74</v>
      </c>
      <c r="AJ481" s="24" t="s">
        <v>73</v>
      </c>
      <c r="AK481" s="24" t="s">
        <v>73</v>
      </c>
      <c r="AL481" s="24"/>
      <c r="AM481" s="24" t="s">
        <v>73</v>
      </c>
      <c r="AN481" s="24"/>
      <c r="AO481" s="31" t="s">
        <v>296</v>
      </c>
      <c r="AP481" s="24">
        <v>15870507299</v>
      </c>
      <c r="AQ481" s="24"/>
    </row>
    <row r="482" s="3" customFormat="1" ht="19" customHeight="1" spans="1:43">
      <c r="A482" s="21">
        <v>477</v>
      </c>
      <c r="B482" s="22" t="s">
        <v>397</v>
      </c>
      <c r="C482" s="23" t="s">
        <v>54</v>
      </c>
      <c r="D482" s="23" t="s">
        <v>91</v>
      </c>
      <c r="E482" s="23" t="s">
        <v>92</v>
      </c>
      <c r="F482" s="23" t="s">
        <v>6240</v>
      </c>
      <c r="G482" s="24" t="s">
        <v>124</v>
      </c>
      <c r="H482" s="24" t="s">
        <v>6241</v>
      </c>
      <c r="I482" s="24" t="s">
        <v>399</v>
      </c>
      <c r="J482" s="24" t="s">
        <v>6242</v>
      </c>
      <c r="K482" s="24" t="s">
        <v>399</v>
      </c>
      <c r="L482" s="24" t="s">
        <v>398</v>
      </c>
      <c r="M482" s="24" t="s">
        <v>226</v>
      </c>
      <c r="N482" s="25" t="s">
        <v>528</v>
      </c>
      <c r="O482" s="24" t="s">
        <v>401</v>
      </c>
      <c r="P482" s="24" t="s">
        <v>6243</v>
      </c>
      <c r="Q482" s="24" t="s">
        <v>6244</v>
      </c>
      <c r="R482" s="24" t="s">
        <v>367</v>
      </c>
      <c r="S482" s="24" t="s">
        <v>171</v>
      </c>
      <c r="T482" s="26" t="s">
        <v>293</v>
      </c>
      <c r="U482" s="24" t="s">
        <v>354</v>
      </c>
      <c r="V482" s="24" t="s">
        <v>294</v>
      </c>
      <c r="W482" s="27">
        <v>2024.01</v>
      </c>
      <c r="X482" s="27">
        <v>2024.09</v>
      </c>
      <c r="Y482" s="29">
        <f t="shared" si="7"/>
        <v>48</v>
      </c>
      <c r="Z482" s="24">
        <v>24</v>
      </c>
      <c r="AA482" s="24"/>
      <c r="AB482" s="24"/>
      <c r="AC482" s="30">
        <v>24</v>
      </c>
      <c r="AD482" s="24">
        <v>50</v>
      </c>
      <c r="AE482" s="24">
        <v>12</v>
      </c>
      <c r="AF482" s="24" t="s">
        <v>73</v>
      </c>
      <c r="AG482" s="24" t="s">
        <v>73</v>
      </c>
      <c r="AH482" s="24" t="s">
        <v>73</v>
      </c>
      <c r="AI482" s="24" t="s">
        <v>74</v>
      </c>
      <c r="AJ482" s="24" t="s">
        <v>73</v>
      </c>
      <c r="AK482" s="24" t="s">
        <v>73</v>
      </c>
      <c r="AL482" s="24"/>
      <c r="AM482" s="24" t="s">
        <v>73</v>
      </c>
      <c r="AN482" s="24"/>
      <c r="AO482" s="31" t="s">
        <v>355</v>
      </c>
      <c r="AP482" s="24">
        <v>15123317011</v>
      </c>
      <c r="AQ482" s="24"/>
    </row>
    <row r="483" s="3" customFormat="1" ht="19" customHeight="1" spans="1:43">
      <c r="A483" s="21">
        <v>478</v>
      </c>
      <c r="B483" s="22" t="s">
        <v>431</v>
      </c>
      <c r="C483" s="23" t="s">
        <v>54</v>
      </c>
      <c r="D483" s="23" t="s">
        <v>91</v>
      </c>
      <c r="E483" s="23" t="s">
        <v>92</v>
      </c>
      <c r="F483" s="23" t="s">
        <v>432</v>
      </c>
      <c r="G483" s="24" t="s">
        <v>124</v>
      </c>
      <c r="H483" s="24" t="s">
        <v>370</v>
      </c>
      <c r="I483" s="24" t="s">
        <v>6245</v>
      </c>
      <c r="J483" s="24" t="s">
        <v>6246</v>
      </c>
      <c r="K483" s="24" t="s">
        <v>6245</v>
      </c>
      <c r="L483" s="24" t="s">
        <v>432</v>
      </c>
      <c r="M483" s="24" t="s">
        <v>226</v>
      </c>
      <c r="N483" s="25" t="s">
        <v>528</v>
      </c>
      <c r="O483" s="24" t="s">
        <v>401</v>
      </c>
      <c r="P483" s="24" t="s">
        <v>6247</v>
      </c>
      <c r="Q483" s="24" t="s">
        <v>6248</v>
      </c>
      <c r="R483" s="24" t="s">
        <v>367</v>
      </c>
      <c r="S483" s="24" t="s">
        <v>171</v>
      </c>
      <c r="T483" s="26" t="s">
        <v>293</v>
      </c>
      <c r="U483" s="24" t="s">
        <v>354</v>
      </c>
      <c r="V483" s="24" t="s">
        <v>294</v>
      </c>
      <c r="W483" s="27">
        <v>2024.01</v>
      </c>
      <c r="X483" s="27">
        <v>2024.09</v>
      </c>
      <c r="Y483" s="29">
        <f t="shared" si="7"/>
        <v>48</v>
      </c>
      <c r="Z483" s="24">
        <v>32</v>
      </c>
      <c r="AA483" s="24"/>
      <c r="AB483" s="24"/>
      <c r="AC483" s="30">
        <v>16</v>
      </c>
      <c r="AD483" s="24">
        <v>10</v>
      </c>
      <c r="AE483" s="24">
        <v>8</v>
      </c>
      <c r="AF483" s="24" t="s">
        <v>73</v>
      </c>
      <c r="AG483" s="24" t="s">
        <v>73</v>
      </c>
      <c r="AH483" s="24" t="s">
        <v>73</v>
      </c>
      <c r="AI483" s="24" t="s">
        <v>74</v>
      </c>
      <c r="AJ483" s="24" t="s">
        <v>73</v>
      </c>
      <c r="AK483" s="24" t="s">
        <v>73</v>
      </c>
      <c r="AL483" s="24"/>
      <c r="AM483" s="24" t="s">
        <v>74</v>
      </c>
      <c r="AN483" s="24" t="s">
        <v>6235</v>
      </c>
      <c r="AO483" s="31" t="s">
        <v>355</v>
      </c>
      <c r="AP483" s="24">
        <v>15123317011</v>
      </c>
      <c r="AQ483" s="24" t="s">
        <v>6249</v>
      </c>
    </row>
    <row r="484" s="3" customFormat="1" ht="19" customHeight="1" spans="1:43">
      <c r="A484" s="21">
        <v>479</v>
      </c>
      <c r="B484" s="22" t="s">
        <v>6250</v>
      </c>
      <c r="C484" s="23" t="s">
        <v>54</v>
      </c>
      <c r="D484" s="23" t="s">
        <v>5021</v>
      </c>
      <c r="E484" s="23" t="s">
        <v>145</v>
      </c>
      <c r="F484" s="23" t="s">
        <v>6251</v>
      </c>
      <c r="G484" s="24" t="s">
        <v>124</v>
      </c>
      <c r="H484" s="24" t="s">
        <v>6252</v>
      </c>
      <c r="I484" s="24" t="s">
        <v>460</v>
      </c>
      <c r="J484" s="24" t="s">
        <v>461</v>
      </c>
      <c r="K484" s="24" t="s">
        <v>460</v>
      </c>
      <c r="L484" s="24" t="s">
        <v>6251</v>
      </c>
      <c r="M484" s="24" t="s">
        <v>226</v>
      </c>
      <c r="N484" s="25" t="s">
        <v>528</v>
      </c>
      <c r="O484" s="24" t="s">
        <v>6253</v>
      </c>
      <c r="P484" s="24" t="s">
        <v>6254</v>
      </c>
      <c r="Q484" s="24" t="s">
        <v>6255</v>
      </c>
      <c r="R484" s="24" t="s">
        <v>367</v>
      </c>
      <c r="S484" s="24" t="s">
        <v>171</v>
      </c>
      <c r="T484" s="26" t="s">
        <v>293</v>
      </c>
      <c r="U484" s="24" t="s">
        <v>354</v>
      </c>
      <c r="V484" s="24" t="s">
        <v>294</v>
      </c>
      <c r="W484" s="27">
        <v>2024.01</v>
      </c>
      <c r="X484" s="27">
        <v>2024.09</v>
      </c>
      <c r="Y484" s="29">
        <f t="shared" si="7"/>
        <v>84</v>
      </c>
      <c r="Z484" s="24">
        <v>42</v>
      </c>
      <c r="AA484" s="24"/>
      <c r="AB484" s="24"/>
      <c r="AC484" s="30">
        <v>42</v>
      </c>
      <c r="AD484" s="24">
        <v>62</v>
      </c>
      <c r="AE484" s="24">
        <v>19</v>
      </c>
      <c r="AF484" s="24" t="s">
        <v>73</v>
      </c>
      <c r="AG484" s="24" t="s">
        <v>73</v>
      </c>
      <c r="AH484" s="24" t="s">
        <v>73</v>
      </c>
      <c r="AI484" s="24" t="s">
        <v>74</v>
      </c>
      <c r="AJ484" s="24" t="s">
        <v>73</v>
      </c>
      <c r="AK484" s="24" t="s">
        <v>73</v>
      </c>
      <c r="AL484" s="24"/>
      <c r="AM484" s="24" t="s">
        <v>74</v>
      </c>
      <c r="AN484" s="24" t="s">
        <v>6235</v>
      </c>
      <c r="AO484" s="31" t="s">
        <v>355</v>
      </c>
      <c r="AP484" s="24">
        <v>15123317011</v>
      </c>
      <c r="AQ484" s="24" t="s">
        <v>6249</v>
      </c>
    </row>
    <row r="485" s="3" customFormat="1" ht="19" customHeight="1" spans="1:43">
      <c r="A485" s="21">
        <v>480</v>
      </c>
      <c r="B485" s="22" t="s">
        <v>509</v>
      </c>
      <c r="C485" s="23" t="s">
        <v>54</v>
      </c>
      <c r="D485" s="23" t="s">
        <v>91</v>
      </c>
      <c r="E485" s="23" t="s">
        <v>92</v>
      </c>
      <c r="F485" s="23" t="s">
        <v>510</v>
      </c>
      <c r="G485" s="24" t="s">
        <v>511</v>
      </c>
      <c r="H485" s="24" t="s">
        <v>512</v>
      </c>
      <c r="I485" s="24" t="s">
        <v>513</v>
      </c>
      <c r="J485" s="24" t="s">
        <v>514</v>
      </c>
      <c r="K485" s="24" t="s">
        <v>513</v>
      </c>
      <c r="L485" s="24" t="s">
        <v>510</v>
      </c>
      <c r="M485" s="24" t="s">
        <v>226</v>
      </c>
      <c r="N485" s="25" t="s">
        <v>528</v>
      </c>
      <c r="O485" s="24" t="s">
        <v>2979</v>
      </c>
      <c r="P485" s="24" t="s">
        <v>6256</v>
      </c>
      <c r="Q485" s="24" t="s">
        <v>513</v>
      </c>
      <c r="R485" s="24" t="s">
        <v>367</v>
      </c>
      <c r="S485" s="24" t="s">
        <v>171</v>
      </c>
      <c r="T485" s="26" t="s">
        <v>293</v>
      </c>
      <c r="U485" s="24" t="s">
        <v>354</v>
      </c>
      <c r="V485" s="24" t="s">
        <v>294</v>
      </c>
      <c r="W485" s="27">
        <v>2024.01</v>
      </c>
      <c r="X485" s="27">
        <v>2024.12</v>
      </c>
      <c r="Y485" s="29">
        <f t="shared" si="7"/>
        <v>2</v>
      </c>
      <c r="Z485" s="24">
        <v>2</v>
      </c>
      <c r="AA485" s="24"/>
      <c r="AB485" s="24"/>
      <c r="AC485" s="30">
        <v>0</v>
      </c>
      <c r="AD485" s="24">
        <v>25</v>
      </c>
      <c r="AE485" s="24">
        <v>11</v>
      </c>
      <c r="AF485" s="24" t="s">
        <v>73</v>
      </c>
      <c r="AG485" s="24" t="s">
        <v>73</v>
      </c>
      <c r="AH485" s="24" t="s">
        <v>73</v>
      </c>
      <c r="AI485" s="24" t="s">
        <v>74</v>
      </c>
      <c r="AJ485" s="24" t="s">
        <v>73</v>
      </c>
      <c r="AK485" s="24" t="s">
        <v>73</v>
      </c>
      <c r="AL485" s="24"/>
      <c r="AM485" s="24" t="s">
        <v>73</v>
      </c>
      <c r="AN485" s="24"/>
      <c r="AO485" s="31" t="s">
        <v>355</v>
      </c>
      <c r="AP485" s="24">
        <v>15123317011</v>
      </c>
      <c r="AQ485" s="24"/>
    </row>
    <row r="486" s="3" customFormat="1" ht="19" customHeight="1" spans="1:43">
      <c r="A486" s="21">
        <v>481</v>
      </c>
      <c r="B486" s="22" t="s">
        <v>516</v>
      </c>
      <c r="C486" s="23" t="s">
        <v>54</v>
      </c>
      <c r="D486" s="23" t="s">
        <v>91</v>
      </c>
      <c r="E486" s="23" t="s">
        <v>92</v>
      </c>
      <c r="F486" s="23" t="s">
        <v>6257</v>
      </c>
      <c r="G486" s="24" t="s">
        <v>511</v>
      </c>
      <c r="H486" s="24" t="s">
        <v>518</v>
      </c>
      <c r="I486" s="24" t="s">
        <v>519</v>
      </c>
      <c r="J486" s="24" t="s">
        <v>6258</v>
      </c>
      <c r="K486" s="24" t="s">
        <v>519</v>
      </c>
      <c r="L486" s="24" t="s">
        <v>6257</v>
      </c>
      <c r="M486" s="24" t="s">
        <v>226</v>
      </c>
      <c r="N486" s="25" t="s">
        <v>528</v>
      </c>
      <c r="O486" s="24" t="s">
        <v>2979</v>
      </c>
      <c r="P486" s="24" t="s">
        <v>6259</v>
      </c>
      <c r="Q486" s="24" t="s">
        <v>6260</v>
      </c>
      <c r="R486" s="24" t="s">
        <v>367</v>
      </c>
      <c r="S486" s="24" t="s">
        <v>171</v>
      </c>
      <c r="T486" s="26" t="s">
        <v>293</v>
      </c>
      <c r="U486" s="24" t="s">
        <v>354</v>
      </c>
      <c r="V486" s="24" t="s">
        <v>294</v>
      </c>
      <c r="W486" s="27">
        <v>2024.01</v>
      </c>
      <c r="X486" s="27">
        <v>2024.12</v>
      </c>
      <c r="Y486" s="29">
        <f t="shared" si="7"/>
        <v>0.82</v>
      </c>
      <c r="Z486" s="24">
        <v>0.82</v>
      </c>
      <c r="AA486" s="24"/>
      <c r="AB486" s="24"/>
      <c r="AC486" s="30">
        <v>0</v>
      </c>
      <c r="AD486" s="24">
        <v>18</v>
      </c>
      <c r="AE486" s="24">
        <v>9</v>
      </c>
      <c r="AF486" s="24" t="s">
        <v>73</v>
      </c>
      <c r="AG486" s="24" t="s">
        <v>73</v>
      </c>
      <c r="AH486" s="24" t="s">
        <v>73</v>
      </c>
      <c r="AI486" s="24" t="s">
        <v>74</v>
      </c>
      <c r="AJ486" s="24" t="s">
        <v>73</v>
      </c>
      <c r="AK486" s="24" t="s">
        <v>73</v>
      </c>
      <c r="AL486" s="24"/>
      <c r="AM486" s="24" t="s">
        <v>73</v>
      </c>
      <c r="AN486" s="24"/>
      <c r="AO486" s="31" t="s">
        <v>355</v>
      </c>
      <c r="AP486" s="24">
        <v>15123317011</v>
      </c>
      <c r="AQ486" s="24"/>
    </row>
    <row r="487" s="3" customFormat="1" ht="19" customHeight="1" spans="1:43">
      <c r="A487" s="21">
        <v>482</v>
      </c>
      <c r="B487" s="22" t="s">
        <v>521</v>
      </c>
      <c r="C487" s="23" t="s">
        <v>54</v>
      </c>
      <c r="D487" s="23" t="s">
        <v>5021</v>
      </c>
      <c r="E487" s="23" t="s">
        <v>145</v>
      </c>
      <c r="F487" s="23" t="s">
        <v>6261</v>
      </c>
      <c r="G487" s="24" t="s">
        <v>124</v>
      </c>
      <c r="H487" s="24" t="s">
        <v>6262</v>
      </c>
      <c r="I487" s="24" t="s">
        <v>6263</v>
      </c>
      <c r="J487" s="24" t="s">
        <v>6264</v>
      </c>
      <c r="K487" s="24" t="s">
        <v>6263</v>
      </c>
      <c r="L487" s="24" t="s">
        <v>6265</v>
      </c>
      <c r="M487" s="24" t="s">
        <v>226</v>
      </c>
      <c r="N487" s="25" t="s">
        <v>528</v>
      </c>
      <c r="O487" s="24" t="s">
        <v>6266</v>
      </c>
      <c r="P487" s="24" t="s">
        <v>530</v>
      </c>
      <c r="Q487" s="24" t="s">
        <v>5786</v>
      </c>
      <c r="R487" s="24" t="s">
        <v>532</v>
      </c>
      <c r="S487" s="24" t="s">
        <v>171</v>
      </c>
      <c r="T487" s="26" t="s">
        <v>293</v>
      </c>
      <c r="U487" s="24" t="s">
        <v>533</v>
      </c>
      <c r="V487" s="24" t="s">
        <v>294</v>
      </c>
      <c r="W487" s="27">
        <v>2024.01</v>
      </c>
      <c r="X487" s="27">
        <v>2024.09</v>
      </c>
      <c r="Y487" s="29">
        <f t="shared" si="7"/>
        <v>50</v>
      </c>
      <c r="Z487" s="24">
        <v>25</v>
      </c>
      <c r="AA487" s="24"/>
      <c r="AB487" s="24"/>
      <c r="AC487" s="30">
        <v>25</v>
      </c>
      <c r="AD487" s="24">
        <v>20</v>
      </c>
      <c r="AE487" s="24">
        <v>2</v>
      </c>
      <c r="AF487" s="24" t="s">
        <v>73</v>
      </c>
      <c r="AG487" s="24" t="s">
        <v>73</v>
      </c>
      <c r="AH487" s="24" t="s">
        <v>73</v>
      </c>
      <c r="AI487" s="24" t="s">
        <v>74</v>
      </c>
      <c r="AJ487" s="24" t="s">
        <v>73</v>
      </c>
      <c r="AK487" s="24" t="s">
        <v>73</v>
      </c>
      <c r="AL487" s="24"/>
      <c r="AM487" s="24" t="s">
        <v>73</v>
      </c>
      <c r="AN487" s="24"/>
      <c r="AO487" s="31" t="s">
        <v>6267</v>
      </c>
      <c r="AP487" s="24">
        <v>18716785557</v>
      </c>
      <c r="AQ487" s="24"/>
    </row>
    <row r="488" s="3" customFormat="1" ht="19" customHeight="1" spans="1:43">
      <c r="A488" s="21">
        <v>483</v>
      </c>
      <c r="B488" s="22" t="s">
        <v>6268</v>
      </c>
      <c r="C488" s="23" t="s">
        <v>54</v>
      </c>
      <c r="D488" s="23" t="s">
        <v>91</v>
      </c>
      <c r="E488" s="23" t="s">
        <v>92</v>
      </c>
      <c r="F488" s="23" t="s">
        <v>6269</v>
      </c>
      <c r="G488" s="24" t="s">
        <v>124</v>
      </c>
      <c r="H488" s="24" t="s">
        <v>6270</v>
      </c>
      <c r="I488" s="24" t="s">
        <v>6271</v>
      </c>
      <c r="J488" s="24" t="s">
        <v>6272</v>
      </c>
      <c r="K488" s="24" t="s">
        <v>6271</v>
      </c>
      <c r="L488" s="24" t="s">
        <v>6273</v>
      </c>
      <c r="M488" s="24" t="s">
        <v>204</v>
      </c>
      <c r="N488" s="25" t="s">
        <v>64</v>
      </c>
      <c r="O488" s="24" t="s">
        <v>6274</v>
      </c>
      <c r="P488" s="24" t="s">
        <v>6275</v>
      </c>
      <c r="Q488" s="24" t="s">
        <v>6276</v>
      </c>
      <c r="R488" s="24" t="s">
        <v>367</v>
      </c>
      <c r="S488" s="24" t="s">
        <v>6059</v>
      </c>
      <c r="T488" s="26" t="s">
        <v>293</v>
      </c>
      <c r="U488" s="24" t="s">
        <v>6277</v>
      </c>
      <c r="V488" s="24" t="s">
        <v>294</v>
      </c>
      <c r="W488" s="27">
        <v>2024.01</v>
      </c>
      <c r="X488" s="27">
        <v>2024.09</v>
      </c>
      <c r="Y488" s="29">
        <f t="shared" si="7"/>
        <v>56</v>
      </c>
      <c r="Z488" s="24">
        <v>28</v>
      </c>
      <c r="AA488" s="24"/>
      <c r="AB488" s="24"/>
      <c r="AC488" s="30">
        <v>28</v>
      </c>
      <c r="AD488" s="24">
        <v>6</v>
      </c>
      <c r="AE488" s="24">
        <v>2</v>
      </c>
      <c r="AF488" s="24" t="s">
        <v>73</v>
      </c>
      <c r="AG488" s="24" t="s">
        <v>73</v>
      </c>
      <c r="AH488" s="24" t="s">
        <v>73</v>
      </c>
      <c r="AI488" s="24" t="s">
        <v>74</v>
      </c>
      <c r="AJ488" s="24" t="s">
        <v>73</v>
      </c>
      <c r="AK488" s="24" t="s">
        <v>73</v>
      </c>
      <c r="AL488" s="24"/>
      <c r="AM488" s="24" t="s">
        <v>74</v>
      </c>
      <c r="AN488" s="24" t="s">
        <v>6235</v>
      </c>
      <c r="AO488" s="31" t="s">
        <v>655</v>
      </c>
      <c r="AP488" s="24">
        <v>18223655920</v>
      </c>
      <c r="AQ488" s="24"/>
    </row>
    <row r="489" s="3" customFormat="1" ht="19" customHeight="1" spans="1:43">
      <c r="A489" s="21">
        <v>484</v>
      </c>
      <c r="B489" s="22" t="s">
        <v>6278</v>
      </c>
      <c r="C489" s="23" t="s">
        <v>54</v>
      </c>
      <c r="D489" s="23" t="s">
        <v>5021</v>
      </c>
      <c r="E489" s="23" t="s">
        <v>163</v>
      </c>
      <c r="F489" s="23" t="s">
        <v>6279</v>
      </c>
      <c r="G489" s="24" t="s">
        <v>124</v>
      </c>
      <c r="H489" s="24" t="s">
        <v>6280</v>
      </c>
      <c r="I489" s="24" t="s">
        <v>6281</v>
      </c>
      <c r="J489" s="24" t="s">
        <v>6054</v>
      </c>
      <c r="K489" s="24" t="s">
        <v>6281</v>
      </c>
      <c r="L489" s="24" t="s">
        <v>6279</v>
      </c>
      <c r="M489" s="24" t="s">
        <v>204</v>
      </c>
      <c r="N489" s="25" t="s">
        <v>64</v>
      </c>
      <c r="O489" s="24" t="s">
        <v>1303</v>
      </c>
      <c r="P489" s="24" t="s">
        <v>6282</v>
      </c>
      <c r="Q489" s="24" t="s">
        <v>6283</v>
      </c>
      <c r="R489" s="24" t="s">
        <v>367</v>
      </c>
      <c r="S489" s="24" t="s">
        <v>6059</v>
      </c>
      <c r="T489" s="26" t="s">
        <v>293</v>
      </c>
      <c r="U489" s="24" t="s">
        <v>6277</v>
      </c>
      <c r="V489" s="24" t="s">
        <v>294</v>
      </c>
      <c r="W489" s="27">
        <v>2024.01</v>
      </c>
      <c r="X489" s="27">
        <v>2024.09</v>
      </c>
      <c r="Y489" s="29">
        <f t="shared" si="7"/>
        <v>28</v>
      </c>
      <c r="Z489" s="24">
        <v>11.2</v>
      </c>
      <c r="AA489" s="24"/>
      <c r="AB489" s="24"/>
      <c r="AC489" s="30">
        <v>16.8</v>
      </c>
      <c r="AD489" s="24">
        <v>39</v>
      </c>
      <c r="AE489" s="24">
        <v>25</v>
      </c>
      <c r="AF489" s="24" t="s">
        <v>73</v>
      </c>
      <c r="AG489" s="24" t="s">
        <v>73</v>
      </c>
      <c r="AH489" s="24" t="s">
        <v>73</v>
      </c>
      <c r="AI489" s="24" t="s">
        <v>74</v>
      </c>
      <c r="AJ489" s="24" t="s">
        <v>73</v>
      </c>
      <c r="AK489" s="24" t="s">
        <v>73</v>
      </c>
      <c r="AL489" s="24"/>
      <c r="AM489" s="24" t="s">
        <v>74</v>
      </c>
      <c r="AN489" s="24" t="s">
        <v>6235</v>
      </c>
      <c r="AO489" s="31" t="s">
        <v>655</v>
      </c>
      <c r="AP489" s="24">
        <v>18223655920</v>
      </c>
      <c r="AQ489" s="24"/>
    </row>
    <row r="490" s="3" customFormat="1" ht="19" customHeight="1" spans="1:43">
      <c r="A490" s="21">
        <v>485</v>
      </c>
      <c r="B490" s="22" t="s">
        <v>6284</v>
      </c>
      <c r="C490" s="23" t="s">
        <v>54</v>
      </c>
      <c r="D490" s="23" t="s">
        <v>91</v>
      </c>
      <c r="E490" s="23" t="s">
        <v>92</v>
      </c>
      <c r="F490" s="23" t="s">
        <v>6285</v>
      </c>
      <c r="G490" s="24" t="s">
        <v>124</v>
      </c>
      <c r="H490" s="24" t="s">
        <v>6286</v>
      </c>
      <c r="I490" s="24" t="s">
        <v>6287</v>
      </c>
      <c r="J490" s="24" t="s">
        <v>6288</v>
      </c>
      <c r="K490" s="24" t="s">
        <v>6287</v>
      </c>
      <c r="L490" s="24" t="s">
        <v>6289</v>
      </c>
      <c r="M490" s="24" t="s">
        <v>204</v>
      </c>
      <c r="N490" s="25" t="s">
        <v>64</v>
      </c>
      <c r="O490" s="24" t="s">
        <v>6290</v>
      </c>
      <c r="P490" s="24" t="s">
        <v>6291</v>
      </c>
      <c r="Q490" s="24" t="s">
        <v>6292</v>
      </c>
      <c r="R490" s="24" t="s">
        <v>367</v>
      </c>
      <c r="S490" s="24" t="s">
        <v>6059</v>
      </c>
      <c r="T490" s="26" t="s">
        <v>293</v>
      </c>
      <c r="U490" s="24" t="s">
        <v>6277</v>
      </c>
      <c r="V490" s="24" t="s">
        <v>294</v>
      </c>
      <c r="W490" s="27">
        <v>2024.01</v>
      </c>
      <c r="X490" s="27">
        <v>2024.09</v>
      </c>
      <c r="Y490" s="29">
        <f t="shared" si="7"/>
        <v>16</v>
      </c>
      <c r="Z490" s="24">
        <v>8</v>
      </c>
      <c r="AA490" s="24"/>
      <c r="AB490" s="24"/>
      <c r="AC490" s="30">
        <v>8</v>
      </c>
      <c r="AD490" s="24">
        <v>10</v>
      </c>
      <c r="AE490" s="24">
        <v>2</v>
      </c>
      <c r="AF490" s="24" t="s">
        <v>73</v>
      </c>
      <c r="AG490" s="24" t="s">
        <v>73</v>
      </c>
      <c r="AH490" s="24" t="s">
        <v>73</v>
      </c>
      <c r="AI490" s="24" t="s">
        <v>74</v>
      </c>
      <c r="AJ490" s="24" t="s">
        <v>73</v>
      </c>
      <c r="AK490" s="24" t="s">
        <v>73</v>
      </c>
      <c r="AL490" s="24"/>
      <c r="AM490" s="24" t="s">
        <v>74</v>
      </c>
      <c r="AN490" s="24" t="s">
        <v>6235</v>
      </c>
      <c r="AO490" s="31" t="s">
        <v>655</v>
      </c>
      <c r="AP490" s="24">
        <v>18223655920</v>
      </c>
      <c r="AQ490" s="24"/>
    </row>
    <row r="491" s="3" customFormat="1" ht="19" customHeight="1" spans="1:43">
      <c r="A491" s="21">
        <v>486</v>
      </c>
      <c r="B491" s="22" t="s">
        <v>6293</v>
      </c>
      <c r="C491" s="23" t="s">
        <v>54</v>
      </c>
      <c r="D491" s="23" t="s">
        <v>91</v>
      </c>
      <c r="E491" s="23" t="s">
        <v>92</v>
      </c>
      <c r="F491" s="23" t="s">
        <v>6294</v>
      </c>
      <c r="G491" s="24" t="s">
        <v>124</v>
      </c>
      <c r="H491" s="24" t="s">
        <v>6295</v>
      </c>
      <c r="I491" s="24" t="s">
        <v>6296</v>
      </c>
      <c r="J491" s="24" t="s">
        <v>6297</v>
      </c>
      <c r="K491" s="24" t="s">
        <v>6296</v>
      </c>
      <c r="L491" s="24" t="s">
        <v>6294</v>
      </c>
      <c r="M491" s="24" t="s">
        <v>204</v>
      </c>
      <c r="N491" s="25" t="s">
        <v>64</v>
      </c>
      <c r="O491" s="24" t="s">
        <v>6298</v>
      </c>
      <c r="P491" s="24" t="s">
        <v>6299</v>
      </c>
      <c r="Q491" s="24" t="s">
        <v>6300</v>
      </c>
      <c r="R491" s="24" t="s">
        <v>367</v>
      </c>
      <c r="S491" s="24" t="s">
        <v>6059</v>
      </c>
      <c r="T491" s="26" t="s">
        <v>293</v>
      </c>
      <c r="U491" s="24" t="s">
        <v>6277</v>
      </c>
      <c r="V491" s="24" t="s">
        <v>294</v>
      </c>
      <c r="W491" s="27">
        <v>2024.01</v>
      </c>
      <c r="X491" s="27">
        <v>2024.09</v>
      </c>
      <c r="Y491" s="29">
        <f t="shared" si="7"/>
        <v>51</v>
      </c>
      <c r="Z491" s="24">
        <v>25.5</v>
      </c>
      <c r="AA491" s="24"/>
      <c r="AB491" s="24"/>
      <c r="AC491" s="30">
        <v>25.5</v>
      </c>
      <c r="AD491" s="24">
        <v>427</v>
      </c>
      <c r="AE491" s="24">
        <v>37</v>
      </c>
      <c r="AF491" s="24" t="s">
        <v>73</v>
      </c>
      <c r="AG491" s="24" t="s">
        <v>73</v>
      </c>
      <c r="AH491" s="24" t="s">
        <v>73</v>
      </c>
      <c r="AI491" s="24" t="s">
        <v>74</v>
      </c>
      <c r="AJ491" s="24" t="s">
        <v>73</v>
      </c>
      <c r="AK491" s="24" t="s">
        <v>73</v>
      </c>
      <c r="AL491" s="24"/>
      <c r="AM491" s="24" t="s">
        <v>74</v>
      </c>
      <c r="AN491" s="24" t="s">
        <v>6235</v>
      </c>
      <c r="AO491" s="31" t="s">
        <v>655</v>
      </c>
      <c r="AP491" s="24">
        <v>18223655920</v>
      </c>
      <c r="AQ491" s="24"/>
    </row>
    <row r="492" s="3" customFormat="1" ht="19" customHeight="1" spans="1:43">
      <c r="A492" s="21">
        <v>487</v>
      </c>
      <c r="B492" s="22" t="s">
        <v>6301</v>
      </c>
      <c r="C492" s="23" t="s">
        <v>54</v>
      </c>
      <c r="D492" s="23" t="s">
        <v>91</v>
      </c>
      <c r="E492" s="23" t="s">
        <v>92</v>
      </c>
      <c r="F492" s="23" t="s">
        <v>6302</v>
      </c>
      <c r="G492" s="24" t="s">
        <v>124</v>
      </c>
      <c r="H492" s="24" t="s">
        <v>6303</v>
      </c>
      <c r="I492" s="24" t="s">
        <v>6304</v>
      </c>
      <c r="J492" s="24" t="s">
        <v>6305</v>
      </c>
      <c r="K492" s="24" t="s">
        <v>6304</v>
      </c>
      <c r="L492" s="24" t="s">
        <v>6306</v>
      </c>
      <c r="M492" s="24" t="s">
        <v>204</v>
      </c>
      <c r="N492" s="25" t="s">
        <v>64</v>
      </c>
      <c r="O492" s="24" t="s">
        <v>6307</v>
      </c>
      <c r="P492" s="24" t="s">
        <v>6275</v>
      </c>
      <c r="Q492" s="24" t="s">
        <v>6292</v>
      </c>
      <c r="R492" s="24" t="s">
        <v>367</v>
      </c>
      <c r="S492" s="24" t="s">
        <v>6059</v>
      </c>
      <c r="T492" s="26" t="s">
        <v>293</v>
      </c>
      <c r="U492" s="24" t="s">
        <v>6277</v>
      </c>
      <c r="V492" s="24" t="s">
        <v>294</v>
      </c>
      <c r="W492" s="27">
        <v>2024.01</v>
      </c>
      <c r="X492" s="27">
        <v>2024.09</v>
      </c>
      <c r="Y492" s="29">
        <f t="shared" si="7"/>
        <v>28.8</v>
      </c>
      <c r="Z492" s="24">
        <v>14.4</v>
      </c>
      <c r="AA492" s="24"/>
      <c r="AB492" s="24"/>
      <c r="AC492" s="30">
        <v>14.4</v>
      </c>
      <c r="AD492" s="24">
        <v>10</v>
      </c>
      <c r="AE492" s="24">
        <v>2</v>
      </c>
      <c r="AF492" s="24" t="s">
        <v>73</v>
      </c>
      <c r="AG492" s="24" t="s">
        <v>73</v>
      </c>
      <c r="AH492" s="24" t="s">
        <v>73</v>
      </c>
      <c r="AI492" s="24" t="s">
        <v>74</v>
      </c>
      <c r="AJ492" s="24" t="s">
        <v>73</v>
      </c>
      <c r="AK492" s="24" t="s">
        <v>73</v>
      </c>
      <c r="AL492" s="24"/>
      <c r="AM492" s="24" t="s">
        <v>74</v>
      </c>
      <c r="AN492" s="24" t="s">
        <v>6235</v>
      </c>
      <c r="AO492" s="31" t="s">
        <v>655</v>
      </c>
      <c r="AP492" s="24">
        <v>18223655920</v>
      </c>
      <c r="AQ492" s="24"/>
    </row>
    <row r="493" s="3" customFormat="1" ht="19" customHeight="1" spans="1:43">
      <c r="A493" s="21">
        <v>488</v>
      </c>
      <c r="B493" s="22" t="s">
        <v>6308</v>
      </c>
      <c r="C493" s="23" t="s">
        <v>78</v>
      </c>
      <c r="D493" s="23" t="s">
        <v>79</v>
      </c>
      <c r="E493" s="23" t="s">
        <v>80</v>
      </c>
      <c r="F493" s="23" t="s">
        <v>6309</v>
      </c>
      <c r="G493" s="24" t="s">
        <v>124</v>
      </c>
      <c r="H493" s="24" t="s">
        <v>6310</v>
      </c>
      <c r="I493" s="24" t="s">
        <v>6311</v>
      </c>
      <c r="J493" s="24" t="s">
        <v>6312</v>
      </c>
      <c r="K493" s="24" t="s">
        <v>6311</v>
      </c>
      <c r="L493" s="24" t="s">
        <v>6313</v>
      </c>
      <c r="M493" s="24" t="s">
        <v>772</v>
      </c>
      <c r="N493" s="25" t="s">
        <v>64</v>
      </c>
      <c r="O493" s="24" t="s">
        <v>6314</v>
      </c>
      <c r="P493" s="24" t="s">
        <v>6315</v>
      </c>
      <c r="Q493" s="24" t="s">
        <v>6316</v>
      </c>
      <c r="R493" s="24" t="s">
        <v>68</v>
      </c>
      <c r="S493" s="24" t="s">
        <v>279</v>
      </c>
      <c r="T493" s="26" t="s">
        <v>293</v>
      </c>
      <c r="U493" s="24" t="s">
        <v>897</v>
      </c>
      <c r="V493" s="24" t="s">
        <v>294</v>
      </c>
      <c r="W493" s="27">
        <v>2024.01</v>
      </c>
      <c r="X493" s="27">
        <v>2024.12</v>
      </c>
      <c r="Y493" s="29">
        <f t="shared" si="7"/>
        <v>100</v>
      </c>
      <c r="Z493" s="24">
        <v>100</v>
      </c>
      <c r="AA493" s="24"/>
      <c r="AB493" s="24"/>
      <c r="AC493" s="30">
        <v>0</v>
      </c>
      <c r="AD493" s="24">
        <v>60</v>
      </c>
      <c r="AE493" s="24">
        <v>2</v>
      </c>
      <c r="AF493" s="24" t="s">
        <v>73</v>
      </c>
      <c r="AG493" s="24" t="s">
        <v>73</v>
      </c>
      <c r="AH493" s="24" t="s">
        <v>73</v>
      </c>
      <c r="AI493" s="24" t="s">
        <v>74</v>
      </c>
      <c r="AJ493" s="24" t="s">
        <v>73</v>
      </c>
      <c r="AK493" s="24" t="s">
        <v>73</v>
      </c>
      <c r="AL493" s="24"/>
      <c r="AM493" s="24" t="s">
        <v>73</v>
      </c>
      <c r="AN493" s="24"/>
      <c r="AO493" s="31" t="s">
        <v>899</v>
      </c>
      <c r="AP493" s="24" t="s">
        <v>900</v>
      </c>
      <c r="AQ493" s="24"/>
    </row>
    <row r="494" s="3" customFormat="1" ht="19" customHeight="1" spans="1:43">
      <c r="A494" s="21">
        <v>489</v>
      </c>
      <c r="B494" s="22" t="s">
        <v>1123</v>
      </c>
      <c r="C494" s="23" t="s">
        <v>54</v>
      </c>
      <c r="D494" s="23" t="s">
        <v>91</v>
      </c>
      <c r="E494" s="23" t="s">
        <v>1124</v>
      </c>
      <c r="F494" s="23" t="s">
        <v>6317</v>
      </c>
      <c r="G494" s="24" t="s">
        <v>511</v>
      </c>
      <c r="H494" s="24" t="s">
        <v>6318</v>
      </c>
      <c r="I494" s="24" t="s">
        <v>6319</v>
      </c>
      <c r="J494" s="24" t="s">
        <v>1128</v>
      </c>
      <c r="K494" s="24" t="s">
        <v>6319</v>
      </c>
      <c r="L494" s="24" t="s">
        <v>6320</v>
      </c>
      <c r="M494" s="24" t="s">
        <v>204</v>
      </c>
      <c r="N494" s="25" t="s">
        <v>528</v>
      </c>
      <c r="O494" s="24" t="s">
        <v>6321</v>
      </c>
      <c r="P494" s="24" t="s">
        <v>1131</v>
      </c>
      <c r="Q494" s="24" t="s">
        <v>1132</v>
      </c>
      <c r="R494" s="24" t="s">
        <v>1133</v>
      </c>
      <c r="S494" s="24" t="s">
        <v>171</v>
      </c>
      <c r="T494" s="26" t="s">
        <v>293</v>
      </c>
      <c r="U494" s="24" t="s">
        <v>4881</v>
      </c>
      <c r="V494" s="24" t="s">
        <v>294</v>
      </c>
      <c r="W494" s="27">
        <v>2024.01</v>
      </c>
      <c r="X494" s="27">
        <v>2024.09</v>
      </c>
      <c r="Y494" s="29">
        <f t="shared" si="7"/>
        <v>500</v>
      </c>
      <c r="Z494" s="24">
        <v>307</v>
      </c>
      <c r="AA494" s="24"/>
      <c r="AB494" s="24"/>
      <c r="AC494" s="30">
        <v>193</v>
      </c>
      <c r="AD494" s="24">
        <v>2000</v>
      </c>
      <c r="AE494" s="24">
        <v>20</v>
      </c>
      <c r="AF494" s="24" t="s">
        <v>73</v>
      </c>
      <c r="AG494" s="24" t="s">
        <v>73</v>
      </c>
      <c r="AH494" s="24" t="s">
        <v>73</v>
      </c>
      <c r="AI494" s="24" t="s">
        <v>74</v>
      </c>
      <c r="AJ494" s="24" t="s">
        <v>73</v>
      </c>
      <c r="AK494" s="24" t="s">
        <v>73</v>
      </c>
      <c r="AL494" s="24"/>
      <c r="AM494" s="24" t="s">
        <v>73</v>
      </c>
      <c r="AN494" s="24"/>
      <c r="AO494" s="31" t="s">
        <v>1135</v>
      </c>
      <c r="AP494" s="24">
        <v>15123493141</v>
      </c>
      <c r="AQ494" s="24"/>
    </row>
    <row r="495" s="3" customFormat="1" ht="19" customHeight="1" spans="1:43">
      <c r="A495" s="21">
        <v>490</v>
      </c>
      <c r="B495" s="22" t="s">
        <v>1136</v>
      </c>
      <c r="C495" s="23" t="s">
        <v>54</v>
      </c>
      <c r="D495" s="23" t="s">
        <v>91</v>
      </c>
      <c r="E495" s="23" t="s">
        <v>92</v>
      </c>
      <c r="F495" s="23" t="s">
        <v>6322</v>
      </c>
      <c r="G495" s="24" t="s">
        <v>124</v>
      </c>
      <c r="H495" s="24" t="s">
        <v>1138</v>
      </c>
      <c r="I495" s="24" t="s">
        <v>6323</v>
      </c>
      <c r="J495" s="24" t="s">
        <v>1140</v>
      </c>
      <c r="K495" s="24" t="s">
        <v>6323</v>
      </c>
      <c r="L495" s="24" t="s">
        <v>1141</v>
      </c>
      <c r="M495" s="24" t="s">
        <v>204</v>
      </c>
      <c r="N495" s="25" t="s">
        <v>528</v>
      </c>
      <c r="O495" s="24" t="s">
        <v>6324</v>
      </c>
      <c r="P495" s="24" t="s">
        <v>6325</v>
      </c>
      <c r="Q495" s="24" t="s">
        <v>1144</v>
      </c>
      <c r="R495" s="24" t="s">
        <v>1145</v>
      </c>
      <c r="S495" s="24" t="s">
        <v>171</v>
      </c>
      <c r="T495" s="26" t="s">
        <v>293</v>
      </c>
      <c r="U495" s="24" t="s">
        <v>4881</v>
      </c>
      <c r="V495" s="24" t="s">
        <v>294</v>
      </c>
      <c r="W495" s="27">
        <v>2024.01</v>
      </c>
      <c r="X495" s="27">
        <v>2024.09</v>
      </c>
      <c r="Y495" s="29">
        <f t="shared" si="7"/>
        <v>20</v>
      </c>
      <c r="Z495" s="24">
        <v>20</v>
      </c>
      <c r="AA495" s="24"/>
      <c r="AB495" s="24"/>
      <c r="AC495" s="30">
        <v>0</v>
      </c>
      <c r="AD495" s="24">
        <v>100</v>
      </c>
      <c r="AE495" s="24">
        <v>10</v>
      </c>
      <c r="AF495" s="24" t="s">
        <v>73</v>
      </c>
      <c r="AG495" s="24" t="s">
        <v>73</v>
      </c>
      <c r="AH495" s="24" t="s">
        <v>73</v>
      </c>
      <c r="AI495" s="24" t="s">
        <v>74</v>
      </c>
      <c r="AJ495" s="24" t="s">
        <v>73</v>
      </c>
      <c r="AK495" s="24" t="s">
        <v>73</v>
      </c>
      <c r="AL495" s="24"/>
      <c r="AM495" s="24" t="s">
        <v>73</v>
      </c>
      <c r="AN495" s="24"/>
      <c r="AO495" s="31" t="s">
        <v>1135</v>
      </c>
      <c r="AP495" s="24">
        <v>15123493141</v>
      </c>
      <c r="AQ495" s="24"/>
    </row>
    <row r="496" s="3" customFormat="1" ht="19" customHeight="1" spans="1:43">
      <c r="A496" s="21">
        <v>491</v>
      </c>
      <c r="B496" s="22" t="s">
        <v>1146</v>
      </c>
      <c r="C496" s="23" t="s">
        <v>54</v>
      </c>
      <c r="D496" s="23" t="s">
        <v>5021</v>
      </c>
      <c r="E496" s="23" t="s">
        <v>1147</v>
      </c>
      <c r="F496" s="23" t="s">
        <v>6326</v>
      </c>
      <c r="G496" s="24" t="s">
        <v>124</v>
      </c>
      <c r="H496" s="24" t="s">
        <v>1138</v>
      </c>
      <c r="I496" s="24" t="s">
        <v>1149</v>
      </c>
      <c r="J496" s="24" t="s">
        <v>1150</v>
      </c>
      <c r="K496" s="24" t="s">
        <v>1149</v>
      </c>
      <c r="L496" s="24" t="s">
        <v>1151</v>
      </c>
      <c r="M496" s="24" t="s">
        <v>204</v>
      </c>
      <c r="N496" s="25" t="s">
        <v>528</v>
      </c>
      <c r="O496" s="24" t="s">
        <v>6327</v>
      </c>
      <c r="P496" s="24" t="s">
        <v>6328</v>
      </c>
      <c r="Q496" s="24" t="s">
        <v>1154</v>
      </c>
      <c r="R496" s="24" t="s">
        <v>1155</v>
      </c>
      <c r="S496" s="24" t="s">
        <v>171</v>
      </c>
      <c r="T496" s="26" t="s">
        <v>293</v>
      </c>
      <c r="U496" s="24" t="s">
        <v>4881</v>
      </c>
      <c r="V496" s="24" t="s">
        <v>294</v>
      </c>
      <c r="W496" s="27">
        <v>2024.01</v>
      </c>
      <c r="X496" s="27">
        <v>2024.09</v>
      </c>
      <c r="Y496" s="29">
        <f t="shared" si="7"/>
        <v>40</v>
      </c>
      <c r="Z496" s="24">
        <v>40</v>
      </c>
      <c r="AA496" s="24"/>
      <c r="AB496" s="24"/>
      <c r="AC496" s="30">
        <v>0</v>
      </c>
      <c r="AD496" s="24">
        <v>20</v>
      </c>
      <c r="AE496" s="24">
        <v>3</v>
      </c>
      <c r="AF496" s="24" t="s">
        <v>73</v>
      </c>
      <c r="AG496" s="24" t="s">
        <v>73</v>
      </c>
      <c r="AH496" s="24" t="s">
        <v>73</v>
      </c>
      <c r="AI496" s="24" t="s">
        <v>74</v>
      </c>
      <c r="AJ496" s="24" t="s">
        <v>73</v>
      </c>
      <c r="AK496" s="24" t="s">
        <v>73</v>
      </c>
      <c r="AL496" s="24"/>
      <c r="AM496" s="24" t="s">
        <v>73</v>
      </c>
      <c r="AN496" s="24"/>
      <c r="AO496" s="31" t="s">
        <v>1135</v>
      </c>
      <c r="AP496" s="24">
        <v>15123493141</v>
      </c>
      <c r="AQ496" s="24"/>
    </row>
    <row r="497" s="3" customFormat="1" ht="19" customHeight="1" spans="1:43">
      <c r="A497" s="21">
        <v>492</v>
      </c>
      <c r="B497" s="22" t="s">
        <v>1156</v>
      </c>
      <c r="C497" s="23" t="s">
        <v>54</v>
      </c>
      <c r="D497" s="23" t="s">
        <v>91</v>
      </c>
      <c r="E497" s="23" t="s">
        <v>92</v>
      </c>
      <c r="F497" s="23" t="s">
        <v>6329</v>
      </c>
      <c r="G497" s="24" t="s">
        <v>124</v>
      </c>
      <c r="H497" s="24" t="s">
        <v>6330</v>
      </c>
      <c r="I497" s="24" t="s">
        <v>1159</v>
      </c>
      <c r="J497" s="24" t="s">
        <v>1160</v>
      </c>
      <c r="K497" s="24" t="s">
        <v>1159</v>
      </c>
      <c r="L497" s="24" t="s">
        <v>6331</v>
      </c>
      <c r="M497" s="24" t="s">
        <v>204</v>
      </c>
      <c r="N497" s="25" t="s">
        <v>528</v>
      </c>
      <c r="O497" s="24" t="s">
        <v>6332</v>
      </c>
      <c r="P497" s="24" t="s">
        <v>6333</v>
      </c>
      <c r="Q497" s="24" t="s">
        <v>1164</v>
      </c>
      <c r="R497" s="24" t="s">
        <v>1133</v>
      </c>
      <c r="S497" s="24" t="s">
        <v>171</v>
      </c>
      <c r="T497" s="26" t="s">
        <v>293</v>
      </c>
      <c r="U497" s="24" t="s">
        <v>4881</v>
      </c>
      <c r="V497" s="24" t="s">
        <v>294</v>
      </c>
      <c r="W497" s="27">
        <v>2024.01</v>
      </c>
      <c r="X497" s="27">
        <v>2024.09</v>
      </c>
      <c r="Y497" s="29">
        <f t="shared" si="7"/>
        <v>60</v>
      </c>
      <c r="Z497" s="24">
        <v>50</v>
      </c>
      <c r="AA497" s="24"/>
      <c r="AB497" s="24"/>
      <c r="AC497" s="30">
        <v>10</v>
      </c>
      <c r="AD497" s="24">
        <v>60</v>
      </c>
      <c r="AE497" s="24">
        <v>5</v>
      </c>
      <c r="AF497" s="24" t="s">
        <v>73</v>
      </c>
      <c r="AG497" s="24" t="s">
        <v>73</v>
      </c>
      <c r="AH497" s="24" t="s">
        <v>73</v>
      </c>
      <c r="AI497" s="24" t="s">
        <v>74</v>
      </c>
      <c r="AJ497" s="24" t="s">
        <v>73</v>
      </c>
      <c r="AK497" s="24" t="s">
        <v>73</v>
      </c>
      <c r="AL497" s="24"/>
      <c r="AM497" s="24" t="s">
        <v>73</v>
      </c>
      <c r="AN497" s="24"/>
      <c r="AO497" s="31" t="s">
        <v>1135</v>
      </c>
      <c r="AP497" s="24">
        <v>15123493141</v>
      </c>
      <c r="AQ497" s="24"/>
    </row>
    <row r="498" s="3" customFormat="1" ht="19" customHeight="1" spans="1:43">
      <c r="A498" s="21">
        <v>493</v>
      </c>
      <c r="B498" s="22" t="s">
        <v>1165</v>
      </c>
      <c r="C498" s="23" t="s">
        <v>54</v>
      </c>
      <c r="D498" s="23" t="s">
        <v>91</v>
      </c>
      <c r="E498" s="23" t="s">
        <v>92</v>
      </c>
      <c r="F498" s="23" t="s">
        <v>6334</v>
      </c>
      <c r="G498" s="24" t="s">
        <v>124</v>
      </c>
      <c r="H498" s="24" t="s">
        <v>6335</v>
      </c>
      <c r="I498" s="24" t="s">
        <v>6336</v>
      </c>
      <c r="J498" s="24" t="s">
        <v>1169</v>
      </c>
      <c r="K498" s="24" t="s">
        <v>6336</v>
      </c>
      <c r="L498" s="24" t="s">
        <v>6337</v>
      </c>
      <c r="M498" s="24" t="s">
        <v>204</v>
      </c>
      <c r="N498" s="25" t="s">
        <v>528</v>
      </c>
      <c r="O498" s="24" t="s">
        <v>6338</v>
      </c>
      <c r="P498" s="24" t="s">
        <v>6339</v>
      </c>
      <c r="Q498" s="24" t="s">
        <v>1173</v>
      </c>
      <c r="R498" s="24" t="s">
        <v>1155</v>
      </c>
      <c r="S498" s="24" t="s">
        <v>171</v>
      </c>
      <c r="T498" s="26" t="s">
        <v>293</v>
      </c>
      <c r="U498" s="24" t="s">
        <v>4881</v>
      </c>
      <c r="V498" s="24" t="s">
        <v>294</v>
      </c>
      <c r="W498" s="27">
        <v>2024.01</v>
      </c>
      <c r="X498" s="27">
        <v>2024.09</v>
      </c>
      <c r="Y498" s="29">
        <f t="shared" si="7"/>
        <v>10</v>
      </c>
      <c r="Z498" s="24">
        <v>10</v>
      </c>
      <c r="AA498" s="24"/>
      <c r="AB498" s="24"/>
      <c r="AC498" s="30">
        <v>0</v>
      </c>
      <c r="AD498" s="24">
        <v>120</v>
      </c>
      <c r="AE498" s="24">
        <v>10</v>
      </c>
      <c r="AF498" s="24" t="s">
        <v>73</v>
      </c>
      <c r="AG498" s="24" t="s">
        <v>73</v>
      </c>
      <c r="AH498" s="24" t="s">
        <v>73</v>
      </c>
      <c r="AI498" s="24" t="s">
        <v>74</v>
      </c>
      <c r="AJ498" s="24" t="s">
        <v>73</v>
      </c>
      <c r="AK498" s="24" t="s">
        <v>73</v>
      </c>
      <c r="AL498" s="24"/>
      <c r="AM498" s="24" t="s">
        <v>73</v>
      </c>
      <c r="AN498" s="24"/>
      <c r="AO498" s="31" t="s">
        <v>1135</v>
      </c>
      <c r="AP498" s="24">
        <v>15123493141</v>
      </c>
      <c r="AQ498" s="24"/>
    </row>
    <row r="499" s="3" customFormat="1" ht="19" customHeight="1" spans="1:43">
      <c r="A499" s="21">
        <v>494</v>
      </c>
      <c r="B499" s="22" t="s">
        <v>1174</v>
      </c>
      <c r="C499" s="23" t="s">
        <v>54</v>
      </c>
      <c r="D499" s="23" t="s">
        <v>91</v>
      </c>
      <c r="E499" s="23" t="s">
        <v>357</v>
      </c>
      <c r="F499" s="23" t="s">
        <v>6340</v>
      </c>
      <c r="G499" s="24" t="s">
        <v>124</v>
      </c>
      <c r="H499" s="24" t="s">
        <v>6341</v>
      </c>
      <c r="I499" s="24" t="s">
        <v>1177</v>
      </c>
      <c r="J499" s="24" t="s">
        <v>6342</v>
      </c>
      <c r="K499" s="24" t="s">
        <v>1177</v>
      </c>
      <c r="L499" s="24" t="s">
        <v>6343</v>
      </c>
      <c r="M499" s="24" t="s">
        <v>204</v>
      </c>
      <c r="N499" s="25" t="s">
        <v>528</v>
      </c>
      <c r="O499" s="24" t="s">
        <v>6344</v>
      </c>
      <c r="P499" s="24" t="s">
        <v>6345</v>
      </c>
      <c r="Q499" s="24" t="s">
        <v>1182</v>
      </c>
      <c r="R499" s="24" t="s">
        <v>1133</v>
      </c>
      <c r="S499" s="24" t="s">
        <v>171</v>
      </c>
      <c r="T499" s="26" t="s">
        <v>293</v>
      </c>
      <c r="U499" s="24" t="s">
        <v>4881</v>
      </c>
      <c r="V499" s="24" t="s">
        <v>294</v>
      </c>
      <c r="W499" s="27">
        <v>2024.01</v>
      </c>
      <c r="X499" s="27">
        <v>2024.09</v>
      </c>
      <c r="Y499" s="29">
        <f t="shared" si="7"/>
        <v>20</v>
      </c>
      <c r="Z499" s="24">
        <v>10</v>
      </c>
      <c r="AA499" s="24"/>
      <c r="AB499" s="24"/>
      <c r="AC499" s="30">
        <v>10</v>
      </c>
      <c r="AD499" s="24">
        <v>10</v>
      </c>
      <c r="AE499" s="24">
        <v>1</v>
      </c>
      <c r="AF499" s="24" t="s">
        <v>73</v>
      </c>
      <c r="AG499" s="24" t="s">
        <v>73</v>
      </c>
      <c r="AH499" s="24" t="s">
        <v>73</v>
      </c>
      <c r="AI499" s="24" t="s">
        <v>74</v>
      </c>
      <c r="AJ499" s="24" t="s">
        <v>73</v>
      </c>
      <c r="AK499" s="24" t="s">
        <v>73</v>
      </c>
      <c r="AL499" s="24"/>
      <c r="AM499" s="24" t="s">
        <v>73</v>
      </c>
      <c r="AN499" s="24"/>
      <c r="AO499" s="31" t="s">
        <v>1135</v>
      </c>
      <c r="AP499" s="24">
        <v>15123493141</v>
      </c>
      <c r="AQ499" s="24"/>
    </row>
    <row r="500" s="3" customFormat="1" ht="19" customHeight="1" spans="1:43">
      <c r="A500" s="21">
        <v>495</v>
      </c>
      <c r="B500" s="22" t="s">
        <v>1183</v>
      </c>
      <c r="C500" s="23" t="s">
        <v>54</v>
      </c>
      <c r="D500" s="23" t="s">
        <v>5021</v>
      </c>
      <c r="E500" s="23" t="s">
        <v>145</v>
      </c>
      <c r="F500" s="23" t="s">
        <v>6346</v>
      </c>
      <c r="G500" s="24" t="s">
        <v>124</v>
      </c>
      <c r="H500" s="24" t="s">
        <v>4872</v>
      </c>
      <c r="I500" s="24" t="s">
        <v>1186</v>
      </c>
      <c r="J500" s="24" t="s">
        <v>1187</v>
      </c>
      <c r="K500" s="24" t="s">
        <v>1186</v>
      </c>
      <c r="L500" s="24" t="s">
        <v>6347</v>
      </c>
      <c r="M500" s="24" t="s">
        <v>204</v>
      </c>
      <c r="N500" s="25" t="s">
        <v>528</v>
      </c>
      <c r="O500" s="24" t="s">
        <v>6348</v>
      </c>
      <c r="P500" s="24" t="s">
        <v>6349</v>
      </c>
      <c r="Q500" s="24" t="s">
        <v>1191</v>
      </c>
      <c r="R500" s="24" t="s">
        <v>1133</v>
      </c>
      <c r="S500" s="24" t="s">
        <v>171</v>
      </c>
      <c r="T500" s="26" t="s">
        <v>293</v>
      </c>
      <c r="U500" s="24" t="s">
        <v>4881</v>
      </c>
      <c r="V500" s="24" t="s">
        <v>294</v>
      </c>
      <c r="W500" s="27">
        <v>2024.01</v>
      </c>
      <c r="X500" s="27">
        <v>2024.09</v>
      </c>
      <c r="Y500" s="29">
        <f t="shared" si="7"/>
        <v>70</v>
      </c>
      <c r="Z500" s="24">
        <v>70</v>
      </c>
      <c r="AA500" s="24"/>
      <c r="AB500" s="24"/>
      <c r="AC500" s="30">
        <v>0</v>
      </c>
      <c r="AD500" s="24">
        <v>150</v>
      </c>
      <c r="AE500" s="24">
        <v>15</v>
      </c>
      <c r="AF500" s="24" t="s">
        <v>73</v>
      </c>
      <c r="AG500" s="24" t="s">
        <v>73</v>
      </c>
      <c r="AH500" s="24" t="s">
        <v>73</v>
      </c>
      <c r="AI500" s="24" t="s">
        <v>74</v>
      </c>
      <c r="AJ500" s="24" t="s">
        <v>73</v>
      </c>
      <c r="AK500" s="24" t="s">
        <v>74</v>
      </c>
      <c r="AL500" s="24" t="s">
        <v>1192</v>
      </c>
      <c r="AM500" s="24" t="s">
        <v>74</v>
      </c>
      <c r="AN500" s="24" t="s">
        <v>6235</v>
      </c>
      <c r="AO500" s="31" t="s">
        <v>1135</v>
      </c>
      <c r="AP500" s="24">
        <v>15123493141</v>
      </c>
      <c r="AQ500" s="24"/>
    </row>
    <row r="501" s="3" customFormat="1" ht="19" customHeight="1" spans="1:43">
      <c r="A501" s="21">
        <v>496</v>
      </c>
      <c r="B501" s="22" t="s">
        <v>6350</v>
      </c>
      <c r="C501" s="23" t="s">
        <v>54</v>
      </c>
      <c r="D501" s="23" t="s">
        <v>5021</v>
      </c>
      <c r="E501" s="23" t="s">
        <v>145</v>
      </c>
      <c r="F501" s="23" t="s">
        <v>1195</v>
      </c>
      <c r="G501" s="24" t="s">
        <v>124</v>
      </c>
      <c r="H501" s="24" t="s">
        <v>6341</v>
      </c>
      <c r="I501" s="24" t="s">
        <v>1196</v>
      </c>
      <c r="J501" s="24" t="s">
        <v>1197</v>
      </c>
      <c r="K501" s="24" t="s">
        <v>1196</v>
      </c>
      <c r="L501" s="24" t="s">
        <v>1198</v>
      </c>
      <c r="M501" s="24" t="s">
        <v>204</v>
      </c>
      <c r="N501" s="25" t="s">
        <v>528</v>
      </c>
      <c r="O501" s="24" t="s">
        <v>6351</v>
      </c>
      <c r="P501" s="24" t="s">
        <v>6352</v>
      </c>
      <c r="Q501" s="24" t="s">
        <v>1201</v>
      </c>
      <c r="R501" s="24" t="s">
        <v>1133</v>
      </c>
      <c r="S501" s="24" t="s">
        <v>171</v>
      </c>
      <c r="T501" s="26" t="s">
        <v>293</v>
      </c>
      <c r="U501" s="24" t="s">
        <v>4881</v>
      </c>
      <c r="V501" s="24" t="s">
        <v>294</v>
      </c>
      <c r="W501" s="27">
        <v>2024.01</v>
      </c>
      <c r="X501" s="27">
        <v>2024.09</v>
      </c>
      <c r="Y501" s="29">
        <f t="shared" si="7"/>
        <v>50</v>
      </c>
      <c r="Z501" s="24">
        <v>25</v>
      </c>
      <c r="AA501" s="24"/>
      <c r="AB501" s="24"/>
      <c r="AC501" s="30">
        <v>25</v>
      </c>
      <c r="AD501" s="24">
        <v>5</v>
      </c>
      <c r="AE501" s="24">
        <v>1</v>
      </c>
      <c r="AF501" s="24" t="s">
        <v>73</v>
      </c>
      <c r="AG501" s="24" t="s">
        <v>73</v>
      </c>
      <c r="AH501" s="24" t="s">
        <v>73</v>
      </c>
      <c r="AI501" s="24" t="s">
        <v>74</v>
      </c>
      <c r="AJ501" s="24" t="s">
        <v>73</v>
      </c>
      <c r="AK501" s="24" t="s">
        <v>73</v>
      </c>
      <c r="AL501" s="24"/>
      <c r="AM501" s="24" t="s">
        <v>73</v>
      </c>
      <c r="AN501" s="24"/>
      <c r="AO501" s="31" t="s">
        <v>1135</v>
      </c>
      <c r="AP501" s="24">
        <v>15123493141</v>
      </c>
      <c r="AQ501" s="24"/>
    </row>
    <row r="502" s="3" customFormat="1" ht="19" customHeight="1" spans="1:43">
      <c r="A502" s="21">
        <v>497</v>
      </c>
      <c r="B502" s="22" t="s">
        <v>6353</v>
      </c>
      <c r="C502" s="23" t="s">
        <v>54</v>
      </c>
      <c r="D502" s="23" t="s">
        <v>5021</v>
      </c>
      <c r="E502" s="23" t="s">
        <v>1147</v>
      </c>
      <c r="F502" s="23" t="s">
        <v>6354</v>
      </c>
      <c r="G502" s="24" t="s">
        <v>124</v>
      </c>
      <c r="H502" s="24" t="s">
        <v>6355</v>
      </c>
      <c r="I502" s="24" t="s">
        <v>1205</v>
      </c>
      <c r="J502" s="24" t="s">
        <v>1206</v>
      </c>
      <c r="K502" s="24" t="s">
        <v>1205</v>
      </c>
      <c r="L502" s="24" t="s">
        <v>1207</v>
      </c>
      <c r="M502" s="24" t="s">
        <v>204</v>
      </c>
      <c r="N502" s="25" t="s">
        <v>528</v>
      </c>
      <c r="O502" s="24" t="s">
        <v>6356</v>
      </c>
      <c r="P502" s="24" t="s">
        <v>6357</v>
      </c>
      <c r="Q502" s="24" t="s">
        <v>1209</v>
      </c>
      <c r="R502" s="24" t="s">
        <v>1133</v>
      </c>
      <c r="S502" s="24" t="s">
        <v>171</v>
      </c>
      <c r="T502" s="26" t="s">
        <v>293</v>
      </c>
      <c r="U502" s="24" t="s">
        <v>4881</v>
      </c>
      <c r="V502" s="24" t="s">
        <v>294</v>
      </c>
      <c r="W502" s="27">
        <v>2024.01</v>
      </c>
      <c r="X502" s="27">
        <v>2024.09</v>
      </c>
      <c r="Y502" s="29">
        <f t="shared" si="7"/>
        <v>56</v>
      </c>
      <c r="Z502" s="24">
        <v>28</v>
      </c>
      <c r="AA502" s="24"/>
      <c r="AB502" s="24"/>
      <c r="AC502" s="30">
        <v>28</v>
      </c>
      <c r="AD502" s="24">
        <v>5</v>
      </c>
      <c r="AE502" s="24">
        <v>1</v>
      </c>
      <c r="AF502" s="24" t="s">
        <v>73</v>
      </c>
      <c r="AG502" s="24" t="s">
        <v>73</v>
      </c>
      <c r="AH502" s="24" t="s">
        <v>73</v>
      </c>
      <c r="AI502" s="24" t="s">
        <v>74</v>
      </c>
      <c r="AJ502" s="24" t="s">
        <v>73</v>
      </c>
      <c r="AK502" s="24" t="s">
        <v>73</v>
      </c>
      <c r="AL502" s="24"/>
      <c r="AM502" s="24" t="s">
        <v>73</v>
      </c>
      <c r="AN502" s="24"/>
      <c r="AO502" s="31" t="s">
        <v>1135</v>
      </c>
      <c r="AP502" s="24">
        <v>15123493141</v>
      </c>
      <c r="AQ502" s="24"/>
    </row>
    <row r="503" s="3" customFormat="1" ht="19" customHeight="1" spans="1:43">
      <c r="A503" s="21">
        <v>498</v>
      </c>
      <c r="B503" s="22" t="s">
        <v>1210</v>
      </c>
      <c r="C503" s="23" t="s">
        <v>54</v>
      </c>
      <c r="D503" s="23" t="s">
        <v>55</v>
      </c>
      <c r="E503" s="23" t="s">
        <v>333</v>
      </c>
      <c r="F503" s="23" t="s">
        <v>1211</v>
      </c>
      <c r="G503" s="24" t="s">
        <v>124</v>
      </c>
      <c r="H503" s="24" t="s">
        <v>6358</v>
      </c>
      <c r="I503" s="24" t="s">
        <v>1213</v>
      </c>
      <c r="J503" s="24" t="s">
        <v>1214</v>
      </c>
      <c r="K503" s="24" t="s">
        <v>1213</v>
      </c>
      <c r="L503" s="24" t="s">
        <v>1215</v>
      </c>
      <c r="M503" s="24" t="s">
        <v>204</v>
      </c>
      <c r="N503" s="25" t="s">
        <v>528</v>
      </c>
      <c r="O503" s="24" t="s">
        <v>6359</v>
      </c>
      <c r="P503" s="24" t="s">
        <v>1217</v>
      </c>
      <c r="Q503" s="24" t="s">
        <v>1218</v>
      </c>
      <c r="R503" s="24" t="s">
        <v>1133</v>
      </c>
      <c r="S503" s="24" t="s">
        <v>171</v>
      </c>
      <c r="T503" s="26" t="s">
        <v>293</v>
      </c>
      <c r="U503" s="24" t="s">
        <v>4881</v>
      </c>
      <c r="V503" s="24" t="s">
        <v>294</v>
      </c>
      <c r="W503" s="27">
        <v>2024.01</v>
      </c>
      <c r="X503" s="27">
        <v>2024.09</v>
      </c>
      <c r="Y503" s="29">
        <f t="shared" si="7"/>
        <v>80</v>
      </c>
      <c r="Z503" s="24">
        <v>80</v>
      </c>
      <c r="AA503" s="24"/>
      <c r="AB503" s="24"/>
      <c r="AC503" s="30">
        <v>0</v>
      </c>
      <c r="AD503" s="24">
        <v>200</v>
      </c>
      <c r="AE503" s="24">
        <v>20</v>
      </c>
      <c r="AF503" s="24" t="s">
        <v>73</v>
      </c>
      <c r="AG503" s="24" t="s">
        <v>73</v>
      </c>
      <c r="AH503" s="24" t="s">
        <v>73</v>
      </c>
      <c r="AI503" s="24" t="s">
        <v>74</v>
      </c>
      <c r="AJ503" s="24" t="s">
        <v>73</v>
      </c>
      <c r="AK503" s="24" t="s">
        <v>73</v>
      </c>
      <c r="AL503" s="24"/>
      <c r="AM503" s="24" t="s">
        <v>73</v>
      </c>
      <c r="AN503" s="24"/>
      <c r="AO503" s="31" t="s">
        <v>1135</v>
      </c>
      <c r="AP503" s="24">
        <v>15123493141</v>
      </c>
      <c r="AQ503" s="24"/>
    </row>
    <row r="504" s="3" customFormat="1" ht="19" customHeight="1" spans="1:43">
      <c r="A504" s="21">
        <v>499</v>
      </c>
      <c r="B504" s="22" t="s">
        <v>1219</v>
      </c>
      <c r="C504" s="23" t="s">
        <v>54</v>
      </c>
      <c r="D504" s="23" t="s">
        <v>55</v>
      </c>
      <c r="E504" s="23" t="s">
        <v>333</v>
      </c>
      <c r="F504" s="23" t="s">
        <v>6360</v>
      </c>
      <c r="G504" s="24" t="s">
        <v>124</v>
      </c>
      <c r="H504" s="24" t="s">
        <v>6361</v>
      </c>
      <c r="I504" s="24" t="s">
        <v>1222</v>
      </c>
      <c r="J504" s="24" t="s">
        <v>1223</v>
      </c>
      <c r="K504" s="24" t="s">
        <v>1222</v>
      </c>
      <c r="L504" s="24" t="s">
        <v>6362</v>
      </c>
      <c r="M504" s="24" t="s">
        <v>204</v>
      </c>
      <c r="N504" s="25" t="s">
        <v>528</v>
      </c>
      <c r="O504" s="24" t="s">
        <v>6363</v>
      </c>
      <c r="P504" s="24" t="s">
        <v>1226</v>
      </c>
      <c r="Q504" s="24" t="s">
        <v>1227</v>
      </c>
      <c r="R504" s="24" t="s">
        <v>1133</v>
      </c>
      <c r="S504" s="24" t="s">
        <v>171</v>
      </c>
      <c r="T504" s="26" t="s">
        <v>293</v>
      </c>
      <c r="U504" s="24" t="s">
        <v>4881</v>
      </c>
      <c r="V504" s="24" t="s">
        <v>294</v>
      </c>
      <c r="W504" s="27">
        <v>2024.01</v>
      </c>
      <c r="X504" s="27">
        <v>2024.09</v>
      </c>
      <c r="Y504" s="29">
        <f t="shared" si="7"/>
        <v>230</v>
      </c>
      <c r="Z504" s="24">
        <v>230</v>
      </c>
      <c r="AA504" s="24"/>
      <c r="AB504" s="24"/>
      <c r="AC504" s="30">
        <v>0</v>
      </c>
      <c r="AD504" s="24">
        <v>500</v>
      </c>
      <c r="AE504" s="24">
        <v>50</v>
      </c>
      <c r="AF504" s="24" t="s">
        <v>73</v>
      </c>
      <c r="AG504" s="24" t="s">
        <v>73</v>
      </c>
      <c r="AH504" s="24" t="s">
        <v>73</v>
      </c>
      <c r="AI504" s="24" t="s">
        <v>74</v>
      </c>
      <c r="AJ504" s="24" t="s">
        <v>73</v>
      </c>
      <c r="AK504" s="24" t="s">
        <v>73</v>
      </c>
      <c r="AL504" s="24"/>
      <c r="AM504" s="24" t="s">
        <v>73</v>
      </c>
      <c r="AN504" s="24"/>
      <c r="AO504" s="31" t="s">
        <v>1135</v>
      </c>
      <c r="AP504" s="24">
        <v>15123493141</v>
      </c>
      <c r="AQ504" s="24"/>
    </row>
    <row r="505" s="3" customFormat="1" ht="19" customHeight="1" spans="1:43">
      <c r="A505" s="21">
        <v>500</v>
      </c>
      <c r="B505" s="22" t="s">
        <v>1228</v>
      </c>
      <c r="C505" s="23" t="s">
        <v>54</v>
      </c>
      <c r="D505" s="23" t="s">
        <v>5021</v>
      </c>
      <c r="E505" s="23" t="s">
        <v>1147</v>
      </c>
      <c r="F505" s="23" t="s">
        <v>6364</v>
      </c>
      <c r="G505" s="24" t="s">
        <v>58</v>
      </c>
      <c r="H505" s="24" t="s">
        <v>6365</v>
      </c>
      <c r="I505" s="24" t="s">
        <v>1231</v>
      </c>
      <c r="J505" s="24" t="s">
        <v>1232</v>
      </c>
      <c r="K505" s="24" t="s">
        <v>1231</v>
      </c>
      <c r="L505" s="24" t="s">
        <v>1233</v>
      </c>
      <c r="M505" s="24" t="s">
        <v>204</v>
      </c>
      <c r="N505" s="25" t="s">
        <v>528</v>
      </c>
      <c r="O505" s="24" t="s">
        <v>6366</v>
      </c>
      <c r="P505" s="24" t="s">
        <v>1235</v>
      </c>
      <c r="Q505" s="24" t="s">
        <v>1236</v>
      </c>
      <c r="R505" s="24" t="s">
        <v>1133</v>
      </c>
      <c r="S505" s="24" t="s">
        <v>171</v>
      </c>
      <c r="T505" s="26" t="s">
        <v>293</v>
      </c>
      <c r="U505" s="24" t="s">
        <v>4881</v>
      </c>
      <c r="V505" s="24" t="s">
        <v>294</v>
      </c>
      <c r="W505" s="27">
        <v>2024.01</v>
      </c>
      <c r="X505" s="27">
        <v>2024.09</v>
      </c>
      <c r="Y505" s="29">
        <f t="shared" si="7"/>
        <v>85</v>
      </c>
      <c r="Z505" s="24">
        <v>85</v>
      </c>
      <c r="AA505" s="24"/>
      <c r="AB505" s="24"/>
      <c r="AC505" s="30">
        <v>0</v>
      </c>
      <c r="AD505" s="24">
        <v>200</v>
      </c>
      <c r="AE505" s="24">
        <v>20</v>
      </c>
      <c r="AF505" s="24" t="s">
        <v>73</v>
      </c>
      <c r="AG505" s="24" t="s">
        <v>73</v>
      </c>
      <c r="AH505" s="24" t="s">
        <v>73</v>
      </c>
      <c r="AI505" s="24" t="s">
        <v>74</v>
      </c>
      <c r="AJ505" s="24" t="s">
        <v>73</v>
      </c>
      <c r="AK505" s="24" t="s">
        <v>73</v>
      </c>
      <c r="AL505" s="24"/>
      <c r="AM505" s="24" t="s">
        <v>73</v>
      </c>
      <c r="AN505" s="24"/>
      <c r="AO505" s="31" t="s">
        <v>1135</v>
      </c>
      <c r="AP505" s="24">
        <v>15123493141</v>
      </c>
      <c r="AQ505" s="24"/>
    </row>
    <row r="506" s="3" customFormat="1" ht="19" customHeight="1" spans="1:43">
      <c r="A506" s="21">
        <v>501</v>
      </c>
      <c r="B506" s="22" t="s">
        <v>1237</v>
      </c>
      <c r="C506" s="23" t="s">
        <v>54</v>
      </c>
      <c r="D506" s="23" t="s">
        <v>91</v>
      </c>
      <c r="E506" s="23" t="s">
        <v>92</v>
      </c>
      <c r="F506" s="23" t="s">
        <v>1238</v>
      </c>
      <c r="G506" s="24" t="s">
        <v>124</v>
      </c>
      <c r="H506" s="24" t="s">
        <v>6367</v>
      </c>
      <c r="I506" s="24" t="s">
        <v>1240</v>
      </c>
      <c r="J506" s="24" t="s">
        <v>1241</v>
      </c>
      <c r="K506" s="24" t="s">
        <v>1240</v>
      </c>
      <c r="L506" s="24" t="s">
        <v>1242</v>
      </c>
      <c r="M506" s="24" t="s">
        <v>204</v>
      </c>
      <c r="N506" s="25" t="s">
        <v>528</v>
      </c>
      <c r="O506" s="24" t="s">
        <v>6368</v>
      </c>
      <c r="P506" s="24" t="s">
        <v>1244</v>
      </c>
      <c r="Q506" s="24" t="s">
        <v>1245</v>
      </c>
      <c r="R506" s="24" t="s">
        <v>1133</v>
      </c>
      <c r="S506" s="24" t="s">
        <v>171</v>
      </c>
      <c r="T506" s="26" t="s">
        <v>293</v>
      </c>
      <c r="U506" s="24" t="s">
        <v>4881</v>
      </c>
      <c r="V506" s="24" t="s">
        <v>294</v>
      </c>
      <c r="W506" s="27">
        <v>2024.01</v>
      </c>
      <c r="X506" s="27">
        <v>2024.09</v>
      </c>
      <c r="Y506" s="29">
        <f t="shared" si="7"/>
        <v>45</v>
      </c>
      <c r="Z506" s="24">
        <v>45</v>
      </c>
      <c r="AA506" s="24"/>
      <c r="AB506" s="24"/>
      <c r="AC506" s="30">
        <v>0</v>
      </c>
      <c r="AD506" s="24">
        <v>300</v>
      </c>
      <c r="AE506" s="24">
        <v>30</v>
      </c>
      <c r="AF506" s="24" t="s">
        <v>73</v>
      </c>
      <c r="AG506" s="24" t="s">
        <v>73</v>
      </c>
      <c r="AH506" s="24" t="s">
        <v>73</v>
      </c>
      <c r="AI506" s="24" t="s">
        <v>74</v>
      </c>
      <c r="AJ506" s="24" t="s">
        <v>73</v>
      </c>
      <c r="AK506" s="24" t="s">
        <v>73</v>
      </c>
      <c r="AL506" s="24"/>
      <c r="AM506" s="24" t="s">
        <v>73</v>
      </c>
      <c r="AN506" s="24"/>
      <c r="AO506" s="31" t="s">
        <v>1135</v>
      </c>
      <c r="AP506" s="24">
        <v>15123493141</v>
      </c>
      <c r="AQ506" s="24"/>
    </row>
    <row r="507" s="3" customFormat="1" ht="19" customHeight="1" spans="1:43">
      <c r="A507" s="21">
        <v>502</v>
      </c>
      <c r="B507" s="22" t="s">
        <v>6369</v>
      </c>
      <c r="C507" s="23" t="s">
        <v>54</v>
      </c>
      <c r="D507" s="23" t="s">
        <v>91</v>
      </c>
      <c r="E507" s="23" t="s">
        <v>92</v>
      </c>
      <c r="F507" s="23" t="s">
        <v>6370</v>
      </c>
      <c r="G507" s="24" t="s">
        <v>124</v>
      </c>
      <c r="H507" s="24" t="s">
        <v>6371</v>
      </c>
      <c r="I507" s="24" t="s">
        <v>6372</v>
      </c>
      <c r="J507" s="24" t="s">
        <v>1250</v>
      </c>
      <c r="K507" s="24" t="s">
        <v>6372</v>
      </c>
      <c r="L507" s="24" t="s">
        <v>6373</v>
      </c>
      <c r="M507" s="24" t="s">
        <v>226</v>
      </c>
      <c r="N507" s="25" t="s">
        <v>528</v>
      </c>
      <c r="O507" s="24" t="s">
        <v>1252</v>
      </c>
      <c r="P507" s="24" t="s">
        <v>6374</v>
      </c>
      <c r="Q507" s="24" t="s">
        <v>1254</v>
      </c>
      <c r="R507" s="24" t="s">
        <v>256</v>
      </c>
      <c r="S507" s="24" t="s">
        <v>171</v>
      </c>
      <c r="T507" s="26" t="s">
        <v>293</v>
      </c>
      <c r="U507" s="24" t="s">
        <v>1255</v>
      </c>
      <c r="V507" s="24" t="s">
        <v>294</v>
      </c>
      <c r="W507" s="27">
        <v>2024.01</v>
      </c>
      <c r="X507" s="27">
        <v>2024.09</v>
      </c>
      <c r="Y507" s="29">
        <f t="shared" si="7"/>
        <v>100</v>
      </c>
      <c r="Z507" s="24">
        <v>100</v>
      </c>
      <c r="AA507" s="24"/>
      <c r="AB507" s="24"/>
      <c r="AC507" s="30">
        <v>0</v>
      </c>
      <c r="AD507" s="24">
        <v>555</v>
      </c>
      <c r="AE507" s="24">
        <v>76</v>
      </c>
      <c r="AF507" s="24" t="s">
        <v>73</v>
      </c>
      <c r="AG507" s="24" t="s">
        <v>73</v>
      </c>
      <c r="AH507" s="24" t="s">
        <v>73</v>
      </c>
      <c r="AI507" s="24" t="s">
        <v>74</v>
      </c>
      <c r="AJ507" s="24" t="s">
        <v>73</v>
      </c>
      <c r="AK507" s="24" t="s">
        <v>73</v>
      </c>
      <c r="AL507" s="24"/>
      <c r="AM507" s="24" t="s">
        <v>73</v>
      </c>
      <c r="AN507" s="24"/>
      <c r="AO507" s="31" t="s">
        <v>1256</v>
      </c>
      <c r="AP507" s="24">
        <v>15223704789</v>
      </c>
      <c r="AQ507" s="24"/>
    </row>
    <row r="508" s="3" customFormat="1" ht="19" customHeight="1" spans="1:43">
      <c r="A508" s="21">
        <v>503</v>
      </c>
      <c r="B508" s="22" t="s">
        <v>1265</v>
      </c>
      <c r="C508" s="23" t="s">
        <v>54</v>
      </c>
      <c r="D508" s="23" t="s">
        <v>91</v>
      </c>
      <c r="E508" s="23" t="s">
        <v>92</v>
      </c>
      <c r="F508" s="23" t="s">
        <v>6375</v>
      </c>
      <c r="G508" s="24" t="s">
        <v>124</v>
      </c>
      <c r="H508" s="24" t="s">
        <v>6376</v>
      </c>
      <c r="I508" s="24" t="s">
        <v>6377</v>
      </c>
      <c r="J508" s="24" t="s">
        <v>6378</v>
      </c>
      <c r="K508" s="24" t="s">
        <v>6377</v>
      </c>
      <c r="L508" s="24" t="s">
        <v>6379</v>
      </c>
      <c r="M508" s="24" t="s">
        <v>226</v>
      </c>
      <c r="N508" s="25" t="s">
        <v>528</v>
      </c>
      <c r="O508" s="24" t="s">
        <v>6380</v>
      </c>
      <c r="P508" s="24" t="s">
        <v>6381</v>
      </c>
      <c r="Q508" s="24" t="s">
        <v>1528</v>
      </c>
      <c r="R508" s="24" t="s">
        <v>256</v>
      </c>
      <c r="S508" s="24" t="s">
        <v>171</v>
      </c>
      <c r="T508" s="26" t="s">
        <v>293</v>
      </c>
      <c r="U508" s="24" t="s">
        <v>1255</v>
      </c>
      <c r="V508" s="24" t="s">
        <v>294</v>
      </c>
      <c r="W508" s="27">
        <v>2024.01</v>
      </c>
      <c r="X508" s="27">
        <v>2024.09</v>
      </c>
      <c r="Y508" s="29">
        <f t="shared" si="7"/>
        <v>13.5</v>
      </c>
      <c r="Z508" s="24">
        <v>9</v>
      </c>
      <c r="AA508" s="24"/>
      <c r="AB508" s="24"/>
      <c r="AC508" s="30">
        <v>4.5</v>
      </c>
      <c r="AD508" s="24">
        <v>20</v>
      </c>
      <c r="AE508" s="24">
        <v>12</v>
      </c>
      <c r="AF508" s="24" t="s">
        <v>73</v>
      </c>
      <c r="AG508" s="24" t="s">
        <v>73</v>
      </c>
      <c r="AH508" s="24" t="s">
        <v>73</v>
      </c>
      <c r="AI508" s="24" t="s">
        <v>74</v>
      </c>
      <c r="AJ508" s="24" t="s">
        <v>73</v>
      </c>
      <c r="AK508" s="24" t="s">
        <v>73</v>
      </c>
      <c r="AL508" s="24"/>
      <c r="AM508" s="24" t="s">
        <v>73</v>
      </c>
      <c r="AN508" s="24"/>
      <c r="AO508" s="31" t="s">
        <v>1256</v>
      </c>
      <c r="AP508" s="24">
        <v>15223704789</v>
      </c>
      <c r="AQ508" s="24"/>
    </row>
    <row r="509" s="3" customFormat="1" ht="19" customHeight="1" spans="1:43">
      <c r="A509" s="21">
        <v>504</v>
      </c>
      <c r="B509" s="22" t="s">
        <v>6382</v>
      </c>
      <c r="C509" s="23" t="s">
        <v>54</v>
      </c>
      <c r="D509" s="23" t="s">
        <v>5021</v>
      </c>
      <c r="E509" s="23" t="s">
        <v>163</v>
      </c>
      <c r="F509" s="23" t="s">
        <v>1316</v>
      </c>
      <c r="G509" s="24" t="s">
        <v>124</v>
      </c>
      <c r="H509" s="24" t="s">
        <v>6383</v>
      </c>
      <c r="I509" s="24" t="s">
        <v>1318</v>
      </c>
      <c r="J509" s="24" t="s">
        <v>6312</v>
      </c>
      <c r="K509" s="24" t="s">
        <v>1318</v>
      </c>
      <c r="L509" s="24" t="s">
        <v>1320</v>
      </c>
      <c r="M509" s="24" t="s">
        <v>226</v>
      </c>
      <c r="N509" s="25" t="s">
        <v>528</v>
      </c>
      <c r="O509" s="24" t="s">
        <v>1303</v>
      </c>
      <c r="P509" s="24" t="s">
        <v>1321</v>
      </c>
      <c r="Q509" s="24" t="s">
        <v>2261</v>
      </c>
      <c r="R509" s="24" t="s">
        <v>256</v>
      </c>
      <c r="S509" s="24" t="s">
        <v>171</v>
      </c>
      <c r="T509" s="26" t="s">
        <v>293</v>
      </c>
      <c r="U509" s="24" t="s">
        <v>1255</v>
      </c>
      <c r="V509" s="24" t="s">
        <v>294</v>
      </c>
      <c r="W509" s="27">
        <v>2024.01</v>
      </c>
      <c r="X509" s="27">
        <v>2024.09</v>
      </c>
      <c r="Y509" s="29">
        <f t="shared" si="7"/>
        <v>70</v>
      </c>
      <c r="Z509" s="24">
        <v>28</v>
      </c>
      <c r="AA509" s="24"/>
      <c r="AB509" s="24"/>
      <c r="AC509" s="30">
        <v>42</v>
      </c>
      <c r="AD509" s="24">
        <v>5</v>
      </c>
      <c r="AE509" s="24">
        <v>2</v>
      </c>
      <c r="AF509" s="24" t="s">
        <v>73</v>
      </c>
      <c r="AG509" s="24" t="s">
        <v>73</v>
      </c>
      <c r="AH509" s="24" t="s">
        <v>73</v>
      </c>
      <c r="AI509" s="24" t="s">
        <v>74</v>
      </c>
      <c r="AJ509" s="24" t="s">
        <v>73</v>
      </c>
      <c r="AK509" s="24" t="s">
        <v>73</v>
      </c>
      <c r="AL509" s="24"/>
      <c r="AM509" s="24" t="s">
        <v>73</v>
      </c>
      <c r="AN509" s="24"/>
      <c r="AO509" s="31" t="s">
        <v>1256</v>
      </c>
      <c r="AP509" s="24">
        <v>15223704789</v>
      </c>
      <c r="AQ509" s="24"/>
    </row>
    <row r="510" s="3" customFormat="1" ht="19" customHeight="1" spans="1:43">
      <c r="A510" s="21">
        <v>505</v>
      </c>
      <c r="B510" s="22" t="s">
        <v>1428</v>
      </c>
      <c r="C510" s="23" t="s">
        <v>54</v>
      </c>
      <c r="D510" s="23" t="s">
        <v>5021</v>
      </c>
      <c r="E510" s="23" t="s">
        <v>145</v>
      </c>
      <c r="F510" s="23" t="s">
        <v>6384</v>
      </c>
      <c r="G510" s="24" t="s">
        <v>124</v>
      </c>
      <c r="H510" s="24" t="s">
        <v>1401</v>
      </c>
      <c r="I510" s="24" t="s">
        <v>6385</v>
      </c>
      <c r="J510" s="24" t="s">
        <v>1431</v>
      </c>
      <c r="K510" s="24" t="s">
        <v>6385</v>
      </c>
      <c r="L510" s="24" t="s">
        <v>6386</v>
      </c>
      <c r="M510" s="24" t="s">
        <v>204</v>
      </c>
      <c r="N510" s="25" t="s">
        <v>64</v>
      </c>
      <c r="O510" s="24" t="s">
        <v>6387</v>
      </c>
      <c r="P510" s="24" t="s">
        <v>1436</v>
      </c>
      <c r="Q510" s="24" t="s">
        <v>1437</v>
      </c>
      <c r="R510" s="24" t="s">
        <v>367</v>
      </c>
      <c r="S510" s="24" t="s">
        <v>6059</v>
      </c>
      <c r="T510" s="26" t="s">
        <v>293</v>
      </c>
      <c r="U510" s="24" t="s">
        <v>1502</v>
      </c>
      <c r="V510" s="24" t="s">
        <v>294</v>
      </c>
      <c r="W510" s="27">
        <v>2024.01</v>
      </c>
      <c r="X510" s="27">
        <v>2024.09</v>
      </c>
      <c r="Y510" s="29">
        <f t="shared" si="7"/>
        <v>140</v>
      </c>
      <c r="Z510" s="24">
        <v>70</v>
      </c>
      <c r="AA510" s="24"/>
      <c r="AB510" s="24"/>
      <c r="AC510" s="30">
        <v>70</v>
      </c>
      <c r="AD510" s="24">
        <v>100</v>
      </c>
      <c r="AE510" s="24">
        <v>50</v>
      </c>
      <c r="AF510" s="24" t="s">
        <v>73</v>
      </c>
      <c r="AG510" s="24" t="s">
        <v>73</v>
      </c>
      <c r="AH510" s="24" t="s">
        <v>73</v>
      </c>
      <c r="AI510" s="24" t="s">
        <v>74</v>
      </c>
      <c r="AJ510" s="24" t="s">
        <v>73</v>
      </c>
      <c r="AK510" s="24" t="s">
        <v>73</v>
      </c>
      <c r="AL510" s="24"/>
      <c r="AM510" s="24" t="s">
        <v>74</v>
      </c>
      <c r="AN510" s="24" t="s">
        <v>6060</v>
      </c>
      <c r="AO510" s="31" t="s">
        <v>1439</v>
      </c>
      <c r="AP510" s="24">
        <v>15202380333</v>
      </c>
      <c r="AQ510" s="24"/>
    </row>
    <row r="511" s="3" customFormat="1" ht="19" customHeight="1" spans="1:43">
      <c r="A511" s="21">
        <v>506</v>
      </c>
      <c r="B511" s="22" t="s">
        <v>1440</v>
      </c>
      <c r="C511" s="23" t="s">
        <v>54</v>
      </c>
      <c r="D511" s="23" t="s">
        <v>5021</v>
      </c>
      <c r="E511" s="23" t="s">
        <v>145</v>
      </c>
      <c r="F511" s="23" t="s">
        <v>6388</v>
      </c>
      <c r="G511" s="24" t="s">
        <v>124</v>
      </c>
      <c r="H511" s="24" t="s">
        <v>6389</v>
      </c>
      <c r="I511" s="24" t="s">
        <v>6390</v>
      </c>
      <c r="J511" s="24" t="s">
        <v>1443</v>
      </c>
      <c r="K511" s="24" t="s">
        <v>6390</v>
      </c>
      <c r="L511" s="24" t="s">
        <v>6386</v>
      </c>
      <c r="M511" s="24" t="s">
        <v>204</v>
      </c>
      <c r="N511" s="25" t="s">
        <v>64</v>
      </c>
      <c r="O511" s="24" t="s">
        <v>6387</v>
      </c>
      <c r="P511" s="24" t="s">
        <v>1446</v>
      </c>
      <c r="Q511" s="24" t="s">
        <v>1447</v>
      </c>
      <c r="R511" s="24" t="s">
        <v>367</v>
      </c>
      <c r="S511" s="24" t="s">
        <v>6059</v>
      </c>
      <c r="T511" s="26" t="s">
        <v>293</v>
      </c>
      <c r="U511" s="24" t="s">
        <v>1502</v>
      </c>
      <c r="V511" s="24" t="s">
        <v>294</v>
      </c>
      <c r="W511" s="27">
        <v>2024.01</v>
      </c>
      <c r="X511" s="27">
        <v>2024.09</v>
      </c>
      <c r="Y511" s="29">
        <f t="shared" si="7"/>
        <v>160</v>
      </c>
      <c r="Z511" s="24">
        <v>80</v>
      </c>
      <c r="AA511" s="24"/>
      <c r="AB511" s="24"/>
      <c r="AC511" s="30">
        <v>80</v>
      </c>
      <c r="AD511" s="24">
        <v>100</v>
      </c>
      <c r="AE511" s="24">
        <v>16</v>
      </c>
      <c r="AF511" s="24" t="s">
        <v>73</v>
      </c>
      <c r="AG511" s="24" t="s">
        <v>73</v>
      </c>
      <c r="AH511" s="24" t="s">
        <v>73</v>
      </c>
      <c r="AI511" s="24" t="s">
        <v>74</v>
      </c>
      <c r="AJ511" s="24" t="s">
        <v>73</v>
      </c>
      <c r="AK511" s="24" t="s">
        <v>73</v>
      </c>
      <c r="AL511" s="24"/>
      <c r="AM511" s="24" t="s">
        <v>74</v>
      </c>
      <c r="AN511" s="24" t="s">
        <v>6060</v>
      </c>
      <c r="AO511" s="31" t="s">
        <v>1439</v>
      </c>
      <c r="AP511" s="24">
        <v>15202380333</v>
      </c>
      <c r="AQ511" s="24"/>
    </row>
    <row r="512" s="3" customFormat="1" ht="19" customHeight="1" spans="1:43">
      <c r="A512" s="21">
        <v>507</v>
      </c>
      <c r="B512" s="22" t="s">
        <v>6391</v>
      </c>
      <c r="C512" s="23" t="s">
        <v>54</v>
      </c>
      <c r="D512" s="23" t="s">
        <v>91</v>
      </c>
      <c r="E512" s="23" t="s">
        <v>92</v>
      </c>
      <c r="F512" s="23" t="s">
        <v>6392</v>
      </c>
      <c r="G512" s="24" t="s">
        <v>124</v>
      </c>
      <c r="H512" s="24" t="s">
        <v>6393</v>
      </c>
      <c r="I512" s="24" t="s">
        <v>1686</v>
      </c>
      <c r="J512" s="24" t="s">
        <v>1687</v>
      </c>
      <c r="K512" s="24" t="s">
        <v>1686</v>
      </c>
      <c r="L512" s="24" t="s">
        <v>6394</v>
      </c>
      <c r="M512" s="24" t="s">
        <v>226</v>
      </c>
      <c r="N512" s="25" t="s">
        <v>528</v>
      </c>
      <c r="O512" s="24" t="s">
        <v>6395</v>
      </c>
      <c r="P512" s="24" t="s">
        <v>1679</v>
      </c>
      <c r="Q512" s="24" t="s">
        <v>1690</v>
      </c>
      <c r="R512" s="24" t="s">
        <v>1681</v>
      </c>
      <c r="S512" s="24" t="s">
        <v>1391</v>
      </c>
      <c r="T512" s="26" t="s">
        <v>293</v>
      </c>
      <c r="U512" s="24" t="s">
        <v>1682</v>
      </c>
      <c r="V512" s="24" t="s">
        <v>294</v>
      </c>
      <c r="W512" s="27">
        <v>2024.01</v>
      </c>
      <c r="X512" s="27">
        <v>2024.09</v>
      </c>
      <c r="Y512" s="29">
        <f t="shared" si="7"/>
        <v>24</v>
      </c>
      <c r="Z512" s="24">
        <v>12</v>
      </c>
      <c r="AA512" s="24"/>
      <c r="AB512" s="24"/>
      <c r="AC512" s="30">
        <v>12</v>
      </c>
      <c r="AD512" s="24">
        <v>8</v>
      </c>
      <c r="AE512" s="24">
        <v>5</v>
      </c>
      <c r="AF512" s="24" t="s">
        <v>73</v>
      </c>
      <c r="AG512" s="24" t="s">
        <v>73</v>
      </c>
      <c r="AH512" s="24" t="s">
        <v>73</v>
      </c>
      <c r="AI512" s="24" t="s">
        <v>74</v>
      </c>
      <c r="AJ512" s="24" t="s">
        <v>73</v>
      </c>
      <c r="AK512" s="24" t="s">
        <v>73</v>
      </c>
      <c r="AL512" s="24"/>
      <c r="AM512" s="24" t="s">
        <v>73</v>
      </c>
      <c r="AN512" s="24"/>
      <c r="AO512" s="31" t="s">
        <v>1683</v>
      </c>
      <c r="AP512" s="24">
        <v>18723586111</v>
      </c>
      <c r="AQ512" s="24"/>
    </row>
    <row r="513" s="3" customFormat="1" ht="19" customHeight="1" spans="1:43">
      <c r="A513" s="21">
        <v>508</v>
      </c>
      <c r="B513" s="22" t="s">
        <v>1782</v>
      </c>
      <c r="C513" s="23" t="s">
        <v>54</v>
      </c>
      <c r="D513" s="23" t="s">
        <v>91</v>
      </c>
      <c r="E513" s="23" t="s">
        <v>92</v>
      </c>
      <c r="F513" s="23" t="s">
        <v>6396</v>
      </c>
      <c r="G513" s="24" t="s">
        <v>124</v>
      </c>
      <c r="H513" s="24" t="s">
        <v>6397</v>
      </c>
      <c r="I513" s="24" t="s">
        <v>1785</v>
      </c>
      <c r="J513" s="24" t="s">
        <v>1786</v>
      </c>
      <c r="K513" s="24" t="s">
        <v>1785</v>
      </c>
      <c r="L513" s="24" t="s">
        <v>6398</v>
      </c>
      <c r="M513" s="24" t="s">
        <v>226</v>
      </c>
      <c r="N513" s="25" t="s">
        <v>528</v>
      </c>
      <c r="O513" s="24" t="s">
        <v>6399</v>
      </c>
      <c r="P513" s="24" t="s">
        <v>1679</v>
      </c>
      <c r="Q513" s="24" t="s">
        <v>1789</v>
      </c>
      <c r="R513" s="24" t="s">
        <v>1681</v>
      </c>
      <c r="S513" s="24" t="s">
        <v>1772</v>
      </c>
      <c r="T513" s="26" t="s">
        <v>293</v>
      </c>
      <c r="U513" s="24" t="s">
        <v>1682</v>
      </c>
      <c r="V513" s="24" t="s">
        <v>294</v>
      </c>
      <c r="W513" s="27">
        <v>2024.01</v>
      </c>
      <c r="X513" s="27">
        <v>2024.09</v>
      </c>
      <c r="Y513" s="29">
        <f t="shared" si="7"/>
        <v>22.4</v>
      </c>
      <c r="Z513" s="24">
        <v>11.2</v>
      </c>
      <c r="AA513" s="24"/>
      <c r="AB513" s="24"/>
      <c r="AC513" s="30">
        <v>11.2</v>
      </c>
      <c r="AD513" s="24">
        <v>20</v>
      </c>
      <c r="AE513" s="24">
        <v>15</v>
      </c>
      <c r="AF513" s="24" t="s">
        <v>73</v>
      </c>
      <c r="AG513" s="24" t="s">
        <v>73</v>
      </c>
      <c r="AH513" s="24" t="s">
        <v>73</v>
      </c>
      <c r="AI513" s="24" t="s">
        <v>74</v>
      </c>
      <c r="AJ513" s="24" t="s">
        <v>73</v>
      </c>
      <c r="AK513" s="24" t="s">
        <v>73</v>
      </c>
      <c r="AL513" s="24"/>
      <c r="AM513" s="24" t="s">
        <v>73</v>
      </c>
      <c r="AN513" s="24"/>
      <c r="AO513" s="31" t="s">
        <v>1683</v>
      </c>
      <c r="AP513" s="24">
        <v>18723586111</v>
      </c>
      <c r="AQ513" s="24"/>
    </row>
    <row r="514" s="3" customFormat="1" ht="19" customHeight="1" spans="1:43">
      <c r="A514" s="21">
        <v>509</v>
      </c>
      <c r="B514" s="22" t="s">
        <v>1801</v>
      </c>
      <c r="C514" s="23" t="s">
        <v>54</v>
      </c>
      <c r="D514" s="23" t="s">
        <v>91</v>
      </c>
      <c r="E514" s="23" t="s">
        <v>92</v>
      </c>
      <c r="F514" s="23" t="s">
        <v>6285</v>
      </c>
      <c r="G514" s="24" t="s">
        <v>124</v>
      </c>
      <c r="H514" s="24" t="s">
        <v>6400</v>
      </c>
      <c r="I514" s="24" t="s">
        <v>1804</v>
      </c>
      <c r="J514" s="24" t="s">
        <v>1805</v>
      </c>
      <c r="K514" s="24" t="s">
        <v>1804</v>
      </c>
      <c r="L514" s="24" t="s">
        <v>6401</v>
      </c>
      <c r="M514" s="24" t="s">
        <v>226</v>
      </c>
      <c r="N514" s="25" t="s">
        <v>528</v>
      </c>
      <c r="O514" s="24" t="s">
        <v>6290</v>
      </c>
      <c r="P514" s="24" t="s">
        <v>1679</v>
      </c>
      <c r="Q514" s="24" t="s">
        <v>1807</v>
      </c>
      <c r="R514" s="24" t="s">
        <v>1681</v>
      </c>
      <c r="S514" s="24" t="s">
        <v>1781</v>
      </c>
      <c r="T514" s="26" t="s">
        <v>293</v>
      </c>
      <c r="U514" s="24" t="s">
        <v>1682</v>
      </c>
      <c r="V514" s="24" t="s">
        <v>294</v>
      </c>
      <c r="W514" s="27">
        <v>2024.01</v>
      </c>
      <c r="X514" s="27">
        <v>2024.09</v>
      </c>
      <c r="Y514" s="29">
        <f t="shared" si="7"/>
        <v>12</v>
      </c>
      <c r="Z514" s="24">
        <v>8</v>
      </c>
      <c r="AA514" s="24"/>
      <c r="AB514" s="24"/>
      <c r="AC514" s="30">
        <v>4</v>
      </c>
      <c r="AD514" s="24">
        <v>7</v>
      </c>
      <c r="AE514" s="24">
        <v>3</v>
      </c>
      <c r="AF514" s="24" t="s">
        <v>73</v>
      </c>
      <c r="AG514" s="24" t="s">
        <v>73</v>
      </c>
      <c r="AH514" s="24" t="s">
        <v>73</v>
      </c>
      <c r="AI514" s="24" t="s">
        <v>74</v>
      </c>
      <c r="AJ514" s="24" t="s">
        <v>73</v>
      </c>
      <c r="AK514" s="24" t="s">
        <v>73</v>
      </c>
      <c r="AL514" s="24"/>
      <c r="AM514" s="24" t="s">
        <v>73</v>
      </c>
      <c r="AN514" s="24"/>
      <c r="AO514" s="31" t="s">
        <v>1683</v>
      </c>
      <c r="AP514" s="24">
        <v>18723586111</v>
      </c>
      <c r="AQ514" s="24"/>
    </row>
    <row r="515" s="3" customFormat="1" ht="19" customHeight="1" spans="1:43">
      <c r="A515" s="21">
        <v>510</v>
      </c>
      <c r="B515" s="22" t="s">
        <v>1808</v>
      </c>
      <c r="C515" s="23" t="s">
        <v>54</v>
      </c>
      <c r="D515" s="23" t="s">
        <v>5021</v>
      </c>
      <c r="E515" s="23" t="s">
        <v>145</v>
      </c>
      <c r="F515" s="23" t="s">
        <v>6402</v>
      </c>
      <c r="G515" s="24" t="s">
        <v>124</v>
      </c>
      <c r="H515" s="24" t="s">
        <v>6403</v>
      </c>
      <c r="I515" s="24" t="s">
        <v>1811</v>
      </c>
      <c r="J515" s="24" t="s">
        <v>1812</v>
      </c>
      <c r="K515" s="24" t="s">
        <v>1811</v>
      </c>
      <c r="L515" s="24" t="s">
        <v>6404</v>
      </c>
      <c r="M515" s="24" t="s">
        <v>226</v>
      </c>
      <c r="N515" s="25" t="s">
        <v>528</v>
      </c>
      <c r="O515" s="24" t="s">
        <v>6405</v>
      </c>
      <c r="P515" s="24" t="s">
        <v>1679</v>
      </c>
      <c r="Q515" s="24" t="s">
        <v>1815</v>
      </c>
      <c r="R515" s="24" t="s">
        <v>1681</v>
      </c>
      <c r="S515" s="24" t="s">
        <v>1772</v>
      </c>
      <c r="T515" s="26" t="s">
        <v>293</v>
      </c>
      <c r="U515" s="24" t="s">
        <v>1682</v>
      </c>
      <c r="V515" s="24" t="s">
        <v>294</v>
      </c>
      <c r="W515" s="27">
        <v>2024.01</v>
      </c>
      <c r="X515" s="27">
        <v>2024.09</v>
      </c>
      <c r="Y515" s="29">
        <f t="shared" si="7"/>
        <v>100</v>
      </c>
      <c r="Z515" s="24">
        <v>50</v>
      </c>
      <c r="AA515" s="24"/>
      <c r="AB515" s="24"/>
      <c r="AC515" s="30">
        <v>50</v>
      </c>
      <c r="AD515" s="24">
        <v>15</v>
      </c>
      <c r="AE515" s="24">
        <v>5</v>
      </c>
      <c r="AF515" s="24" t="s">
        <v>73</v>
      </c>
      <c r="AG515" s="24" t="s">
        <v>73</v>
      </c>
      <c r="AH515" s="24" t="s">
        <v>73</v>
      </c>
      <c r="AI515" s="24" t="s">
        <v>74</v>
      </c>
      <c r="AJ515" s="24" t="s">
        <v>73</v>
      </c>
      <c r="AK515" s="24" t="s">
        <v>73</v>
      </c>
      <c r="AL515" s="24"/>
      <c r="AM515" s="24" t="s">
        <v>73</v>
      </c>
      <c r="AN515" s="24"/>
      <c r="AO515" s="31" t="s">
        <v>1683</v>
      </c>
      <c r="AP515" s="24">
        <v>18723586111</v>
      </c>
      <c r="AQ515" s="24"/>
    </row>
    <row r="516" s="3" customFormat="1" ht="19" customHeight="1" spans="1:43">
      <c r="A516" s="21">
        <v>511</v>
      </c>
      <c r="B516" s="22" t="s">
        <v>2108</v>
      </c>
      <c r="C516" s="23" t="s">
        <v>54</v>
      </c>
      <c r="D516" s="23" t="s">
        <v>5021</v>
      </c>
      <c r="E516" s="23" t="s">
        <v>163</v>
      </c>
      <c r="F516" s="23" t="s">
        <v>2109</v>
      </c>
      <c r="G516" s="24" t="s">
        <v>124</v>
      </c>
      <c r="H516" s="24" t="s">
        <v>6406</v>
      </c>
      <c r="I516" s="24" t="s">
        <v>6407</v>
      </c>
      <c r="J516" s="24" t="s">
        <v>6408</v>
      </c>
      <c r="K516" s="24" t="s">
        <v>6407</v>
      </c>
      <c r="L516" s="24" t="s">
        <v>6409</v>
      </c>
      <c r="M516" s="24" t="s">
        <v>204</v>
      </c>
      <c r="N516" s="25" t="s">
        <v>64</v>
      </c>
      <c r="O516" s="24" t="s">
        <v>6410</v>
      </c>
      <c r="P516" s="24" t="s">
        <v>6411</v>
      </c>
      <c r="Q516" s="24" t="s">
        <v>6412</v>
      </c>
      <c r="R516" s="24" t="s">
        <v>367</v>
      </c>
      <c r="S516" s="24" t="s">
        <v>6059</v>
      </c>
      <c r="T516" s="26" t="s">
        <v>293</v>
      </c>
      <c r="U516" s="24" t="s">
        <v>1934</v>
      </c>
      <c r="V516" s="24" t="s">
        <v>294</v>
      </c>
      <c r="W516" s="27">
        <v>2024.01</v>
      </c>
      <c r="X516" s="27">
        <v>2024.09</v>
      </c>
      <c r="Y516" s="29">
        <f t="shared" si="7"/>
        <v>70</v>
      </c>
      <c r="Z516" s="24">
        <v>28</v>
      </c>
      <c r="AA516" s="24"/>
      <c r="AB516" s="24"/>
      <c r="AC516" s="30">
        <v>42</v>
      </c>
      <c r="AD516" s="24">
        <v>75</v>
      </c>
      <c r="AE516" s="24">
        <v>12</v>
      </c>
      <c r="AF516" s="24" t="s">
        <v>73</v>
      </c>
      <c r="AG516" s="24" t="s">
        <v>73</v>
      </c>
      <c r="AH516" s="24" t="s">
        <v>73</v>
      </c>
      <c r="AI516" s="24" t="s">
        <v>74</v>
      </c>
      <c r="AJ516" s="24" t="s">
        <v>73</v>
      </c>
      <c r="AK516" s="24" t="s">
        <v>73</v>
      </c>
      <c r="AL516" s="24"/>
      <c r="AM516" s="24" t="s">
        <v>73</v>
      </c>
      <c r="AN516" s="24"/>
      <c r="AO516" s="31" t="s">
        <v>1935</v>
      </c>
      <c r="AP516" s="24">
        <v>55428001</v>
      </c>
      <c r="AQ516" s="24"/>
    </row>
    <row r="517" s="3" customFormat="1" ht="19" customHeight="1" spans="1:43">
      <c r="A517" s="21">
        <v>512</v>
      </c>
      <c r="B517" s="22" t="s">
        <v>2116</v>
      </c>
      <c r="C517" s="23" t="s">
        <v>54</v>
      </c>
      <c r="D517" s="23" t="s">
        <v>5021</v>
      </c>
      <c r="E517" s="23" t="s">
        <v>145</v>
      </c>
      <c r="F517" s="23" t="s">
        <v>6413</v>
      </c>
      <c r="G517" s="24" t="s">
        <v>124</v>
      </c>
      <c r="H517" s="24" t="s">
        <v>6414</v>
      </c>
      <c r="I517" s="24" t="s">
        <v>6415</v>
      </c>
      <c r="J517" s="24" t="s">
        <v>6416</v>
      </c>
      <c r="K517" s="24" t="s">
        <v>6415</v>
      </c>
      <c r="L517" s="24" t="s">
        <v>6417</v>
      </c>
      <c r="M517" s="24" t="s">
        <v>204</v>
      </c>
      <c r="N517" s="25" t="s">
        <v>64</v>
      </c>
      <c r="O517" s="24" t="s">
        <v>6418</v>
      </c>
      <c r="P517" s="24" t="s">
        <v>6419</v>
      </c>
      <c r="Q517" s="24" t="s">
        <v>6420</v>
      </c>
      <c r="R517" s="24" t="s">
        <v>367</v>
      </c>
      <c r="S517" s="24" t="s">
        <v>6059</v>
      </c>
      <c r="T517" s="26" t="s">
        <v>293</v>
      </c>
      <c r="U517" s="24" t="s">
        <v>1934</v>
      </c>
      <c r="V517" s="24" t="s">
        <v>294</v>
      </c>
      <c r="W517" s="27">
        <v>2024.01</v>
      </c>
      <c r="X517" s="27">
        <v>2024.09</v>
      </c>
      <c r="Y517" s="29">
        <f t="shared" si="7"/>
        <v>67.5</v>
      </c>
      <c r="Z517" s="24">
        <v>45</v>
      </c>
      <c r="AA517" s="24"/>
      <c r="AB517" s="24"/>
      <c r="AC517" s="30">
        <v>22.5</v>
      </c>
      <c r="AD517" s="24">
        <v>25</v>
      </c>
      <c r="AE517" s="24">
        <v>4</v>
      </c>
      <c r="AF517" s="24" t="s">
        <v>73</v>
      </c>
      <c r="AG517" s="24" t="s">
        <v>73</v>
      </c>
      <c r="AH517" s="24" t="s">
        <v>73</v>
      </c>
      <c r="AI517" s="24" t="s">
        <v>74</v>
      </c>
      <c r="AJ517" s="24" t="s">
        <v>73</v>
      </c>
      <c r="AK517" s="24" t="s">
        <v>73</v>
      </c>
      <c r="AL517" s="24"/>
      <c r="AM517" s="24" t="s">
        <v>73</v>
      </c>
      <c r="AN517" s="24"/>
      <c r="AO517" s="31" t="s">
        <v>1935</v>
      </c>
      <c r="AP517" s="24">
        <v>55428001</v>
      </c>
      <c r="AQ517" s="24"/>
    </row>
    <row r="518" s="3" customFormat="1" ht="19" customHeight="1" spans="1:43">
      <c r="A518" s="21">
        <v>513</v>
      </c>
      <c r="B518" s="22" t="s">
        <v>6421</v>
      </c>
      <c r="C518" s="23" t="s">
        <v>54</v>
      </c>
      <c r="D518" s="23" t="s">
        <v>91</v>
      </c>
      <c r="E518" s="23" t="s">
        <v>92</v>
      </c>
      <c r="F518" s="23" t="s">
        <v>6422</v>
      </c>
      <c r="G518" s="24" t="s">
        <v>124</v>
      </c>
      <c r="H518" s="24" t="s">
        <v>2153</v>
      </c>
      <c r="I518" s="24" t="s">
        <v>6423</v>
      </c>
      <c r="J518" s="24" t="s">
        <v>6424</v>
      </c>
      <c r="K518" s="24" t="s">
        <v>6423</v>
      </c>
      <c r="L518" s="24" t="s">
        <v>6425</v>
      </c>
      <c r="M518" s="24" t="s">
        <v>204</v>
      </c>
      <c r="N518" s="25" t="s">
        <v>64</v>
      </c>
      <c r="O518" s="24" t="s">
        <v>6426</v>
      </c>
      <c r="P518" s="24" t="s">
        <v>6427</v>
      </c>
      <c r="Q518" s="24" t="s">
        <v>2261</v>
      </c>
      <c r="R518" s="24" t="s">
        <v>367</v>
      </c>
      <c r="S518" s="24" t="s">
        <v>6428</v>
      </c>
      <c r="T518" s="26" t="s">
        <v>293</v>
      </c>
      <c r="U518" s="24" t="s">
        <v>2139</v>
      </c>
      <c r="V518" s="24" t="s">
        <v>294</v>
      </c>
      <c r="W518" s="27">
        <v>2024.01</v>
      </c>
      <c r="X518" s="27">
        <v>2024.09</v>
      </c>
      <c r="Y518" s="29">
        <f t="shared" ref="Y518:Y581" si="8">Z518+AA518+AB518+AC518</f>
        <v>30</v>
      </c>
      <c r="Z518" s="24">
        <v>20</v>
      </c>
      <c r="AA518" s="24"/>
      <c r="AB518" s="24"/>
      <c r="AC518" s="30">
        <v>10</v>
      </c>
      <c r="AD518" s="24">
        <v>15</v>
      </c>
      <c r="AE518" s="24">
        <v>3</v>
      </c>
      <c r="AF518" s="24" t="s">
        <v>73</v>
      </c>
      <c r="AG518" s="24" t="s">
        <v>73</v>
      </c>
      <c r="AH518" s="24" t="s">
        <v>73</v>
      </c>
      <c r="AI518" s="24" t="s">
        <v>74</v>
      </c>
      <c r="AJ518" s="24" t="s">
        <v>73</v>
      </c>
      <c r="AK518" s="24" t="s">
        <v>73</v>
      </c>
      <c r="AL518" s="24"/>
      <c r="AM518" s="24" t="s">
        <v>73</v>
      </c>
      <c r="AN518" s="24"/>
      <c r="AO518" s="31" t="s">
        <v>6429</v>
      </c>
      <c r="AP518" s="24">
        <v>13996665784</v>
      </c>
      <c r="AQ518" s="24"/>
    </row>
    <row r="519" s="3" customFormat="1" ht="19" customHeight="1" spans="1:43">
      <c r="A519" s="21">
        <v>514</v>
      </c>
      <c r="B519" s="22" t="s">
        <v>2253</v>
      </c>
      <c r="C519" s="23" t="s">
        <v>54</v>
      </c>
      <c r="D519" s="23" t="s">
        <v>5021</v>
      </c>
      <c r="E519" s="23" t="s">
        <v>145</v>
      </c>
      <c r="F519" s="23" t="s">
        <v>6430</v>
      </c>
      <c r="G519" s="24" t="s">
        <v>124</v>
      </c>
      <c r="H519" s="24" t="s">
        <v>6431</v>
      </c>
      <c r="I519" s="24" t="s">
        <v>6432</v>
      </c>
      <c r="J519" s="24" t="s">
        <v>6433</v>
      </c>
      <c r="K519" s="24" t="s">
        <v>6432</v>
      </c>
      <c r="L519" s="24" t="s">
        <v>6434</v>
      </c>
      <c r="M519" s="24" t="s">
        <v>204</v>
      </c>
      <c r="N519" s="25" t="s">
        <v>64</v>
      </c>
      <c r="O519" s="24" t="s">
        <v>6435</v>
      </c>
      <c r="P519" s="24" t="s">
        <v>6436</v>
      </c>
      <c r="Q519" s="24" t="s">
        <v>2261</v>
      </c>
      <c r="R519" s="24" t="s">
        <v>367</v>
      </c>
      <c r="S519" s="24" t="s">
        <v>6428</v>
      </c>
      <c r="T519" s="26" t="s">
        <v>293</v>
      </c>
      <c r="U519" s="24" t="s">
        <v>2139</v>
      </c>
      <c r="V519" s="24" t="s">
        <v>294</v>
      </c>
      <c r="W519" s="27">
        <v>2024.01</v>
      </c>
      <c r="X519" s="27">
        <v>2024.09</v>
      </c>
      <c r="Y519" s="29">
        <f t="shared" si="8"/>
        <v>24</v>
      </c>
      <c r="Z519" s="24">
        <v>12</v>
      </c>
      <c r="AA519" s="24"/>
      <c r="AB519" s="24"/>
      <c r="AC519" s="30">
        <v>12</v>
      </c>
      <c r="AD519" s="24">
        <v>18</v>
      </c>
      <c r="AE519" s="24">
        <v>5</v>
      </c>
      <c r="AF519" s="24" t="s">
        <v>73</v>
      </c>
      <c r="AG519" s="24" t="s">
        <v>73</v>
      </c>
      <c r="AH519" s="24" t="s">
        <v>73</v>
      </c>
      <c r="AI519" s="24" t="s">
        <v>74</v>
      </c>
      <c r="AJ519" s="24" t="s">
        <v>73</v>
      </c>
      <c r="AK519" s="24" t="s">
        <v>73</v>
      </c>
      <c r="AL519" s="24"/>
      <c r="AM519" s="24" t="s">
        <v>73</v>
      </c>
      <c r="AN519" s="24"/>
      <c r="AO519" s="31" t="s">
        <v>2262</v>
      </c>
      <c r="AP519" s="24">
        <v>18996683377</v>
      </c>
      <c r="AQ519" s="24"/>
    </row>
    <row r="520" s="3" customFormat="1" ht="19" customHeight="1" spans="1:43">
      <c r="A520" s="21">
        <v>515</v>
      </c>
      <c r="B520" s="22" t="s">
        <v>2263</v>
      </c>
      <c r="C520" s="23" t="s">
        <v>54</v>
      </c>
      <c r="D520" s="23" t="s">
        <v>5021</v>
      </c>
      <c r="E520" s="23" t="s">
        <v>163</v>
      </c>
      <c r="F520" s="23" t="s">
        <v>2264</v>
      </c>
      <c r="G520" s="24" t="s">
        <v>124</v>
      </c>
      <c r="H520" s="24" t="s">
        <v>2265</v>
      </c>
      <c r="I520" s="24" t="s">
        <v>2266</v>
      </c>
      <c r="J520" s="24" t="s">
        <v>6437</v>
      </c>
      <c r="K520" s="24" t="s">
        <v>2266</v>
      </c>
      <c r="L520" s="24" t="s">
        <v>2268</v>
      </c>
      <c r="M520" s="24" t="s">
        <v>226</v>
      </c>
      <c r="N520" s="25" t="s">
        <v>528</v>
      </c>
      <c r="O520" s="24" t="s">
        <v>2269</v>
      </c>
      <c r="P520" s="24" t="s">
        <v>6438</v>
      </c>
      <c r="Q520" s="24" t="s">
        <v>2261</v>
      </c>
      <c r="R520" s="24" t="s">
        <v>2138</v>
      </c>
      <c r="S520" s="24" t="s">
        <v>6428</v>
      </c>
      <c r="T520" s="26" t="s">
        <v>293</v>
      </c>
      <c r="U520" s="24" t="s">
        <v>2139</v>
      </c>
      <c r="V520" s="24" t="s">
        <v>294</v>
      </c>
      <c r="W520" s="27">
        <v>2024.01</v>
      </c>
      <c r="X520" s="27">
        <v>2024.09</v>
      </c>
      <c r="Y520" s="29">
        <f t="shared" si="8"/>
        <v>35</v>
      </c>
      <c r="Z520" s="24">
        <v>14</v>
      </c>
      <c r="AA520" s="24"/>
      <c r="AB520" s="24"/>
      <c r="AC520" s="30">
        <v>21</v>
      </c>
      <c r="AD520" s="24">
        <v>26</v>
      </c>
      <c r="AE520" s="24">
        <v>7</v>
      </c>
      <c r="AF520" s="24" t="s">
        <v>73</v>
      </c>
      <c r="AG520" s="24" t="s">
        <v>73</v>
      </c>
      <c r="AH520" s="24" t="s">
        <v>73</v>
      </c>
      <c r="AI520" s="24" t="s">
        <v>74</v>
      </c>
      <c r="AJ520" s="24" t="s">
        <v>73</v>
      </c>
      <c r="AK520" s="24" t="s">
        <v>73</v>
      </c>
      <c r="AL520" s="24"/>
      <c r="AM520" s="24" t="s">
        <v>73</v>
      </c>
      <c r="AN520" s="24"/>
      <c r="AO520" s="31" t="s">
        <v>2271</v>
      </c>
      <c r="AP520" s="24">
        <v>13896285908</v>
      </c>
      <c r="AQ520" s="24"/>
    </row>
    <row r="521" s="3" customFormat="1" ht="19" customHeight="1" spans="1:43">
      <c r="A521" s="21">
        <v>516</v>
      </c>
      <c r="B521" s="22" t="s">
        <v>2305</v>
      </c>
      <c r="C521" s="23" t="s">
        <v>54</v>
      </c>
      <c r="D521" s="23" t="s">
        <v>91</v>
      </c>
      <c r="E521" s="23" t="s">
        <v>92</v>
      </c>
      <c r="F521" s="23" t="s">
        <v>6439</v>
      </c>
      <c r="G521" s="24" t="s">
        <v>124</v>
      </c>
      <c r="H521" s="24" t="s">
        <v>6440</v>
      </c>
      <c r="I521" s="24" t="s">
        <v>2308</v>
      </c>
      <c r="J521" s="24" t="s">
        <v>6441</v>
      </c>
      <c r="K521" s="24" t="s">
        <v>2308</v>
      </c>
      <c r="L521" s="24" t="s">
        <v>2310</v>
      </c>
      <c r="M521" s="24" t="s">
        <v>226</v>
      </c>
      <c r="N521" s="25" t="s">
        <v>528</v>
      </c>
      <c r="O521" s="24" t="s">
        <v>2295</v>
      </c>
      <c r="P521" s="24" t="s">
        <v>2296</v>
      </c>
      <c r="Q521" s="24" t="s">
        <v>2242</v>
      </c>
      <c r="R521" s="24" t="s">
        <v>2138</v>
      </c>
      <c r="S521" s="24" t="s">
        <v>171</v>
      </c>
      <c r="T521" s="26" t="s">
        <v>293</v>
      </c>
      <c r="U521" s="24" t="s">
        <v>2139</v>
      </c>
      <c r="V521" s="24" t="s">
        <v>294</v>
      </c>
      <c r="W521" s="27">
        <v>2024.01</v>
      </c>
      <c r="X521" s="27">
        <v>2024.09</v>
      </c>
      <c r="Y521" s="29">
        <f t="shared" si="8"/>
        <v>34.4</v>
      </c>
      <c r="Z521" s="24">
        <v>17.2</v>
      </c>
      <c r="AA521" s="24"/>
      <c r="AB521" s="24"/>
      <c r="AC521" s="30">
        <v>17.2</v>
      </c>
      <c r="AD521" s="24">
        <v>18</v>
      </c>
      <c r="AE521" s="24">
        <v>5</v>
      </c>
      <c r="AF521" s="24" t="s">
        <v>73</v>
      </c>
      <c r="AG521" s="24" t="s">
        <v>73</v>
      </c>
      <c r="AH521" s="24" t="s">
        <v>73</v>
      </c>
      <c r="AI521" s="24" t="s">
        <v>74</v>
      </c>
      <c r="AJ521" s="24" t="s">
        <v>73</v>
      </c>
      <c r="AK521" s="24" t="s">
        <v>73</v>
      </c>
      <c r="AL521" s="24"/>
      <c r="AM521" s="24" t="s">
        <v>73</v>
      </c>
      <c r="AN521" s="24"/>
      <c r="AO521" s="31" t="s">
        <v>2312</v>
      </c>
      <c r="AP521" s="395" t="s">
        <v>2313</v>
      </c>
      <c r="AQ521" s="24"/>
    </row>
    <row r="522" s="3" customFormat="1" ht="19" customHeight="1" spans="1:43">
      <c r="A522" s="21">
        <v>517</v>
      </c>
      <c r="B522" s="22" t="s">
        <v>2314</v>
      </c>
      <c r="C522" s="23" t="s">
        <v>54</v>
      </c>
      <c r="D522" s="23" t="s">
        <v>91</v>
      </c>
      <c r="E522" s="23" t="s">
        <v>92</v>
      </c>
      <c r="F522" s="23" t="s">
        <v>6442</v>
      </c>
      <c r="G522" s="24" t="s">
        <v>124</v>
      </c>
      <c r="H522" s="24" t="s">
        <v>2188</v>
      </c>
      <c r="I522" s="24" t="s">
        <v>6443</v>
      </c>
      <c r="J522" s="24" t="s">
        <v>6444</v>
      </c>
      <c r="K522" s="24" t="s">
        <v>6443</v>
      </c>
      <c r="L522" s="24" t="s">
        <v>2319</v>
      </c>
      <c r="M522" s="24" t="s">
        <v>226</v>
      </c>
      <c r="N522" s="25" t="s">
        <v>528</v>
      </c>
      <c r="O522" s="24" t="s">
        <v>2295</v>
      </c>
      <c r="P522" s="24" t="s">
        <v>2296</v>
      </c>
      <c r="Q522" s="24" t="s">
        <v>321</v>
      </c>
      <c r="R522" s="24" t="s">
        <v>2138</v>
      </c>
      <c r="S522" s="24" t="s">
        <v>171</v>
      </c>
      <c r="T522" s="26" t="s">
        <v>293</v>
      </c>
      <c r="U522" s="24" t="s">
        <v>2139</v>
      </c>
      <c r="V522" s="24" t="s">
        <v>294</v>
      </c>
      <c r="W522" s="27">
        <v>2024.01</v>
      </c>
      <c r="X522" s="27">
        <v>2024.09</v>
      </c>
      <c r="Y522" s="29">
        <f t="shared" si="8"/>
        <v>35</v>
      </c>
      <c r="Z522" s="24">
        <v>17.5</v>
      </c>
      <c r="AA522" s="24"/>
      <c r="AB522" s="24"/>
      <c r="AC522" s="30">
        <v>17.5</v>
      </c>
      <c r="AD522" s="24">
        <v>26</v>
      </c>
      <c r="AE522" s="24">
        <v>9</v>
      </c>
      <c r="AF522" s="24" t="s">
        <v>73</v>
      </c>
      <c r="AG522" s="24" t="s">
        <v>73</v>
      </c>
      <c r="AH522" s="24" t="s">
        <v>73</v>
      </c>
      <c r="AI522" s="24" t="s">
        <v>74</v>
      </c>
      <c r="AJ522" s="24" t="s">
        <v>73</v>
      </c>
      <c r="AK522" s="24" t="s">
        <v>73</v>
      </c>
      <c r="AL522" s="24"/>
      <c r="AM522" s="24" t="s">
        <v>73</v>
      </c>
      <c r="AN522" s="24"/>
      <c r="AO522" s="31" t="s">
        <v>2320</v>
      </c>
      <c r="AP522" s="24">
        <v>18398529772</v>
      </c>
      <c r="AQ522" s="24"/>
    </row>
    <row r="523" s="3" customFormat="1" ht="19" customHeight="1" spans="1:43">
      <c r="A523" s="21">
        <v>518</v>
      </c>
      <c r="B523" s="22" t="s">
        <v>2334</v>
      </c>
      <c r="C523" s="23" t="s">
        <v>54</v>
      </c>
      <c r="D523" s="23" t="s">
        <v>5021</v>
      </c>
      <c r="E523" s="23" t="s">
        <v>145</v>
      </c>
      <c r="F523" s="23" t="s">
        <v>6445</v>
      </c>
      <c r="G523" s="24" t="s">
        <v>299</v>
      </c>
      <c r="H523" s="24" t="s">
        <v>2196</v>
      </c>
      <c r="I523" s="24" t="s">
        <v>6446</v>
      </c>
      <c r="J523" s="24" t="s">
        <v>2338</v>
      </c>
      <c r="K523" s="24" t="s">
        <v>6446</v>
      </c>
      <c r="L523" s="24" t="s">
        <v>6445</v>
      </c>
      <c r="M523" s="24" t="s">
        <v>226</v>
      </c>
      <c r="N523" s="25" t="s">
        <v>528</v>
      </c>
      <c r="O523" s="24" t="s">
        <v>6447</v>
      </c>
      <c r="P523" s="24" t="s">
        <v>2340</v>
      </c>
      <c r="Q523" s="24" t="s">
        <v>321</v>
      </c>
      <c r="R523" s="24" t="s">
        <v>2138</v>
      </c>
      <c r="S523" s="24" t="s">
        <v>6428</v>
      </c>
      <c r="T523" s="26" t="s">
        <v>293</v>
      </c>
      <c r="U523" s="24" t="s">
        <v>2139</v>
      </c>
      <c r="V523" s="24" t="s">
        <v>294</v>
      </c>
      <c r="W523" s="27">
        <v>2024.01</v>
      </c>
      <c r="X523" s="27">
        <v>2024.09</v>
      </c>
      <c r="Y523" s="29">
        <f t="shared" si="8"/>
        <v>160</v>
      </c>
      <c r="Z523" s="24">
        <v>80</v>
      </c>
      <c r="AA523" s="24"/>
      <c r="AB523" s="24"/>
      <c r="AC523" s="30">
        <v>80</v>
      </c>
      <c r="AD523" s="24">
        <v>32</v>
      </c>
      <c r="AE523" s="24">
        <v>13</v>
      </c>
      <c r="AF523" s="24" t="s">
        <v>73</v>
      </c>
      <c r="AG523" s="24" t="s">
        <v>73</v>
      </c>
      <c r="AH523" s="24" t="s">
        <v>73</v>
      </c>
      <c r="AI523" s="24" t="s">
        <v>74</v>
      </c>
      <c r="AJ523" s="24" t="s">
        <v>73</v>
      </c>
      <c r="AK523" s="24" t="s">
        <v>73</v>
      </c>
      <c r="AL523" s="24"/>
      <c r="AM523" s="24" t="s">
        <v>74</v>
      </c>
      <c r="AN523" s="24" t="s">
        <v>6235</v>
      </c>
      <c r="AO523" s="31" t="s">
        <v>2341</v>
      </c>
      <c r="AP523" s="24">
        <v>15923810399</v>
      </c>
      <c r="AQ523" s="24"/>
    </row>
    <row r="524" s="3" customFormat="1" ht="19" customHeight="1" spans="1:43">
      <c r="A524" s="21">
        <v>519</v>
      </c>
      <c r="B524" s="22" t="s">
        <v>2369</v>
      </c>
      <c r="C524" s="23" t="s">
        <v>54</v>
      </c>
      <c r="D524" s="23" t="s">
        <v>91</v>
      </c>
      <c r="E524" s="23" t="s">
        <v>92</v>
      </c>
      <c r="F524" s="23" t="s">
        <v>6448</v>
      </c>
      <c r="G524" s="24" t="s">
        <v>124</v>
      </c>
      <c r="H524" s="24" t="s">
        <v>2371</v>
      </c>
      <c r="I524" s="24" t="s">
        <v>6449</v>
      </c>
      <c r="J524" s="24" t="s">
        <v>6450</v>
      </c>
      <c r="K524" s="24" t="s">
        <v>6449</v>
      </c>
      <c r="L524" s="24" t="s">
        <v>6451</v>
      </c>
      <c r="M524" s="24" t="s">
        <v>226</v>
      </c>
      <c r="N524" s="25" t="s">
        <v>528</v>
      </c>
      <c r="O524" s="24" t="s">
        <v>6452</v>
      </c>
      <c r="P524" s="24" t="s">
        <v>6453</v>
      </c>
      <c r="Q524" s="24" t="s">
        <v>2261</v>
      </c>
      <c r="R524" s="24" t="s">
        <v>2138</v>
      </c>
      <c r="S524" s="24" t="s">
        <v>171</v>
      </c>
      <c r="T524" s="26" t="s">
        <v>293</v>
      </c>
      <c r="U524" s="24" t="s">
        <v>2139</v>
      </c>
      <c r="V524" s="24" t="s">
        <v>294</v>
      </c>
      <c r="W524" s="27">
        <v>2024.01</v>
      </c>
      <c r="X524" s="27">
        <v>2024.09</v>
      </c>
      <c r="Y524" s="29">
        <f t="shared" si="8"/>
        <v>36.8</v>
      </c>
      <c r="Z524" s="24">
        <v>18.4</v>
      </c>
      <c r="AA524" s="24"/>
      <c r="AB524" s="24"/>
      <c r="AC524" s="30">
        <v>18.4</v>
      </c>
      <c r="AD524" s="24">
        <v>32</v>
      </c>
      <c r="AE524" s="24">
        <v>15</v>
      </c>
      <c r="AF524" s="24" t="s">
        <v>73</v>
      </c>
      <c r="AG524" s="24" t="s">
        <v>73</v>
      </c>
      <c r="AH524" s="24" t="s">
        <v>73</v>
      </c>
      <c r="AI524" s="24" t="s">
        <v>74</v>
      </c>
      <c r="AJ524" s="24" t="s">
        <v>73</v>
      </c>
      <c r="AK524" s="24" t="s">
        <v>73</v>
      </c>
      <c r="AL524" s="24"/>
      <c r="AM524" s="24" t="s">
        <v>73</v>
      </c>
      <c r="AN524" s="24"/>
      <c r="AO524" s="31" t="s">
        <v>2377</v>
      </c>
      <c r="AP524" s="24">
        <v>13545779371</v>
      </c>
      <c r="AQ524" s="24"/>
    </row>
    <row r="525" s="3" customFormat="1" ht="19" customHeight="1" spans="1:43">
      <c r="A525" s="21">
        <v>520</v>
      </c>
      <c r="B525" s="22" t="s">
        <v>2378</v>
      </c>
      <c r="C525" s="23" t="s">
        <v>54</v>
      </c>
      <c r="D525" s="23" t="s">
        <v>91</v>
      </c>
      <c r="E525" s="23" t="s">
        <v>92</v>
      </c>
      <c r="F525" s="23" t="s">
        <v>6454</v>
      </c>
      <c r="G525" s="24" t="s">
        <v>124</v>
      </c>
      <c r="H525" s="24" t="s">
        <v>2379</v>
      </c>
      <c r="I525" s="24" t="s">
        <v>6455</v>
      </c>
      <c r="J525" s="24" t="s">
        <v>6456</v>
      </c>
      <c r="K525" s="24" t="s">
        <v>6455</v>
      </c>
      <c r="L525" s="24" t="s">
        <v>6457</v>
      </c>
      <c r="M525" s="24" t="s">
        <v>226</v>
      </c>
      <c r="N525" s="25" t="s">
        <v>528</v>
      </c>
      <c r="O525" s="24" t="s">
        <v>6458</v>
      </c>
      <c r="P525" s="24" t="s">
        <v>6459</v>
      </c>
      <c r="Q525" s="24" t="s">
        <v>2261</v>
      </c>
      <c r="R525" s="24" t="s">
        <v>2138</v>
      </c>
      <c r="S525" s="24" t="s">
        <v>171</v>
      </c>
      <c r="T525" s="26" t="s">
        <v>293</v>
      </c>
      <c r="U525" s="24" t="s">
        <v>2139</v>
      </c>
      <c r="V525" s="24" t="s">
        <v>294</v>
      </c>
      <c r="W525" s="27">
        <v>2024.01</v>
      </c>
      <c r="X525" s="27">
        <v>2024.09</v>
      </c>
      <c r="Y525" s="29">
        <f t="shared" si="8"/>
        <v>36</v>
      </c>
      <c r="Z525" s="24">
        <v>18</v>
      </c>
      <c r="AA525" s="24"/>
      <c r="AB525" s="24"/>
      <c r="AC525" s="30">
        <v>18</v>
      </c>
      <c r="AD525" s="24">
        <v>39</v>
      </c>
      <c r="AE525" s="24">
        <v>15</v>
      </c>
      <c r="AF525" s="24" t="s">
        <v>73</v>
      </c>
      <c r="AG525" s="24" t="s">
        <v>73</v>
      </c>
      <c r="AH525" s="24" t="s">
        <v>73</v>
      </c>
      <c r="AI525" s="24" t="s">
        <v>74</v>
      </c>
      <c r="AJ525" s="24" t="s">
        <v>73</v>
      </c>
      <c r="AK525" s="24" t="s">
        <v>73</v>
      </c>
      <c r="AL525" s="24"/>
      <c r="AM525" s="24" t="s">
        <v>73</v>
      </c>
      <c r="AN525" s="24"/>
      <c r="AO525" s="31" t="s">
        <v>2381</v>
      </c>
      <c r="AP525" s="24">
        <v>17702368062</v>
      </c>
      <c r="AQ525" s="24"/>
    </row>
    <row r="526" s="3" customFormat="1" ht="19" customHeight="1" spans="1:43">
      <c r="A526" s="21">
        <v>521</v>
      </c>
      <c r="B526" s="22" t="s">
        <v>2382</v>
      </c>
      <c r="C526" s="23" t="s">
        <v>54</v>
      </c>
      <c r="D526" s="23" t="s">
        <v>91</v>
      </c>
      <c r="E526" s="23" t="s">
        <v>92</v>
      </c>
      <c r="F526" s="23" t="s">
        <v>6460</v>
      </c>
      <c r="G526" s="24" t="s">
        <v>124</v>
      </c>
      <c r="H526" s="24" t="s">
        <v>2384</v>
      </c>
      <c r="I526" s="24" t="s">
        <v>6461</v>
      </c>
      <c r="J526" s="24" t="s">
        <v>6462</v>
      </c>
      <c r="K526" s="24" t="s">
        <v>6461</v>
      </c>
      <c r="L526" s="24" t="s">
        <v>6463</v>
      </c>
      <c r="M526" s="24" t="s">
        <v>226</v>
      </c>
      <c r="N526" s="25" t="s">
        <v>528</v>
      </c>
      <c r="O526" s="24" t="s">
        <v>6464</v>
      </c>
      <c r="P526" s="24" t="s">
        <v>6427</v>
      </c>
      <c r="Q526" s="24" t="s">
        <v>2261</v>
      </c>
      <c r="R526" s="24" t="s">
        <v>2138</v>
      </c>
      <c r="S526" s="24" t="s">
        <v>171</v>
      </c>
      <c r="T526" s="26" t="s">
        <v>293</v>
      </c>
      <c r="U526" s="24" t="s">
        <v>2139</v>
      </c>
      <c r="V526" s="24" t="s">
        <v>294</v>
      </c>
      <c r="W526" s="27">
        <v>2024.01</v>
      </c>
      <c r="X526" s="27">
        <v>2024.09</v>
      </c>
      <c r="Y526" s="29">
        <f t="shared" si="8"/>
        <v>32</v>
      </c>
      <c r="Z526" s="24">
        <v>16</v>
      </c>
      <c r="AA526" s="24"/>
      <c r="AB526" s="24"/>
      <c r="AC526" s="30">
        <v>16</v>
      </c>
      <c r="AD526" s="24">
        <v>32</v>
      </c>
      <c r="AE526" s="24">
        <v>9</v>
      </c>
      <c r="AF526" s="24" t="s">
        <v>73</v>
      </c>
      <c r="AG526" s="24" t="s">
        <v>73</v>
      </c>
      <c r="AH526" s="24" t="s">
        <v>73</v>
      </c>
      <c r="AI526" s="24" t="s">
        <v>74</v>
      </c>
      <c r="AJ526" s="24" t="s">
        <v>73</v>
      </c>
      <c r="AK526" s="24" t="s">
        <v>73</v>
      </c>
      <c r="AL526" s="24"/>
      <c r="AM526" s="24" t="s">
        <v>73</v>
      </c>
      <c r="AN526" s="24"/>
      <c r="AO526" s="31" t="s">
        <v>2390</v>
      </c>
      <c r="AP526" s="24">
        <v>18871789927</v>
      </c>
      <c r="AQ526" s="24"/>
    </row>
    <row r="527" s="3" customFormat="1" ht="19" customHeight="1" spans="1:43">
      <c r="A527" s="21">
        <v>522</v>
      </c>
      <c r="B527" s="22" t="s">
        <v>2401</v>
      </c>
      <c r="C527" s="23" t="s">
        <v>54</v>
      </c>
      <c r="D527" s="23" t="s">
        <v>91</v>
      </c>
      <c r="E527" s="23" t="s">
        <v>92</v>
      </c>
      <c r="F527" s="23" t="s">
        <v>2402</v>
      </c>
      <c r="G527" s="24" t="s">
        <v>124</v>
      </c>
      <c r="H527" s="24" t="s">
        <v>6465</v>
      </c>
      <c r="I527" s="24" t="s">
        <v>6466</v>
      </c>
      <c r="J527" s="24" t="s">
        <v>6312</v>
      </c>
      <c r="K527" s="24" t="s">
        <v>6466</v>
      </c>
      <c r="L527" s="24" t="s">
        <v>2402</v>
      </c>
      <c r="M527" s="24" t="s">
        <v>226</v>
      </c>
      <c r="N527" s="25" t="s">
        <v>528</v>
      </c>
      <c r="O527" s="24" t="s">
        <v>6467</v>
      </c>
      <c r="P527" s="24" t="s">
        <v>2407</v>
      </c>
      <c r="Q527" s="24" t="s">
        <v>2408</v>
      </c>
      <c r="R527" s="24" t="s">
        <v>1145</v>
      </c>
      <c r="S527" s="24" t="s">
        <v>171</v>
      </c>
      <c r="T527" s="26" t="s">
        <v>293</v>
      </c>
      <c r="U527" s="24" t="s">
        <v>2409</v>
      </c>
      <c r="V527" s="24" t="s">
        <v>294</v>
      </c>
      <c r="W527" s="27">
        <v>2024.01</v>
      </c>
      <c r="X527" s="27">
        <v>2024.09</v>
      </c>
      <c r="Y527" s="29">
        <f t="shared" si="8"/>
        <v>86</v>
      </c>
      <c r="Z527" s="24">
        <v>43</v>
      </c>
      <c r="AA527" s="24"/>
      <c r="AB527" s="24"/>
      <c r="AC527" s="30">
        <v>43</v>
      </c>
      <c r="AD527" s="24">
        <v>20</v>
      </c>
      <c r="AE527" s="24">
        <v>2</v>
      </c>
      <c r="AF527" s="24" t="s">
        <v>73</v>
      </c>
      <c r="AG527" s="24" t="s">
        <v>73</v>
      </c>
      <c r="AH527" s="24" t="s">
        <v>73</v>
      </c>
      <c r="AI527" s="24" t="s">
        <v>74</v>
      </c>
      <c r="AJ527" s="24" t="s">
        <v>74</v>
      </c>
      <c r="AK527" s="24" t="s">
        <v>73</v>
      </c>
      <c r="AL527" s="24"/>
      <c r="AM527" s="24" t="s">
        <v>74</v>
      </c>
      <c r="AN527" s="24" t="s">
        <v>6235</v>
      </c>
      <c r="AO527" s="31" t="s">
        <v>2411</v>
      </c>
      <c r="AP527" s="24">
        <v>13452668345</v>
      </c>
      <c r="AQ527" s="24"/>
    </row>
    <row r="528" s="3" customFormat="1" ht="19" customHeight="1" spans="1:43">
      <c r="A528" s="21">
        <v>523</v>
      </c>
      <c r="B528" s="22" t="s">
        <v>6468</v>
      </c>
      <c r="C528" s="23" t="s">
        <v>54</v>
      </c>
      <c r="D528" s="23" t="s">
        <v>91</v>
      </c>
      <c r="E528" s="23" t="s">
        <v>92</v>
      </c>
      <c r="F528" s="23" t="s">
        <v>6469</v>
      </c>
      <c r="G528" s="24" t="s">
        <v>511</v>
      </c>
      <c r="H528" s="24" t="s">
        <v>6470</v>
      </c>
      <c r="I528" s="24" t="s">
        <v>6471</v>
      </c>
      <c r="J528" s="24" t="s">
        <v>6472</v>
      </c>
      <c r="K528" s="24" t="s">
        <v>6471</v>
      </c>
      <c r="L528" s="24" t="s">
        <v>2418</v>
      </c>
      <c r="M528" s="24" t="s">
        <v>226</v>
      </c>
      <c r="N528" s="25" t="s">
        <v>528</v>
      </c>
      <c r="O528" s="24" t="s">
        <v>6473</v>
      </c>
      <c r="P528" s="24" t="s">
        <v>2420</v>
      </c>
      <c r="Q528" s="24" t="s">
        <v>2421</v>
      </c>
      <c r="R528" s="24" t="s">
        <v>1145</v>
      </c>
      <c r="S528" s="24" t="s">
        <v>171</v>
      </c>
      <c r="T528" s="26" t="s">
        <v>293</v>
      </c>
      <c r="U528" s="24" t="s">
        <v>2409</v>
      </c>
      <c r="V528" s="24" t="s">
        <v>294</v>
      </c>
      <c r="W528" s="27">
        <v>2024.01</v>
      </c>
      <c r="X528" s="27">
        <v>2024.09</v>
      </c>
      <c r="Y528" s="29">
        <f t="shared" si="8"/>
        <v>75.84</v>
      </c>
      <c r="Z528" s="24">
        <v>50.56</v>
      </c>
      <c r="AA528" s="24"/>
      <c r="AB528" s="24"/>
      <c r="AC528" s="30">
        <v>25.28</v>
      </c>
      <c r="AD528" s="24">
        <v>50</v>
      </c>
      <c r="AE528" s="24">
        <v>3</v>
      </c>
      <c r="AF528" s="24" t="s">
        <v>73</v>
      </c>
      <c r="AG528" s="24" t="s">
        <v>73</v>
      </c>
      <c r="AH528" s="24" t="s">
        <v>73</v>
      </c>
      <c r="AI528" s="24" t="s">
        <v>74</v>
      </c>
      <c r="AJ528" s="24" t="s">
        <v>74</v>
      </c>
      <c r="AK528" s="24" t="s">
        <v>73</v>
      </c>
      <c r="AL528" s="24"/>
      <c r="AM528" s="24" t="s">
        <v>74</v>
      </c>
      <c r="AN528" s="24" t="s">
        <v>6235</v>
      </c>
      <c r="AO528" s="31" t="s">
        <v>2411</v>
      </c>
      <c r="AP528" s="24">
        <v>13452668345</v>
      </c>
      <c r="AQ528" s="24"/>
    </row>
    <row r="529" s="3" customFormat="1" ht="19" customHeight="1" spans="1:43">
      <c r="A529" s="21">
        <v>524</v>
      </c>
      <c r="B529" s="22" t="s">
        <v>2423</v>
      </c>
      <c r="C529" s="23" t="s">
        <v>54</v>
      </c>
      <c r="D529" s="23" t="s">
        <v>91</v>
      </c>
      <c r="E529" s="23" t="s">
        <v>92</v>
      </c>
      <c r="F529" s="23" t="s">
        <v>6474</v>
      </c>
      <c r="G529" s="24" t="s">
        <v>511</v>
      </c>
      <c r="H529" s="24" t="s">
        <v>6475</v>
      </c>
      <c r="I529" s="24" t="s">
        <v>6476</v>
      </c>
      <c r="J529" s="24" t="s">
        <v>6477</v>
      </c>
      <c r="K529" s="24" t="s">
        <v>6476</v>
      </c>
      <c r="L529" s="24" t="s">
        <v>2429</v>
      </c>
      <c r="M529" s="24" t="s">
        <v>226</v>
      </c>
      <c r="N529" s="25" t="s">
        <v>528</v>
      </c>
      <c r="O529" s="24" t="s">
        <v>6473</v>
      </c>
      <c r="P529" s="24" t="s">
        <v>2430</v>
      </c>
      <c r="Q529" s="24" t="s">
        <v>2431</v>
      </c>
      <c r="R529" s="24" t="s">
        <v>1145</v>
      </c>
      <c r="S529" s="24" t="s">
        <v>171</v>
      </c>
      <c r="T529" s="26" t="s">
        <v>293</v>
      </c>
      <c r="U529" s="24" t="s">
        <v>2409</v>
      </c>
      <c r="V529" s="24" t="s">
        <v>294</v>
      </c>
      <c r="W529" s="27">
        <v>2024.01</v>
      </c>
      <c r="X529" s="27">
        <v>2024.09</v>
      </c>
      <c r="Y529" s="29">
        <f t="shared" si="8"/>
        <v>51</v>
      </c>
      <c r="Z529" s="24">
        <v>25.5</v>
      </c>
      <c r="AA529" s="24"/>
      <c r="AB529" s="24"/>
      <c r="AC529" s="30">
        <v>25.5</v>
      </c>
      <c r="AD529" s="24">
        <v>30</v>
      </c>
      <c r="AE529" s="24">
        <v>1</v>
      </c>
      <c r="AF529" s="24" t="s">
        <v>73</v>
      </c>
      <c r="AG529" s="24" t="s">
        <v>73</v>
      </c>
      <c r="AH529" s="24" t="s">
        <v>73</v>
      </c>
      <c r="AI529" s="24" t="s">
        <v>74</v>
      </c>
      <c r="AJ529" s="24" t="s">
        <v>74</v>
      </c>
      <c r="AK529" s="24" t="s">
        <v>73</v>
      </c>
      <c r="AL529" s="24"/>
      <c r="AM529" s="24" t="s">
        <v>74</v>
      </c>
      <c r="AN529" s="24" t="s">
        <v>6235</v>
      </c>
      <c r="AO529" s="31" t="s">
        <v>2411</v>
      </c>
      <c r="AP529" s="24">
        <v>13452668345</v>
      </c>
      <c r="AQ529" s="24"/>
    </row>
    <row r="530" s="3" customFormat="1" ht="19" customHeight="1" spans="1:43">
      <c r="A530" s="21">
        <v>525</v>
      </c>
      <c r="B530" s="22" t="s">
        <v>2433</v>
      </c>
      <c r="C530" s="23" t="s">
        <v>54</v>
      </c>
      <c r="D530" s="23" t="s">
        <v>5021</v>
      </c>
      <c r="E530" s="23" t="s">
        <v>163</v>
      </c>
      <c r="F530" s="23" t="s">
        <v>6478</v>
      </c>
      <c r="G530" s="24" t="s">
        <v>124</v>
      </c>
      <c r="H530" s="24" t="s">
        <v>6470</v>
      </c>
      <c r="I530" s="24" t="s">
        <v>6479</v>
      </c>
      <c r="J530" s="24" t="s">
        <v>6477</v>
      </c>
      <c r="K530" s="24" t="s">
        <v>6479</v>
      </c>
      <c r="L530" s="24" t="s">
        <v>2434</v>
      </c>
      <c r="M530" s="24" t="s">
        <v>226</v>
      </c>
      <c r="N530" s="25" t="s">
        <v>528</v>
      </c>
      <c r="O530" s="24" t="s">
        <v>6480</v>
      </c>
      <c r="P530" s="24" t="s">
        <v>2407</v>
      </c>
      <c r="Q530" s="24" t="s">
        <v>2438</v>
      </c>
      <c r="R530" s="24" t="s">
        <v>1133</v>
      </c>
      <c r="S530" s="24" t="s">
        <v>171</v>
      </c>
      <c r="T530" s="26" t="s">
        <v>293</v>
      </c>
      <c r="U530" s="24" t="s">
        <v>2409</v>
      </c>
      <c r="V530" s="24" t="s">
        <v>294</v>
      </c>
      <c r="W530" s="27">
        <v>2024.01</v>
      </c>
      <c r="X530" s="27">
        <v>2024.09</v>
      </c>
      <c r="Y530" s="29">
        <f t="shared" si="8"/>
        <v>8</v>
      </c>
      <c r="Z530" s="24">
        <v>3.2</v>
      </c>
      <c r="AA530" s="24"/>
      <c r="AB530" s="24"/>
      <c r="AC530" s="30">
        <v>4.8</v>
      </c>
      <c r="AD530" s="24">
        <v>10</v>
      </c>
      <c r="AE530" s="24">
        <v>1</v>
      </c>
      <c r="AF530" s="24" t="s">
        <v>73</v>
      </c>
      <c r="AG530" s="24" t="s">
        <v>73</v>
      </c>
      <c r="AH530" s="24" t="s">
        <v>73</v>
      </c>
      <c r="AI530" s="24" t="s">
        <v>74</v>
      </c>
      <c r="AJ530" s="24" t="s">
        <v>74</v>
      </c>
      <c r="AK530" s="24" t="s">
        <v>73</v>
      </c>
      <c r="AL530" s="24"/>
      <c r="AM530" s="24" t="s">
        <v>73</v>
      </c>
      <c r="AN530" s="24"/>
      <c r="AO530" s="31" t="s">
        <v>2411</v>
      </c>
      <c r="AP530" s="24">
        <v>13452668345</v>
      </c>
      <c r="AQ530" s="24"/>
    </row>
    <row r="531" s="3" customFormat="1" ht="19" customHeight="1" spans="1:43">
      <c r="A531" s="21">
        <v>526</v>
      </c>
      <c r="B531" s="22" t="s">
        <v>2439</v>
      </c>
      <c r="C531" s="23" t="s">
        <v>54</v>
      </c>
      <c r="D531" s="23" t="s">
        <v>55</v>
      </c>
      <c r="E531" s="23" t="s">
        <v>333</v>
      </c>
      <c r="F531" s="23" t="s">
        <v>6481</v>
      </c>
      <c r="G531" s="24" t="s">
        <v>124</v>
      </c>
      <c r="H531" s="24" t="s">
        <v>6470</v>
      </c>
      <c r="I531" s="24" t="s">
        <v>6482</v>
      </c>
      <c r="J531" s="24" t="s">
        <v>6312</v>
      </c>
      <c r="K531" s="24" t="s">
        <v>6482</v>
      </c>
      <c r="L531" s="24" t="s">
        <v>2440</v>
      </c>
      <c r="M531" s="24" t="s">
        <v>226</v>
      </c>
      <c r="N531" s="25" t="s">
        <v>528</v>
      </c>
      <c r="O531" s="24" t="s">
        <v>6483</v>
      </c>
      <c r="P531" s="24" t="s">
        <v>2407</v>
      </c>
      <c r="Q531" s="24" t="s">
        <v>2444</v>
      </c>
      <c r="R531" s="24" t="s">
        <v>1133</v>
      </c>
      <c r="S531" s="24" t="s">
        <v>171</v>
      </c>
      <c r="T531" s="26" t="s">
        <v>293</v>
      </c>
      <c r="U531" s="24" t="s">
        <v>2409</v>
      </c>
      <c r="V531" s="24" t="s">
        <v>294</v>
      </c>
      <c r="W531" s="27">
        <v>2024.01</v>
      </c>
      <c r="X531" s="27">
        <v>2024.09</v>
      </c>
      <c r="Y531" s="29">
        <f t="shared" si="8"/>
        <v>70</v>
      </c>
      <c r="Z531" s="24">
        <v>58.74</v>
      </c>
      <c r="AA531" s="24"/>
      <c r="AB531" s="24"/>
      <c r="AC531" s="30">
        <v>11.26</v>
      </c>
      <c r="AD531" s="24">
        <v>8</v>
      </c>
      <c r="AE531" s="24">
        <v>2</v>
      </c>
      <c r="AF531" s="24" t="s">
        <v>73</v>
      </c>
      <c r="AG531" s="24" t="s">
        <v>73</v>
      </c>
      <c r="AH531" s="24" t="s">
        <v>73</v>
      </c>
      <c r="AI531" s="24" t="s">
        <v>74</v>
      </c>
      <c r="AJ531" s="24" t="s">
        <v>74</v>
      </c>
      <c r="AK531" s="24" t="s">
        <v>73</v>
      </c>
      <c r="AL531" s="24"/>
      <c r="AM531" s="24" t="s">
        <v>74</v>
      </c>
      <c r="AN531" s="24" t="s">
        <v>6235</v>
      </c>
      <c r="AO531" s="31" t="s">
        <v>2411</v>
      </c>
      <c r="AP531" s="24">
        <v>13452668345</v>
      </c>
      <c r="AQ531" s="24"/>
    </row>
    <row r="532" s="3" customFormat="1" ht="19" customHeight="1" spans="1:43">
      <c r="A532" s="21">
        <v>527</v>
      </c>
      <c r="B532" s="22" t="s">
        <v>2445</v>
      </c>
      <c r="C532" s="23" t="s">
        <v>54</v>
      </c>
      <c r="D532" s="23" t="s">
        <v>55</v>
      </c>
      <c r="E532" s="23" t="s">
        <v>333</v>
      </c>
      <c r="F532" s="23" t="s">
        <v>6484</v>
      </c>
      <c r="G532" s="24" t="s">
        <v>124</v>
      </c>
      <c r="H532" s="24" t="s">
        <v>6485</v>
      </c>
      <c r="I532" s="24" t="s">
        <v>6486</v>
      </c>
      <c r="J532" s="24" t="s">
        <v>6477</v>
      </c>
      <c r="K532" s="24" t="s">
        <v>6486</v>
      </c>
      <c r="L532" s="24" t="s">
        <v>2446</v>
      </c>
      <c r="M532" s="24" t="s">
        <v>226</v>
      </c>
      <c r="N532" s="25" t="s">
        <v>528</v>
      </c>
      <c r="O532" s="24" t="s">
        <v>6487</v>
      </c>
      <c r="P532" s="24" t="s">
        <v>2451</v>
      </c>
      <c r="Q532" s="24" t="s">
        <v>2438</v>
      </c>
      <c r="R532" s="24" t="s">
        <v>1133</v>
      </c>
      <c r="S532" s="24" t="s">
        <v>171</v>
      </c>
      <c r="T532" s="26" t="s">
        <v>293</v>
      </c>
      <c r="U532" s="24" t="s">
        <v>2409</v>
      </c>
      <c r="V532" s="24" t="s">
        <v>294</v>
      </c>
      <c r="W532" s="27">
        <v>2024.01</v>
      </c>
      <c r="X532" s="27">
        <v>2024.09</v>
      </c>
      <c r="Y532" s="29">
        <f t="shared" si="8"/>
        <v>25.8</v>
      </c>
      <c r="Z532" s="24">
        <v>17.2</v>
      </c>
      <c r="AA532" s="24"/>
      <c r="AB532" s="24"/>
      <c r="AC532" s="30">
        <v>8.6</v>
      </c>
      <c r="AD532" s="24">
        <v>3</v>
      </c>
      <c r="AE532" s="24">
        <v>1</v>
      </c>
      <c r="AF532" s="24" t="s">
        <v>73</v>
      </c>
      <c r="AG532" s="24" t="s">
        <v>73</v>
      </c>
      <c r="AH532" s="24" t="s">
        <v>73</v>
      </c>
      <c r="AI532" s="24" t="s">
        <v>74</v>
      </c>
      <c r="AJ532" s="24" t="s">
        <v>74</v>
      </c>
      <c r="AK532" s="24" t="s">
        <v>73</v>
      </c>
      <c r="AL532" s="24"/>
      <c r="AM532" s="24" t="s">
        <v>74</v>
      </c>
      <c r="AN532" s="24" t="s">
        <v>6235</v>
      </c>
      <c r="AO532" s="31" t="s">
        <v>2411</v>
      </c>
      <c r="AP532" s="24">
        <v>13452668345</v>
      </c>
      <c r="AQ532" s="24"/>
    </row>
    <row r="533" s="3" customFormat="1" ht="19" customHeight="1" spans="1:43">
      <c r="A533" s="21">
        <v>528</v>
      </c>
      <c r="B533" s="22" t="s">
        <v>2452</v>
      </c>
      <c r="C533" s="23" t="s">
        <v>54</v>
      </c>
      <c r="D533" s="23" t="s">
        <v>5021</v>
      </c>
      <c r="E533" s="23" t="s">
        <v>145</v>
      </c>
      <c r="F533" s="23" t="s">
        <v>6488</v>
      </c>
      <c r="G533" s="24" t="s">
        <v>124</v>
      </c>
      <c r="H533" s="24" t="s">
        <v>6489</v>
      </c>
      <c r="I533" s="24" t="s">
        <v>6490</v>
      </c>
      <c r="J533" s="24" t="s">
        <v>6477</v>
      </c>
      <c r="K533" s="24" t="s">
        <v>6490</v>
      </c>
      <c r="L533" s="24" t="s">
        <v>6491</v>
      </c>
      <c r="M533" s="24" t="s">
        <v>226</v>
      </c>
      <c r="N533" s="25" t="s">
        <v>528</v>
      </c>
      <c r="O533" s="24" t="s">
        <v>6492</v>
      </c>
      <c r="P533" s="24" t="s">
        <v>2458</v>
      </c>
      <c r="Q533" s="24" t="s">
        <v>2438</v>
      </c>
      <c r="R533" s="24" t="s">
        <v>1501</v>
      </c>
      <c r="S533" s="24" t="s">
        <v>171</v>
      </c>
      <c r="T533" s="26" t="s">
        <v>293</v>
      </c>
      <c r="U533" s="24" t="s">
        <v>2409</v>
      </c>
      <c r="V533" s="24" t="s">
        <v>294</v>
      </c>
      <c r="W533" s="27">
        <v>2024.01</v>
      </c>
      <c r="X533" s="27">
        <v>2024.09</v>
      </c>
      <c r="Y533" s="29">
        <f t="shared" si="8"/>
        <v>52.5</v>
      </c>
      <c r="Z533" s="24">
        <v>35</v>
      </c>
      <c r="AA533" s="24"/>
      <c r="AB533" s="24"/>
      <c r="AC533" s="30">
        <v>17.5</v>
      </c>
      <c r="AD533" s="24">
        <v>10</v>
      </c>
      <c r="AE533" s="24">
        <v>1</v>
      </c>
      <c r="AF533" s="24" t="s">
        <v>73</v>
      </c>
      <c r="AG533" s="24" t="s">
        <v>73</v>
      </c>
      <c r="AH533" s="24" t="s">
        <v>73</v>
      </c>
      <c r="AI533" s="24" t="s">
        <v>74</v>
      </c>
      <c r="AJ533" s="24" t="s">
        <v>74</v>
      </c>
      <c r="AK533" s="24" t="s">
        <v>73</v>
      </c>
      <c r="AL533" s="24"/>
      <c r="AM533" s="24" t="s">
        <v>74</v>
      </c>
      <c r="AN533" s="24" t="s">
        <v>6235</v>
      </c>
      <c r="AO533" s="31" t="s">
        <v>2411</v>
      </c>
      <c r="AP533" s="24">
        <v>13452668345</v>
      </c>
      <c r="AQ533" s="24"/>
    </row>
    <row r="534" s="3" customFormat="1" ht="19" customHeight="1" spans="1:43">
      <c r="A534" s="21">
        <v>529</v>
      </c>
      <c r="B534" s="22" t="s">
        <v>6493</v>
      </c>
      <c r="C534" s="23" t="s">
        <v>54</v>
      </c>
      <c r="D534" s="23" t="s">
        <v>5021</v>
      </c>
      <c r="E534" s="23" t="s">
        <v>145</v>
      </c>
      <c r="F534" s="23" t="s">
        <v>6494</v>
      </c>
      <c r="G534" s="24" t="s">
        <v>124</v>
      </c>
      <c r="H534" s="24" t="s">
        <v>6495</v>
      </c>
      <c r="I534" s="24" t="s">
        <v>6496</v>
      </c>
      <c r="J534" s="24" t="s">
        <v>6477</v>
      </c>
      <c r="K534" s="24" t="s">
        <v>6496</v>
      </c>
      <c r="L534" s="24" t="s">
        <v>2460</v>
      </c>
      <c r="M534" s="24" t="s">
        <v>226</v>
      </c>
      <c r="N534" s="25" t="s">
        <v>528</v>
      </c>
      <c r="O534" s="24" t="s">
        <v>6497</v>
      </c>
      <c r="P534" s="24" t="s">
        <v>2465</v>
      </c>
      <c r="Q534" s="24" t="s">
        <v>2466</v>
      </c>
      <c r="R534" s="24" t="s">
        <v>1501</v>
      </c>
      <c r="S534" s="24" t="s">
        <v>171</v>
      </c>
      <c r="T534" s="26" t="s">
        <v>293</v>
      </c>
      <c r="U534" s="24" t="s">
        <v>2409</v>
      </c>
      <c r="V534" s="24" t="s">
        <v>294</v>
      </c>
      <c r="W534" s="27">
        <v>2024.01</v>
      </c>
      <c r="X534" s="27">
        <v>2024.09</v>
      </c>
      <c r="Y534" s="29">
        <f t="shared" si="8"/>
        <v>60</v>
      </c>
      <c r="Z534" s="24">
        <v>30</v>
      </c>
      <c r="AA534" s="24"/>
      <c r="AB534" s="24"/>
      <c r="AC534" s="30">
        <v>30</v>
      </c>
      <c r="AD534" s="24">
        <v>5</v>
      </c>
      <c r="AE534" s="24">
        <v>1</v>
      </c>
      <c r="AF534" s="24" t="s">
        <v>73</v>
      </c>
      <c r="AG534" s="24" t="s">
        <v>73</v>
      </c>
      <c r="AH534" s="24" t="s">
        <v>73</v>
      </c>
      <c r="AI534" s="24" t="s">
        <v>74</v>
      </c>
      <c r="AJ534" s="24" t="s">
        <v>74</v>
      </c>
      <c r="AK534" s="24" t="s">
        <v>73</v>
      </c>
      <c r="AL534" s="24"/>
      <c r="AM534" s="24" t="s">
        <v>74</v>
      </c>
      <c r="AN534" s="24" t="s">
        <v>6235</v>
      </c>
      <c r="AO534" s="31" t="s">
        <v>2411</v>
      </c>
      <c r="AP534" s="24">
        <v>13452668345</v>
      </c>
      <c r="AQ534" s="24"/>
    </row>
    <row r="535" s="3" customFormat="1" ht="19" customHeight="1" spans="1:43">
      <c r="A535" s="21">
        <v>530</v>
      </c>
      <c r="B535" s="22" t="s">
        <v>2468</v>
      </c>
      <c r="C535" s="23" t="s">
        <v>54</v>
      </c>
      <c r="D535" s="23" t="s">
        <v>91</v>
      </c>
      <c r="E535" s="23" t="s">
        <v>92</v>
      </c>
      <c r="F535" s="23" t="s">
        <v>6498</v>
      </c>
      <c r="G535" s="24" t="s">
        <v>124</v>
      </c>
      <c r="H535" s="24" t="s">
        <v>6499</v>
      </c>
      <c r="I535" s="24" t="s">
        <v>6500</v>
      </c>
      <c r="J535" s="24" t="s">
        <v>6477</v>
      </c>
      <c r="K535" s="24" t="s">
        <v>6500</v>
      </c>
      <c r="L535" s="24" t="s">
        <v>6498</v>
      </c>
      <c r="M535" s="24" t="s">
        <v>226</v>
      </c>
      <c r="N535" s="25" t="s">
        <v>528</v>
      </c>
      <c r="O535" s="24" t="s">
        <v>6501</v>
      </c>
      <c r="P535" s="24" t="s">
        <v>2474</v>
      </c>
      <c r="Q535" s="24" t="s">
        <v>2475</v>
      </c>
      <c r="R535" s="24" t="s">
        <v>1133</v>
      </c>
      <c r="S535" s="24" t="s">
        <v>171</v>
      </c>
      <c r="T535" s="26" t="s">
        <v>293</v>
      </c>
      <c r="U535" s="24" t="s">
        <v>2409</v>
      </c>
      <c r="V535" s="24" t="s">
        <v>294</v>
      </c>
      <c r="W535" s="27">
        <v>2024.01</v>
      </c>
      <c r="X535" s="27">
        <v>2024.09</v>
      </c>
      <c r="Y535" s="29">
        <f t="shared" si="8"/>
        <v>23.28</v>
      </c>
      <c r="Z535" s="24">
        <v>15.28</v>
      </c>
      <c r="AA535" s="24"/>
      <c r="AB535" s="24"/>
      <c r="AC535" s="30">
        <v>8</v>
      </c>
      <c r="AD535" s="24">
        <v>6</v>
      </c>
      <c r="AE535" s="24">
        <v>1</v>
      </c>
      <c r="AF535" s="24" t="s">
        <v>73</v>
      </c>
      <c r="AG535" s="24" t="s">
        <v>73</v>
      </c>
      <c r="AH535" s="24" t="s">
        <v>73</v>
      </c>
      <c r="AI535" s="24" t="s">
        <v>74</v>
      </c>
      <c r="AJ535" s="24" t="s">
        <v>74</v>
      </c>
      <c r="AK535" s="24" t="s">
        <v>73</v>
      </c>
      <c r="AL535" s="24"/>
      <c r="AM535" s="24" t="s">
        <v>74</v>
      </c>
      <c r="AN535" s="24" t="s">
        <v>6235</v>
      </c>
      <c r="AO535" s="31" t="s">
        <v>2411</v>
      </c>
      <c r="AP535" s="24">
        <v>13452668345</v>
      </c>
      <c r="AQ535" s="24"/>
    </row>
    <row r="536" s="3" customFormat="1" ht="19" customHeight="1" spans="1:43">
      <c r="A536" s="21">
        <v>531</v>
      </c>
      <c r="B536" s="22" t="s">
        <v>2477</v>
      </c>
      <c r="C536" s="23" t="s">
        <v>54</v>
      </c>
      <c r="D536" s="23" t="s">
        <v>91</v>
      </c>
      <c r="E536" s="23" t="s">
        <v>92</v>
      </c>
      <c r="F536" s="23" t="s">
        <v>6502</v>
      </c>
      <c r="G536" s="24" t="s">
        <v>124</v>
      </c>
      <c r="H536" s="24" t="s">
        <v>6503</v>
      </c>
      <c r="I536" s="24" t="s">
        <v>6504</v>
      </c>
      <c r="J536" s="24" t="s">
        <v>6312</v>
      </c>
      <c r="K536" s="24" t="s">
        <v>6504</v>
      </c>
      <c r="L536" s="24" t="s">
        <v>2478</v>
      </c>
      <c r="M536" s="24" t="s">
        <v>226</v>
      </c>
      <c r="N536" s="25" t="s">
        <v>528</v>
      </c>
      <c r="O536" s="24" t="s">
        <v>6505</v>
      </c>
      <c r="P536" s="24" t="s">
        <v>2483</v>
      </c>
      <c r="Q536" s="24" t="s">
        <v>2438</v>
      </c>
      <c r="R536" s="24" t="s">
        <v>1145</v>
      </c>
      <c r="S536" s="24" t="s">
        <v>171</v>
      </c>
      <c r="T536" s="26" t="s">
        <v>293</v>
      </c>
      <c r="U536" s="24" t="s">
        <v>2409</v>
      </c>
      <c r="V536" s="24" t="s">
        <v>294</v>
      </c>
      <c r="W536" s="27">
        <v>2024.01</v>
      </c>
      <c r="X536" s="27">
        <v>2024.09</v>
      </c>
      <c r="Y536" s="29">
        <f t="shared" si="8"/>
        <v>24.78</v>
      </c>
      <c r="Z536" s="24">
        <v>21.52</v>
      </c>
      <c r="AA536" s="24"/>
      <c r="AB536" s="24"/>
      <c r="AC536" s="30">
        <v>3.26</v>
      </c>
      <c r="AD536" s="24">
        <v>10</v>
      </c>
      <c r="AE536" s="24">
        <v>2</v>
      </c>
      <c r="AF536" s="24" t="s">
        <v>73</v>
      </c>
      <c r="AG536" s="24" t="s">
        <v>73</v>
      </c>
      <c r="AH536" s="24" t="s">
        <v>73</v>
      </c>
      <c r="AI536" s="24" t="s">
        <v>74</v>
      </c>
      <c r="AJ536" s="24" t="s">
        <v>74</v>
      </c>
      <c r="AK536" s="24" t="s">
        <v>73</v>
      </c>
      <c r="AL536" s="24"/>
      <c r="AM536" s="24" t="s">
        <v>74</v>
      </c>
      <c r="AN536" s="24" t="s">
        <v>6235</v>
      </c>
      <c r="AO536" s="31" t="s">
        <v>2411</v>
      </c>
      <c r="AP536" s="24">
        <v>13452668345</v>
      </c>
      <c r="AQ536" s="24"/>
    </row>
    <row r="537" s="3" customFormat="1" ht="19" customHeight="1" spans="1:43">
      <c r="A537" s="21">
        <v>532</v>
      </c>
      <c r="B537" s="22" t="s">
        <v>2494</v>
      </c>
      <c r="C537" s="23" t="s">
        <v>54</v>
      </c>
      <c r="D537" s="23" t="s">
        <v>91</v>
      </c>
      <c r="E537" s="23" t="s">
        <v>92</v>
      </c>
      <c r="F537" s="23" t="s">
        <v>6506</v>
      </c>
      <c r="G537" s="24" t="s">
        <v>124</v>
      </c>
      <c r="H537" s="24" t="s">
        <v>2496</v>
      </c>
      <c r="I537" s="24" t="s">
        <v>6507</v>
      </c>
      <c r="J537" s="24" t="s">
        <v>6508</v>
      </c>
      <c r="K537" s="24" t="s">
        <v>6507</v>
      </c>
      <c r="L537" s="24" t="s">
        <v>6506</v>
      </c>
      <c r="M537" s="24" t="s">
        <v>226</v>
      </c>
      <c r="N537" s="25" t="s">
        <v>528</v>
      </c>
      <c r="O537" s="24" t="s">
        <v>2501</v>
      </c>
      <c r="P537" s="24" t="s">
        <v>2502</v>
      </c>
      <c r="Q537" s="24" t="s">
        <v>2503</v>
      </c>
      <c r="R537" s="24" t="s">
        <v>2504</v>
      </c>
      <c r="S537" s="24" t="s">
        <v>171</v>
      </c>
      <c r="T537" s="26" t="s">
        <v>293</v>
      </c>
      <c r="U537" s="24" t="s">
        <v>2493</v>
      </c>
      <c r="V537" s="24" t="s">
        <v>294</v>
      </c>
      <c r="W537" s="27">
        <v>2024.01</v>
      </c>
      <c r="X537" s="27">
        <v>2024.09</v>
      </c>
      <c r="Y537" s="29">
        <f t="shared" si="8"/>
        <v>25.8</v>
      </c>
      <c r="Z537" s="24">
        <v>17.2</v>
      </c>
      <c r="AA537" s="24"/>
      <c r="AB537" s="24"/>
      <c r="AC537" s="30">
        <v>8.6</v>
      </c>
      <c r="AD537" s="24">
        <v>10</v>
      </c>
      <c r="AE537" s="24">
        <v>4</v>
      </c>
      <c r="AF537" s="24" t="s">
        <v>73</v>
      </c>
      <c r="AG537" s="24" t="s">
        <v>73</v>
      </c>
      <c r="AH537" s="24" t="s">
        <v>73</v>
      </c>
      <c r="AI537" s="24" t="s">
        <v>74</v>
      </c>
      <c r="AJ537" s="24" t="s">
        <v>73</v>
      </c>
      <c r="AK537" s="24" t="s">
        <v>73</v>
      </c>
      <c r="AL537" s="24"/>
      <c r="AM537" s="24" t="s">
        <v>73</v>
      </c>
      <c r="AN537" s="24"/>
      <c r="AO537" s="31" t="s">
        <v>2505</v>
      </c>
      <c r="AP537" s="24">
        <v>15870587052</v>
      </c>
      <c r="AQ537" s="24"/>
    </row>
    <row r="538" s="3" customFormat="1" ht="19" customHeight="1" spans="1:43">
      <c r="A538" s="21">
        <v>533</v>
      </c>
      <c r="B538" s="22" t="s">
        <v>6509</v>
      </c>
      <c r="C538" s="23" t="s">
        <v>54</v>
      </c>
      <c r="D538" s="23" t="s">
        <v>5021</v>
      </c>
      <c r="E538" s="23" t="s">
        <v>145</v>
      </c>
      <c r="F538" s="23" t="s">
        <v>6510</v>
      </c>
      <c r="G538" s="24" t="s">
        <v>124</v>
      </c>
      <c r="H538" s="24" t="s">
        <v>6511</v>
      </c>
      <c r="I538" s="24" t="s">
        <v>2616</v>
      </c>
      <c r="J538" s="24" t="s">
        <v>2617</v>
      </c>
      <c r="K538" s="24" t="s">
        <v>2616</v>
      </c>
      <c r="L538" s="24" t="s">
        <v>2618</v>
      </c>
      <c r="M538" s="24" t="s">
        <v>226</v>
      </c>
      <c r="N538" s="25" t="s">
        <v>528</v>
      </c>
      <c r="O538" s="24" t="s">
        <v>6512</v>
      </c>
      <c r="P538" s="24" t="s">
        <v>2620</v>
      </c>
      <c r="Q538" s="24" t="s">
        <v>2242</v>
      </c>
      <c r="R538" s="24" t="s">
        <v>2559</v>
      </c>
      <c r="S538" s="24" t="s">
        <v>171</v>
      </c>
      <c r="T538" s="26" t="s">
        <v>293</v>
      </c>
      <c r="U538" s="24" t="s">
        <v>2550</v>
      </c>
      <c r="V538" s="24" t="s">
        <v>294</v>
      </c>
      <c r="W538" s="27">
        <v>2024.01</v>
      </c>
      <c r="X538" s="27">
        <v>2024.09</v>
      </c>
      <c r="Y538" s="29">
        <f t="shared" si="8"/>
        <v>80</v>
      </c>
      <c r="Z538" s="24">
        <v>40</v>
      </c>
      <c r="AA538" s="24"/>
      <c r="AB538" s="24"/>
      <c r="AC538" s="30">
        <v>40</v>
      </c>
      <c r="AD538" s="24">
        <v>15</v>
      </c>
      <c r="AE538" s="24">
        <v>3</v>
      </c>
      <c r="AF538" s="24" t="s">
        <v>73</v>
      </c>
      <c r="AG538" s="24" t="s">
        <v>73</v>
      </c>
      <c r="AH538" s="24" t="s">
        <v>73</v>
      </c>
      <c r="AI538" s="24" t="s">
        <v>74</v>
      </c>
      <c r="AJ538" s="24" t="s">
        <v>73</v>
      </c>
      <c r="AK538" s="24" t="s">
        <v>73</v>
      </c>
      <c r="AL538" s="24"/>
      <c r="AM538" s="24" t="s">
        <v>74</v>
      </c>
      <c r="AN538" s="24" t="s">
        <v>6235</v>
      </c>
      <c r="AO538" s="31" t="s">
        <v>2551</v>
      </c>
      <c r="AP538" s="24">
        <v>13594330666</v>
      </c>
      <c r="AQ538" s="24"/>
    </row>
    <row r="539" s="3" customFormat="1" ht="19" customHeight="1" spans="1:43">
      <c r="A539" s="21">
        <v>534</v>
      </c>
      <c r="B539" s="22" t="s">
        <v>6513</v>
      </c>
      <c r="C539" s="23" t="s">
        <v>54</v>
      </c>
      <c r="D539" s="23" t="s">
        <v>5021</v>
      </c>
      <c r="E539" s="23" t="s">
        <v>145</v>
      </c>
      <c r="F539" s="23" t="s">
        <v>6514</v>
      </c>
      <c r="G539" s="24" t="s">
        <v>124</v>
      </c>
      <c r="H539" s="24" t="s">
        <v>6515</v>
      </c>
      <c r="I539" s="24" t="s">
        <v>6516</v>
      </c>
      <c r="J539" s="24" t="s">
        <v>6517</v>
      </c>
      <c r="K539" s="24" t="s">
        <v>6516</v>
      </c>
      <c r="L539" s="24" t="s">
        <v>6518</v>
      </c>
      <c r="M539" s="24" t="s">
        <v>63</v>
      </c>
      <c r="N539" s="25" t="s">
        <v>3019</v>
      </c>
      <c r="O539" s="24" t="s">
        <v>6519</v>
      </c>
      <c r="P539" s="24" t="s">
        <v>6520</v>
      </c>
      <c r="Q539" s="24" t="s">
        <v>6521</v>
      </c>
      <c r="R539" s="24" t="s">
        <v>847</v>
      </c>
      <c r="S539" s="24" t="s">
        <v>6522</v>
      </c>
      <c r="T539" s="26" t="s">
        <v>293</v>
      </c>
      <c r="U539" s="24" t="s">
        <v>6523</v>
      </c>
      <c r="V539" s="24" t="s">
        <v>294</v>
      </c>
      <c r="W539" s="27">
        <v>2024.01</v>
      </c>
      <c r="X539" s="27">
        <v>2024.09</v>
      </c>
      <c r="Y539" s="29">
        <f t="shared" si="8"/>
        <v>138</v>
      </c>
      <c r="Z539" s="24">
        <v>69</v>
      </c>
      <c r="AA539" s="24"/>
      <c r="AB539" s="24"/>
      <c r="AC539" s="30">
        <v>69</v>
      </c>
      <c r="AD539" s="24">
        <v>27</v>
      </c>
      <c r="AE539" s="24">
        <v>3</v>
      </c>
      <c r="AF539" s="24" t="s">
        <v>73</v>
      </c>
      <c r="AG539" s="24" t="s">
        <v>73</v>
      </c>
      <c r="AH539" s="24" t="s">
        <v>73</v>
      </c>
      <c r="AI539" s="24" t="s">
        <v>74</v>
      </c>
      <c r="AJ539" s="24" t="s">
        <v>73</v>
      </c>
      <c r="AK539" s="24" t="s">
        <v>73</v>
      </c>
      <c r="AL539" s="24"/>
      <c r="AM539" s="24" t="s">
        <v>73</v>
      </c>
      <c r="AN539" s="24"/>
      <c r="AO539" s="31" t="s">
        <v>6524</v>
      </c>
      <c r="AP539" s="24">
        <v>55716108</v>
      </c>
      <c r="AQ539" s="24"/>
    </row>
    <row r="540" s="3" customFormat="1" ht="19" customHeight="1" spans="1:43">
      <c r="A540" s="21">
        <v>535</v>
      </c>
      <c r="B540" s="22" t="s">
        <v>2751</v>
      </c>
      <c r="C540" s="23" t="s">
        <v>54</v>
      </c>
      <c r="D540" s="23" t="s">
        <v>91</v>
      </c>
      <c r="E540" s="23" t="s">
        <v>92</v>
      </c>
      <c r="F540" s="23" t="s">
        <v>6460</v>
      </c>
      <c r="G540" s="24" t="s">
        <v>124</v>
      </c>
      <c r="H540" s="24" t="s">
        <v>6525</v>
      </c>
      <c r="I540" s="24" t="s">
        <v>6526</v>
      </c>
      <c r="J540" s="24" t="s">
        <v>6527</v>
      </c>
      <c r="K540" s="24" t="s">
        <v>6526</v>
      </c>
      <c r="L540" s="24" t="s">
        <v>6528</v>
      </c>
      <c r="M540" s="24" t="s">
        <v>63</v>
      </c>
      <c r="N540" s="25" t="s">
        <v>3019</v>
      </c>
      <c r="O540" s="24" t="s">
        <v>6464</v>
      </c>
      <c r="P540" s="24" t="s">
        <v>6529</v>
      </c>
      <c r="Q540" s="24" t="s">
        <v>6530</v>
      </c>
      <c r="R540" s="24" t="s">
        <v>847</v>
      </c>
      <c r="S540" s="24" t="s">
        <v>2727</v>
      </c>
      <c r="T540" s="26" t="s">
        <v>293</v>
      </c>
      <c r="U540" s="24" t="s">
        <v>6523</v>
      </c>
      <c r="V540" s="24" t="s">
        <v>294</v>
      </c>
      <c r="W540" s="27">
        <v>2024.01</v>
      </c>
      <c r="X540" s="27">
        <v>2024.09</v>
      </c>
      <c r="Y540" s="29">
        <f t="shared" si="8"/>
        <v>24</v>
      </c>
      <c r="Z540" s="24">
        <v>16</v>
      </c>
      <c r="AA540" s="24"/>
      <c r="AB540" s="24"/>
      <c r="AC540" s="30">
        <v>8</v>
      </c>
      <c r="AD540" s="24">
        <v>12</v>
      </c>
      <c r="AE540" s="24">
        <v>2</v>
      </c>
      <c r="AF540" s="24" t="s">
        <v>73</v>
      </c>
      <c r="AG540" s="24" t="s">
        <v>73</v>
      </c>
      <c r="AH540" s="24" t="s">
        <v>73</v>
      </c>
      <c r="AI540" s="24" t="s">
        <v>74</v>
      </c>
      <c r="AJ540" s="24" t="s">
        <v>73</v>
      </c>
      <c r="AK540" s="24" t="s">
        <v>73</v>
      </c>
      <c r="AL540" s="24"/>
      <c r="AM540" s="24" t="s">
        <v>73</v>
      </c>
      <c r="AN540" s="24"/>
      <c r="AO540" s="31" t="s">
        <v>6524</v>
      </c>
      <c r="AP540" s="24">
        <v>55716108</v>
      </c>
      <c r="AQ540" s="24"/>
    </row>
    <row r="541" s="3" customFormat="1" ht="19" customHeight="1" spans="1:43">
      <c r="A541" s="21">
        <v>536</v>
      </c>
      <c r="B541" s="22" t="s">
        <v>6531</v>
      </c>
      <c r="C541" s="23" t="s">
        <v>54</v>
      </c>
      <c r="D541" s="23" t="s">
        <v>91</v>
      </c>
      <c r="E541" s="23" t="s">
        <v>92</v>
      </c>
      <c r="F541" s="23" t="s">
        <v>6532</v>
      </c>
      <c r="G541" s="24" t="s">
        <v>124</v>
      </c>
      <c r="H541" s="24" t="s">
        <v>6533</v>
      </c>
      <c r="I541" s="24" t="s">
        <v>6534</v>
      </c>
      <c r="J541" s="24" t="s">
        <v>6535</v>
      </c>
      <c r="K541" s="24" t="s">
        <v>6534</v>
      </c>
      <c r="L541" s="24" t="s">
        <v>6536</v>
      </c>
      <c r="M541" s="24" t="s">
        <v>63</v>
      </c>
      <c r="N541" s="25" t="s">
        <v>3019</v>
      </c>
      <c r="O541" s="24" t="s">
        <v>6537</v>
      </c>
      <c r="P541" s="24" t="s">
        <v>6538</v>
      </c>
      <c r="Q541" s="24" t="s">
        <v>6539</v>
      </c>
      <c r="R541" s="24" t="s">
        <v>847</v>
      </c>
      <c r="S541" s="24" t="s">
        <v>6522</v>
      </c>
      <c r="T541" s="26" t="s">
        <v>293</v>
      </c>
      <c r="U541" s="24" t="s">
        <v>6523</v>
      </c>
      <c r="V541" s="24" t="s">
        <v>294</v>
      </c>
      <c r="W541" s="27">
        <v>2024.01</v>
      </c>
      <c r="X541" s="27">
        <v>2024.09</v>
      </c>
      <c r="Y541" s="29">
        <f t="shared" si="8"/>
        <v>36</v>
      </c>
      <c r="Z541" s="24">
        <v>24</v>
      </c>
      <c r="AA541" s="24"/>
      <c r="AB541" s="24"/>
      <c r="AC541" s="30">
        <v>12</v>
      </c>
      <c r="AD541" s="24">
        <v>15</v>
      </c>
      <c r="AE541" s="24">
        <v>3</v>
      </c>
      <c r="AF541" s="24" t="s">
        <v>73</v>
      </c>
      <c r="AG541" s="24" t="s">
        <v>73</v>
      </c>
      <c r="AH541" s="24" t="s">
        <v>73</v>
      </c>
      <c r="AI541" s="24" t="s">
        <v>74</v>
      </c>
      <c r="AJ541" s="24" t="s">
        <v>73</v>
      </c>
      <c r="AK541" s="24" t="s">
        <v>73</v>
      </c>
      <c r="AL541" s="24"/>
      <c r="AM541" s="24" t="s">
        <v>73</v>
      </c>
      <c r="AN541" s="24"/>
      <c r="AO541" s="31" t="s">
        <v>6524</v>
      </c>
      <c r="AP541" s="24">
        <v>55716108</v>
      </c>
      <c r="AQ541" s="24"/>
    </row>
    <row r="542" s="3" customFormat="1" ht="19" customHeight="1" spans="1:43">
      <c r="A542" s="21">
        <v>537</v>
      </c>
      <c r="B542" s="22" t="s">
        <v>6540</v>
      </c>
      <c r="C542" s="23" t="s">
        <v>54</v>
      </c>
      <c r="D542" s="23" t="s">
        <v>91</v>
      </c>
      <c r="E542" s="23" t="s">
        <v>92</v>
      </c>
      <c r="F542" s="23" t="s">
        <v>6541</v>
      </c>
      <c r="G542" s="24" t="s">
        <v>124</v>
      </c>
      <c r="H542" s="24" t="s">
        <v>6542</v>
      </c>
      <c r="I542" s="24" t="s">
        <v>6543</v>
      </c>
      <c r="J542" s="24" t="s">
        <v>6544</v>
      </c>
      <c r="K542" s="24" t="s">
        <v>6543</v>
      </c>
      <c r="L542" s="24" t="s">
        <v>6545</v>
      </c>
      <c r="M542" s="24" t="s">
        <v>226</v>
      </c>
      <c r="N542" s="25" t="s">
        <v>227</v>
      </c>
      <c r="O542" s="24" t="s">
        <v>6546</v>
      </c>
      <c r="P542" s="24" t="s">
        <v>6547</v>
      </c>
      <c r="Q542" s="24" t="s">
        <v>6548</v>
      </c>
      <c r="R542" s="24" t="s">
        <v>278</v>
      </c>
      <c r="S542" s="24" t="s">
        <v>6549</v>
      </c>
      <c r="T542" s="26" t="s">
        <v>293</v>
      </c>
      <c r="U542" s="24" t="s">
        <v>2804</v>
      </c>
      <c r="V542" s="24" t="s">
        <v>294</v>
      </c>
      <c r="W542" s="27">
        <v>2024.01</v>
      </c>
      <c r="X542" s="27">
        <v>2024.09</v>
      </c>
      <c r="Y542" s="29">
        <f t="shared" si="8"/>
        <v>33.6</v>
      </c>
      <c r="Z542" s="24">
        <v>22.4</v>
      </c>
      <c r="AA542" s="24"/>
      <c r="AB542" s="24"/>
      <c r="AC542" s="30">
        <v>11.2</v>
      </c>
      <c r="AD542" s="24">
        <v>12</v>
      </c>
      <c r="AE542" s="24">
        <v>3</v>
      </c>
      <c r="AF542" s="24" t="s">
        <v>73</v>
      </c>
      <c r="AG542" s="24" t="s">
        <v>73</v>
      </c>
      <c r="AH542" s="24" t="s">
        <v>73</v>
      </c>
      <c r="AI542" s="24" t="s">
        <v>74</v>
      </c>
      <c r="AJ542" s="24" t="s">
        <v>73</v>
      </c>
      <c r="AK542" s="24" t="s">
        <v>73</v>
      </c>
      <c r="AL542" s="24"/>
      <c r="AM542" s="24" t="s">
        <v>74</v>
      </c>
      <c r="AN542" s="24" t="s">
        <v>6235</v>
      </c>
      <c r="AO542" s="31" t="s">
        <v>2916</v>
      </c>
      <c r="AP542" s="24">
        <v>13896256006</v>
      </c>
      <c r="AQ542" s="24"/>
    </row>
    <row r="543" s="3" customFormat="1" ht="19" customHeight="1" spans="1:43">
      <c r="A543" s="21">
        <v>538</v>
      </c>
      <c r="B543" s="22" t="s">
        <v>6550</v>
      </c>
      <c r="C543" s="23" t="s">
        <v>54</v>
      </c>
      <c r="D543" s="23" t="s">
        <v>91</v>
      </c>
      <c r="E543" s="23" t="s">
        <v>92</v>
      </c>
      <c r="F543" s="23" t="s">
        <v>6460</v>
      </c>
      <c r="G543" s="24" t="s">
        <v>124</v>
      </c>
      <c r="H543" s="24" t="s">
        <v>6551</v>
      </c>
      <c r="I543" s="24" t="s">
        <v>6552</v>
      </c>
      <c r="J543" s="24" t="s">
        <v>6553</v>
      </c>
      <c r="K543" s="24" t="s">
        <v>6552</v>
      </c>
      <c r="L543" s="24" t="s">
        <v>6554</v>
      </c>
      <c r="M543" s="24" t="s">
        <v>226</v>
      </c>
      <c r="N543" s="25" t="s">
        <v>227</v>
      </c>
      <c r="O543" s="24" t="s">
        <v>6464</v>
      </c>
      <c r="P543" s="24" t="s">
        <v>6547</v>
      </c>
      <c r="Q543" s="24" t="s">
        <v>6555</v>
      </c>
      <c r="R543" s="24" t="s">
        <v>278</v>
      </c>
      <c r="S543" s="24" t="s">
        <v>6549</v>
      </c>
      <c r="T543" s="26" t="s">
        <v>293</v>
      </c>
      <c r="U543" s="24" t="s">
        <v>2804</v>
      </c>
      <c r="V543" s="24" t="s">
        <v>294</v>
      </c>
      <c r="W543" s="27">
        <v>2024.01</v>
      </c>
      <c r="X543" s="27">
        <v>2024.09</v>
      </c>
      <c r="Y543" s="29">
        <f t="shared" si="8"/>
        <v>24</v>
      </c>
      <c r="Z543" s="24">
        <v>16</v>
      </c>
      <c r="AA543" s="24"/>
      <c r="AB543" s="24"/>
      <c r="AC543" s="30">
        <v>8</v>
      </c>
      <c r="AD543" s="24">
        <v>8</v>
      </c>
      <c r="AE543" s="24">
        <v>2</v>
      </c>
      <c r="AF543" s="24" t="s">
        <v>73</v>
      </c>
      <c r="AG543" s="24" t="s">
        <v>73</v>
      </c>
      <c r="AH543" s="24" t="s">
        <v>73</v>
      </c>
      <c r="AI543" s="24" t="s">
        <v>74</v>
      </c>
      <c r="AJ543" s="24" t="s">
        <v>73</v>
      </c>
      <c r="AK543" s="24" t="s">
        <v>73</v>
      </c>
      <c r="AL543" s="24"/>
      <c r="AM543" s="24" t="s">
        <v>74</v>
      </c>
      <c r="AN543" s="24" t="s">
        <v>6235</v>
      </c>
      <c r="AO543" s="31" t="s">
        <v>2916</v>
      </c>
      <c r="AP543" s="24">
        <v>13896256006</v>
      </c>
      <c r="AQ543" s="24"/>
    </row>
    <row r="544" s="3" customFormat="1" ht="19" customHeight="1" spans="1:43">
      <c r="A544" s="21">
        <v>539</v>
      </c>
      <c r="B544" s="22" t="s">
        <v>2973</v>
      </c>
      <c r="C544" s="23" t="s">
        <v>54</v>
      </c>
      <c r="D544" s="23" t="s">
        <v>91</v>
      </c>
      <c r="E544" s="23" t="s">
        <v>92</v>
      </c>
      <c r="F544" s="23" t="s">
        <v>2974</v>
      </c>
      <c r="G544" s="24" t="s">
        <v>511</v>
      </c>
      <c r="H544" s="24" t="s">
        <v>6556</v>
      </c>
      <c r="I544" s="24" t="s">
        <v>6557</v>
      </c>
      <c r="J544" s="24" t="s">
        <v>6558</v>
      </c>
      <c r="K544" s="24" t="s">
        <v>6557</v>
      </c>
      <c r="L544" s="24" t="s">
        <v>6559</v>
      </c>
      <c r="M544" s="24" t="s">
        <v>226</v>
      </c>
      <c r="N544" s="25" t="s">
        <v>227</v>
      </c>
      <c r="O544" s="24" t="s">
        <v>2979</v>
      </c>
      <c r="P544" s="24" t="s">
        <v>6560</v>
      </c>
      <c r="Q544" s="24" t="s">
        <v>6561</v>
      </c>
      <c r="R544" s="24" t="s">
        <v>278</v>
      </c>
      <c r="S544" s="24" t="s">
        <v>6549</v>
      </c>
      <c r="T544" s="26" t="s">
        <v>293</v>
      </c>
      <c r="U544" s="24" t="s">
        <v>2804</v>
      </c>
      <c r="V544" s="24" t="s">
        <v>294</v>
      </c>
      <c r="W544" s="27">
        <v>2024.01</v>
      </c>
      <c r="X544" s="27">
        <v>2024.12</v>
      </c>
      <c r="Y544" s="29">
        <f t="shared" si="8"/>
        <v>0.6</v>
      </c>
      <c r="Z544" s="24">
        <v>0.6</v>
      </c>
      <c r="AA544" s="24"/>
      <c r="AB544" s="24"/>
      <c r="AC544" s="30">
        <v>0</v>
      </c>
      <c r="AD544" s="24">
        <v>3</v>
      </c>
      <c r="AE544" s="24">
        <v>2</v>
      </c>
      <c r="AF544" s="24" t="s">
        <v>73</v>
      </c>
      <c r="AG544" s="24" t="s">
        <v>73</v>
      </c>
      <c r="AH544" s="24" t="s">
        <v>73</v>
      </c>
      <c r="AI544" s="24" t="s">
        <v>74</v>
      </c>
      <c r="AJ544" s="24" t="s">
        <v>73</v>
      </c>
      <c r="AK544" s="24" t="s">
        <v>73</v>
      </c>
      <c r="AL544" s="24"/>
      <c r="AM544" s="24" t="s">
        <v>74</v>
      </c>
      <c r="AN544" s="24" t="s">
        <v>6235</v>
      </c>
      <c r="AO544" s="31" t="s">
        <v>2916</v>
      </c>
      <c r="AP544" s="24">
        <v>13896256006</v>
      </c>
      <c r="AQ544" s="24"/>
    </row>
    <row r="545" s="3" customFormat="1" ht="19" customHeight="1" spans="1:43">
      <c r="A545" s="21">
        <v>540</v>
      </c>
      <c r="B545" s="22" t="s">
        <v>6562</v>
      </c>
      <c r="C545" s="23" t="s">
        <v>54</v>
      </c>
      <c r="D545" s="23" t="s">
        <v>91</v>
      </c>
      <c r="E545" s="23" t="s">
        <v>92</v>
      </c>
      <c r="F545" s="23" t="s">
        <v>6563</v>
      </c>
      <c r="G545" s="24" t="s">
        <v>124</v>
      </c>
      <c r="H545" s="24" t="s">
        <v>6542</v>
      </c>
      <c r="I545" s="24" t="s">
        <v>2990</v>
      </c>
      <c r="J545" s="24" t="s">
        <v>6564</v>
      </c>
      <c r="K545" s="24" t="s">
        <v>2990</v>
      </c>
      <c r="L545" s="24" t="s">
        <v>6565</v>
      </c>
      <c r="M545" s="24" t="s">
        <v>226</v>
      </c>
      <c r="N545" s="25" t="s">
        <v>227</v>
      </c>
      <c r="O545" s="24" t="s">
        <v>2992</v>
      </c>
      <c r="P545" s="24" t="s">
        <v>6566</v>
      </c>
      <c r="Q545" s="24" t="s">
        <v>6567</v>
      </c>
      <c r="R545" s="24" t="s">
        <v>278</v>
      </c>
      <c r="S545" s="24" t="s">
        <v>6549</v>
      </c>
      <c r="T545" s="26" t="s">
        <v>293</v>
      </c>
      <c r="U545" s="24" t="s">
        <v>2804</v>
      </c>
      <c r="V545" s="24" t="s">
        <v>294</v>
      </c>
      <c r="W545" s="27">
        <v>2024.01</v>
      </c>
      <c r="X545" s="27">
        <v>2024.09</v>
      </c>
      <c r="Y545" s="29">
        <f t="shared" si="8"/>
        <v>10.5</v>
      </c>
      <c r="Z545" s="24">
        <v>7</v>
      </c>
      <c r="AA545" s="24"/>
      <c r="AB545" s="24"/>
      <c r="AC545" s="30">
        <v>3.5</v>
      </c>
      <c r="AD545" s="24">
        <v>15</v>
      </c>
      <c r="AE545" s="24">
        <v>2</v>
      </c>
      <c r="AF545" s="24" t="s">
        <v>73</v>
      </c>
      <c r="AG545" s="24" t="s">
        <v>73</v>
      </c>
      <c r="AH545" s="24" t="s">
        <v>73</v>
      </c>
      <c r="AI545" s="24" t="s">
        <v>74</v>
      </c>
      <c r="AJ545" s="24" t="s">
        <v>73</v>
      </c>
      <c r="AK545" s="24" t="s">
        <v>73</v>
      </c>
      <c r="AL545" s="24"/>
      <c r="AM545" s="24" t="s">
        <v>74</v>
      </c>
      <c r="AN545" s="24" t="s">
        <v>6235</v>
      </c>
      <c r="AO545" s="31" t="s">
        <v>2916</v>
      </c>
      <c r="AP545" s="24">
        <v>13896256006</v>
      </c>
      <c r="AQ545" s="24"/>
    </row>
    <row r="546" s="3" customFormat="1" ht="19" customHeight="1" spans="1:43">
      <c r="A546" s="21">
        <v>541</v>
      </c>
      <c r="B546" s="22" t="s">
        <v>6568</v>
      </c>
      <c r="C546" s="23" t="s">
        <v>54</v>
      </c>
      <c r="D546" s="23" t="s">
        <v>91</v>
      </c>
      <c r="E546" s="23" t="s">
        <v>92</v>
      </c>
      <c r="F546" s="23" t="s">
        <v>6392</v>
      </c>
      <c r="G546" s="24" t="s">
        <v>124</v>
      </c>
      <c r="H546" s="24" t="s">
        <v>6569</v>
      </c>
      <c r="I546" s="24" t="s">
        <v>6570</v>
      </c>
      <c r="J546" s="24" t="s">
        <v>6571</v>
      </c>
      <c r="K546" s="24" t="s">
        <v>6570</v>
      </c>
      <c r="L546" s="24" t="s">
        <v>6572</v>
      </c>
      <c r="M546" s="24" t="s">
        <v>226</v>
      </c>
      <c r="N546" s="25" t="s">
        <v>227</v>
      </c>
      <c r="O546" s="24" t="s">
        <v>6395</v>
      </c>
      <c r="P546" s="24" t="s">
        <v>6547</v>
      </c>
      <c r="Q546" s="24" t="s">
        <v>6573</v>
      </c>
      <c r="R546" s="24" t="s">
        <v>278</v>
      </c>
      <c r="S546" s="24" t="s">
        <v>6549</v>
      </c>
      <c r="T546" s="26" t="s">
        <v>293</v>
      </c>
      <c r="U546" s="24" t="s">
        <v>2804</v>
      </c>
      <c r="V546" s="24" t="s">
        <v>294</v>
      </c>
      <c r="W546" s="27">
        <v>2024.01</v>
      </c>
      <c r="X546" s="27">
        <v>2024.09</v>
      </c>
      <c r="Y546" s="29">
        <f t="shared" si="8"/>
        <v>24</v>
      </c>
      <c r="Z546" s="24">
        <v>12</v>
      </c>
      <c r="AA546" s="24"/>
      <c r="AB546" s="24"/>
      <c r="AC546" s="30">
        <v>12</v>
      </c>
      <c r="AD546" s="24">
        <v>6</v>
      </c>
      <c r="AE546" s="24">
        <v>2</v>
      </c>
      <c r="AF546" s="24" t="s">
        <v>73</v>
      </c>
      <c r="AG546" s="24" t="s">
        <v>73</v>
      </c>
      <c r="AH546" s="24" t="s">
        <v>73</v>
      </c>
      <c r="AI546" s="24" t="s">
        <v>74</v>
      </c>
      <c r="AJ546" s="24" t="s">
        <v>73</v>
      </c>
      <c r="AK546" s="24" t="s">
        <v>73</v>
      </c>
      <c r="AL546" s="24"/>
      <c r="AM546" s="24" t="s">
        <v>74</v>
      </c>
      <c r="AN546" s="24" t="s">
        <v>6235</v>
      </c>
      <c r="AO546" s="31" t="s">
        <v>2916</v>
      </c>
      <c r="AP546" s="24">
        <v>13896256006</v>
      </c>
      <c r="AQ546" s="24"/>
    </row>
    <row r="547" s="3" customFormat="1" ht="19" customHeight="1" spans="1:43">
      <c r="A547" s="21">
        <v>542</v>
      </c>
      <c r="B547" s="22" t="s">
        <v>6574</v>
      </c>
      <c r="C547" s="23" t="s">
        <v>54</v>
      </c>
      <c r="D547" s="23" t="s">
        <v>91</v>
      </c>
      <c r="E547" s="23" t="s">
        <v>92</v>
      </c>
      <c r="F547" s="23" t="s">
        <v>3002</v>
      </c>
      <c r="G547" s="24" t="s">
        <v>124</v>
      </c>
      <c r="H547" s="24" t="s">
        <v>6575</v>
      </c>
      <c r="I547" s="24" t="s">
        <v>6576</v>
      </c>
      <c r="J547" s="24" t="s">
        <v>6577</v>
      </c>
      <c r="K547" s="24" t="s">
        <v>6576</v>
      </c>
      <c r="L547" s="24" t="s">
        <v>6578</v>
      </c>
      <c r="M547" s="24" t="s">
        <v>226</v>
      </c>
      <c r="N547" s="25" t="s">
        <v>227</v>
      </c>
      <c r="O547" s="24" t="s">
        <v>6579</v>
      </c>
      <c r="P547" s="24" t="s">
        <v>6547</v>
      </c>
      <c r="Q547" s="24" t="s">
        <v>6580</v>
      </c>
      <c r="R547" s="24" t="s">
        <v>278</v>
      </c>
      <c r="S547" s="24" t="s">
        <v>6549</v>
      </c>
      <c r="T547" s="26" t="s">
        <v>293</v>
      </c>
      <c r="U547" s="24" t="s">
        <v>2804</v>
      </c>
      <c r="V547" s="24" t="s">
        <v>294</v>
      </c>
      <c r="W547" s="27">
        <v>2024.01</v>
      </c>
      <c r="X547" s="27">
        <v>2024.09</v>
      </c>
      <c r="Y547" s="29">
        <f t="shared" si="8"/>
        <v>57.8</v>
      </c>
      <c r="Z547" s="24">
        <v>28.9</v>
      </c>
      <c r="AA547" s="24"/>
      <c r="AB547" s="24"/>
      <c r="AC547" s="30">
        <v>28.9</v>
      </c>
      <c r="AD547" s="24">
        <v>30</v>
      </c>
      <c r="AE547" s="24">
        <v>10</v>
      </c>
      <c r="AF547" s="24" t="s">
        <v>73</v>
      </c>
      <c r="AG547" s="24" t="s">
        <v>73</v>
      </c>
      <c r="AH547" s="24" t="s">
        <v>73</v>
      </c>
      <c r="AI547" s="24" t="s">
        <v>74</v>
      </c>
      <c r="AJ547" s="24" t="s">
        <v>73</v>
      </c>
      <c r="AK547" s="24" t="s">
        <v>73</v>
      </c>
      <c r="AL547" s="24"/>
      <c r="AM547" s="24" t="s">
        <v>74</v>
      </c>
      <c r="AN547" s="24" t="s">
        <v>6235</v>
      </c>
      <c r="AO547" s="31" t="s">
        <v>2916</v>
      </c>
      <c r="AP547" s="24">
        <v>13896256006</v>
      </c>
      <c r="AQ547" s="24"/>
    </row>
    <row r="548" s="3" customFormat="1" ht="19" customHeight="1" spans="1:43">
      <c r="A548" s="21">
        <v>543</v>
      </c>
      <c r="B548" s="22" t="s">
        <v>3062</v>
      </c>
      <c r="C548" s="23" t="s">
        <v>54</v>
      </c>
      <c r="D548" s="23" t="s">
        <v>91</v>
      </c>
      <c r="E548" s="23" t="s">
        <v>92</v>
      </c>
      <c r="F548" s="23" t="s">
        <v>6581</v>
      </c>
      <c r="G548" s="24" t="s">
        <v>124</v>
      </c>
      <c r="H548" s="24" t="s">
        <v>3064</v>
      </c>
      <c r="I548" s="24" t="s">
        <v>3065</v>
      </c>
      <c r="J548" s="24" t="s">
        <v>3066</v>
      </c>
      <c r="K548" s="24" t="s">
        <v>3065</v>
      </c>
      <c r="L548" s="24" t="s">
        <v>3063</v>
      </c>
      <c r="M548" s="24" t="s">
        <v>226</v>
      </c>
      <c r="N548" s="25" t="s">
        <v>528</v>
      </c>
      <c r="O548" s="24" t="s">
        <v>3068</v>
      </c>
      <c r="P548" s="24" t="s">
        <v>3069</v>
      </c>
      <c r="Q548" s="24" t="s">
        <v>3070</v>
      </c>
      <c r="R548" s="24" t="s">
        <v>3071</v>
      </c>
      <c r="S548" s="24" t="s">
        <v>171</v>
      </c>
      <c r="T548" s="26" t="s">
        <v>293</v>
      </c>
      <c r="U548" s="24" t="s">
        <v>3041</v>
      </c>
      <c r="V548" s="24" t="s">
        <v>294</v>
      </c>
      <c r="W548" s="27">
        <v>2024.01</v>
      </c>
      <c r="X548" s="27">
        <v>2024.09</v>
      </c>
      <c r="Y548" s="29">
        <f t="shared" si="8"/>
        <v>21</v>
      </c>
      <c r="Z548" s="24">
        <v>14</v>
      </c>
      <c r="AA548" s="24"/>
      <c r="AB548" s="24"/>
      <c r="AC548" s="30">
        <v>7</v>
      </c>
      <c r="AD548" s="24">
        <v>2650</v>
      </c>
      <c r="AE548" s="24">
        <v>760</v>
      </c>
      <c r="AF548" s="24" t="s">
        <v>73</v>
      </c>
      <c r="AG548" s="24" t="s">
        <v>73</v>
      </c>
      <c r="AH548" s="24" t="s">
        <v>73</v>
      </c>
      <c r="AI548" s="24" t="s">
        <v>74</v>
      </c>
      <c r="AJ548" s="24" t="s">
        <v>73</v>
      </c>
      <c r="AK548" s="24" t="s">
        <v>73</v>
      </c>
      <c r="AL548" s="24"/>
      <c r="AM548" s="24" t="s">
        <v>73</v>
      </c>
      <c r="AN548" s="24"/>
      <c r="AO548" s="31" t="s">
        <v>3042</v>
      </c>
      <c r="AP548" s="24">
        <v>13896092330</v>
      </c>
      <c r="AQ548" s="24"/>
    </row>
    <row r="549" s="3" customFormat="1" ht="19" customHeight="1" spans="1:43">
      <c r="A549" s="21">
        <v>544</v>
      </c>
      <c r="B549" s="22" t="s">
        <v>6582</v>
      </c>
      <c r="C549" s="23" t="s">
        <v>54</v>
      </c>
      <c r="D549" s="23" t="s">
        <v>91</v>
      </c>
      <c r="E549" s="23" t="s">
        <v>92</v>
      </c>
      <c r="F549" s="23" t="s">
        <v>6583</v>
      </c>
      <c r="G549" s="24" t="s">
        <v>124</v>
      </c>
      <c r="H549" s="24" t="s">
        <v>3107</v>
      </c>
      <c r="I549" s="24" t="s">
        <v>3108</v>
      </c>
      <c r="J549" s="24" t="s">
        <v>3109</v>
      </c>
      <c r="K549" s="24" t="s">
        <v>3108</v>
      </c>
      <c r="L549" s="24" t="s">
        <v>5449</v>
      </c>
      <c r="M549" s="24" t="s">
        <v>226</v>
      </c>
      <c r="N549" s="25" t="s">
        <v>528</v>
      </c>
      <c r="O549" s="24" t="s">
        <v>5450</v>
      </c>
      <c r="P549" s="24" t="s">
        <v>3097</v>
      </c>
      <c r="Q549" s="24" t="s">
        <v>3112</v>
      </c>
      <c r="R549" s="24" t="s">
        <v>1133</v>
      </c>
      <c r="S549" s="24" t="s">
        <v>171</v>
      </c>
      <c r="T549" s="26" t="s">
        <v>293</v>
      </c>
      <c r="U549" s="24" t="s">
        <v>3041</v>
      </c>
      <c r="V549" s="24" t="s">
        <v>294</v>
      </c>
      <c r="W549" s="27">
        <v>2024.01</v>
      </c>
      <c r="X549" s="27">
        <v>2024.09</v>
      </c>
      <c r="Y549" s="29">
        <f t="shared" si="8"/>
        <v>73.2</v>
      </c>
      <c r="Z549" s="24">
        <v>36.6</v>
      </c>
      <c r="AA549" s="24"/>
      <c r="AB549" s="24"/>
      <c r="AC549" s="30">
        <v>36.6</v>
      </c>
      <c r="AD549" s="24">
        <v>20</v>
      </c>
      <c r="AE549" s="24">
        <v>3</v>
      </c>
      <c r="AF549" s="24" t="s">
        <v>73</v>
      </c>
      <c r="AG549" s="24" t="s">
        <v>73</v>
      </c>
      <c r="AH549" s="24" t="s">
        <v>73</v>
      </c>
      <c r="AI549" s="24" t="s">
        <v>74</v>
      </c>
      <c r="AJ549" s="24" t="s">
        <v>73</v>
      </c>
      <c r="AK549" s="24" t="s">
        <v>73</v>
      </c>
      <c r="AL549" s="24"/>
      <c r="AM549" s="24" t="s">
        <v>73</v>
      </c>
      <c r="AN549" s="24"/>
      <c r="AO549" s="31" t="s">
        <v>6584</v>
      </c>
      <c r="AP549" s="24">
        <v>15320652977</v>
      </c>
      <c r="AQ549" s="24"/>
    </row>
    <row r="550" s="3" customFormat="1" ht="19" customHeight="1" spans="1:43">
      <c r="A550" s="21">
        <v>545</v>
      </c>
      <c r="B550" s="22" t="s">
        <v>3119</v>
      </c>
      <c r="C550" s="23" t="s">
        <v>54</v>
      </c>
      <c r="D550" s="23" t="s">
        <v>91</v>
      </c>
      <c r="E550" s="23" t="s">
        <v>92</v>
      </c>
      <c r="F550" s="23" t="s">
        <v>6585</v>
      </c>
      <c r="G550" s="24" t="s">
        <v>124</v>
      </c>
      <c r="H550" s="24" t="s">
        <v>3121</v>
      </c>
      <c r="I550" s="24" t="s">
        <v>3116</v>
      </c>
      <c r="J550" s="24" t="s">
        <v>3122</v>
      </c>
      <c r="K550" s="24" t="s">
        <v>3116</v>
      </c>
      <c r="L550" s="24" t="s">
        <v>3120</v>
      </c>
      <c r="M550" s="24" t="s">
        <v>226</v>
      </c>
      <c r="N550" s="25" t="s">
        <v>528</v>
      </c>
      <c r="O550" s="24" t="s">
        <v>6586</v>
      </c>
      <c r="P550" s="24" t="s">
        <v>3097</v>
      </c>
      <c r="Q550" s="24" t="s">
        <v>3124</v>
      </c>
      <c r="R550" s="24" t="s">
        <v>1133</v>
      </c>
      <c r="S550" s="24" t="s">
        <v>171</v>
      </c>
      <c r="T550" s="26" t="s">
        <v>293</v>
      </c>
      <c r="U550" s="24" t="s">
        <v>3041</v>
      </c>
      <c r="V550" s="24" t="s">
        <v>294</v>
      </c>
      <c r="W550" s="27">
        <v>2024.01</v>
      </c>
      <c r="X550" s="27">
        <v>2024.09</v>
      </c>
      <c r="Y550" s="29">
        <f t="shared" si="8"/>
        <v>18.9</v>
      </c>
      <c r="Z550" s="24">
        <v>12.6</v>
      </c>
      <c r="AA550" s="24"/>
      <c r="AB550" s="24"/>
      <c r="AC550" s="30">
        <v>6.3</v>
      </c>
      <c r="AD550" s="24">
        <v>12</v>
      </c>
      <c r="AE550" s="24">
        <v>3</v>
      </c>
      <c r="AF550" s="24" t="s">
        <v>73</v>
      </c>
      <c r="AG550" s="24" t="s">
        <v>73</v>
      </c>
      <c r="AH550" s="24" t="s">
        <v>73</v>
      </c>
      <c r="AI550" s="24" t="s">
        <v>74</v>
      </c>
      <c r="AJ550" s="24" t="s">
        <v>73</v>
      </c>
      <c r="AK550" s="24" t="s">
        <v>73</v>
      </c>
      <c r="AL550" s="24"/>
      <c r="AM550" s="24" t="s">
        <v>73</v>
      </c>
      <c r="AN550" s="24"/>
      <c r="AO550" s="31" t="s">
        <v>6587</v>
      </c>
      <c r="AP550" s="24">
        <v>18166375633</v>
      </c>
      <c r="AQ550" s="24"/>
    </row>
    <row r="551" s="3" customFormat="1" ht="19" customHeight="1" spans="1:43">
      <c r="A551" s="21">
        <v>546</v>
      </c>
      <c r="B551" s="22" t="s">
        <v>3168</v>
      </c>
      <c r="C551" s="23" t="s">
        <v>54</v>
      </c>
      <c r="D551" s="23" t="s">
        <v>91</v>
      </c>
      <c r="E551" s="23" t="s">
        <v>92</v>
      </c>
      <c r="F551" s="23" t="s">
        <v>6588</v>
      </c>
      <c r="G551" s="24" t="s">
        <v>124</v>
      </c>
      <c r="H551" s="24" t="s">
        <v>3170</v>
      </c>
      <c r="I551" s="24" t="s">
        <v>3171</v>
      </c>
      <c r="J551" s="24" t="s">
        <v>3172</v>
      </c>
      <c r="K551" s="24" t="s">
        <v>3171</v>
      </c>
      <c r="L551" s="24" t="s">
        <v>6589</v>
      </c>
      <c r="M551" s="24" t="s">
        <v>226</v>
      </c>
      <c r="N551" s="25" t="s">
        <v>528</v>
      </c>
      <c r="O551" s="24" t="s">
        <v>6590</v>
      </c>
      <c r="P551" s="24" t="s">
        <v>3175</v>
      </c>
      <c r="Q551" s="24" t="s">
        <v>3176</v>
      </c>
      <c r="R551" s="24" t="s">
        <v>1155</v>
      </c>
      <c r="S551" s="24" t="s">
        <v>171</v>
      </c>
      <c r="T551" s="26" t="s">
        <v>293</v>
      </c>
      <c r="U551" s="24" t="s">
        <v>3041</v>
      </c>
      <c r="V551" s="24" t="s">
        <v>294</v>
      </c>
      <c r="W551" s="27">
        <v>2024.01</v>
      </c>
      <c r="X551" s="27">
        <v>2024.09</v>
      </c>
      <c r="Y551" s="29">
        <f t="shared" si="8"/>
        <v>18</v>
      </c>
      <c r="Z551" s="24">
        <v>12</v>
      </c>
      <c r="AA551" s="24"/>
      <c r="AB551" s="24"/>
      <c r="AC551" s="30">
        <v>6</v>
      </c>
      <c r="AD551" s="24">
        <v>18</v>
      </c>
      <c r="AE551" s="24">
        <v>5</v>
      </c>
      <c r="AF551" s="24" t="s">
        <v>73</v>
      </c>
      <c r="AG551" s="24" t="s">
        <v>73</v>
      </c>
      <c r="AH551" s="24" t="s">
        <v>73</v>
      </c>
      <c r="AI551" s="24" t="s">
        <v>74</v>
      </c>
      <c r="AJ551" s="24" t="s">
        <v>74</v>
      </c>
      <c r="AK551" s="24" t="s">
        <v>73</v>
      </c>
      <c r="AL551" s="24"/>
      <c r="AM551" s="24" t="s">
        <v>73</v>
      </c>
      <c r="AN551" s="24"/>
      <c r="AO551" s="31" t="s">
        <v>6591</v>
      </c>
      <c r="AP551" s="24">
        <v>17723029777</v>
      </c>
      <c r="AQ551" s="24"/>
    </row>
    <row r="552" s="3" customFormat="1" ht="19" customHeight="1" spans="1:43">
      <c r="A552" s="21">
        <v>547</v>
      </c>
      <c r="B552" s="22" t="s">
        <v>3195</v>
      </c>
      <c r="C552" s="23" t="s">
        <v>54</v>
      </c>
      <c r="D552" s="23" t="s">
        <v>91</v>
      </c>
      <c r="E552" s="23" t="s">
        <v>92</v>
      </c>
      <c r="F552" s="23" t="s">
        <v>6592</v>
      </c>
      <c r="G552" s="24" t="s">
        <v>124</v>
      </c>
      <c r="H552" s="24" t="s">
        <v>6593</v>
      </c>
      <c r="I552" s="24" t="s">
        <v>6594</v>
      </c>
      <c r="J552" s="24" t="s">
        <v>3199</v>
      </c>
      <c r="K552" s="24" t="s">
        <v>6594</v>
      </c>
      <c r="L552" s="24" t="s">
        <v>6595</v>
      </c>
      <c r="M552" s="24" t="s">
        <v>772</v>
      </c>
      <c r="N552" s="25" t="s">
        <v>64</v>
      </c>
      <c r="O552" s="24" t="s">
        <v>3200</v>
      </c>
      <c r="P552" s="24" t="s">
        <v>3201</v>
      </c>
      <c r="Q552" s="24" t="s">
        <v>3202</v>
      </c>
      <c r="R552" s="24" t="s">
        <v>292</v>
      </c>
      <c r="S552" s="24" t="s">
        <v>1391</v>
      </c>
      <c r="T552" s="26" t="s">
        <v>293</v>
      </c>
      <c r="U552" s="24" t="s">
        <v>3185</v>
      </c>
      <c r="V552" s="24" t="s">
        <v>294</v>
      </c>
      <c r="W552" s="27">
        <v>2024.01</v>
      </c>
      <c r="X552" s="27">
        <v>2024.09</v>
      </c>
      <c r="Y552" s="29">
        <f t="shared" si="8"/>
        <v>56</v>
      </c>
      <c r="Z552" s="24">
        <v>28</v>
      </c>
      <c r="AA552" s="24"/>
      <c r="AB552" s="24"/>
      <c r="AC552" s="30">
        <v>28</v>
      </c>
      <c r="AD552" s="24">
        <v>20</v>
      </c>
      <c r="AE552" s="24">
        <v>3</v>
      </c>
      <c r="AF552" s="24" t="s">
        <v>73</v>
      </c>
      <c r="AG552" s="24" t="s">
        <v>73</v>
      </c>
      <c r="AH552" s="24" t="s">
        <v>73</v>
      </c>
      <c r="AI552" s="24" t="s">
        <v>74</v>
      </c>
      <c r="AJ552" s="24" t="s">
        <v>73</v>
      </c>
      <c r="AK552" s="24" t="s">
        <v>73</v>
      </c>
      <c r="AL552" s="24"/>
      <c r="AM552" s="24" t="s">
        <v>73</v>
      </c>
      <c r="AN552" s="24"/>
      <c r="AO552" s="31" t="s">
        <v>3203</v>
      </c>
      <c r="AP552" s="24">
        <v>13594824456</v>
      </c>
      <c r="AQ552" s="24"/>
    </row>
    <row r="553" s="3" customFormat="1" ht="19" customHeight="1" spans="1:43">
      <c r="A553" s="21">
        <v>548</v>
      </c>
      <c r="B553" s="22" t="s">
        <v>3209</v>
      </c>
      <c r="C553" s="23" t="s">
        <v>54</v>
      </c>
      <c r="D553" s="23" t="s">
        <v>91</v>
      </c>
      <c r="E553" s="23" t="s">
        <v>92</v>
      </c>
      <c r="F553" s="23" t="s">
        <v>6596</v>
      </c>
      <c r="G553" s="24" t="s">
        <v>124</v>
      </c>
      <c r="H553" s="24" t="s">
        <v>6597</v>
      </c>
      <c r="I553" s="24" t="s">
        <v>3212</v>
      </c>
      <c r="J553" s="24" t="s">
        <v>3213</v>
      </c>
      <c r="K553" s="24" t="s">
        <v>3212</v>
      </c>
      <c r="L553" s="24" t="s">
        <v>6598</v>
      </c>
      <c r="M553" s="24" t="s">
        <v>772</v>
      </c>
      <c r="N553" s="25" t="s">
        <v>64</v>
      </c>
      <c r="O553" s="24" t="s">
        <v>6599</v>
      </c>
      <c r="P553" s="24" t="s">
        <v>3215</v>
      </c>
      <c r="Q553" s="24" t="s">
        <v>3216</v>
      </c>
      <c r="R553" s="24" t="s">
        <v>292</v>
      </c>
      <c r="S553" s="24" t="s">
        <v>1391</v>
      </c>
      <c r="T553" s="26" t="s">
        <v>293</v>
      </c>
      <c r="U553" s="24" t="s">
        <v>3185</v>
      </c>
      <c r="V553" s="24" t="s">
        <v>294</v>
      </c>
      <c r="W553" s="27">
        <v>2024.01</v>
      </c>
      <c r="X553" s="27">
        <v>2024.09</v>
      </c>
      <c r="Y553" s="29">
        <f t="shared" si="8"/>
        <v>54</v>
      </c>
      <c r="Z553" s="24">
        <v>27</v>
      </c>
      <c r="AA553" s="24"/>
      <c r="AB553" s="24"/>
      <c r="AC553" s="30">
        <v>27</v>
      </c>
      <c r="AD553" s="24">
        <v>30</v>
      </c>
      <c r="AE553" s="24">
        <v>3</v>
      </c>
      <c r="AF553" s="24" t="s">
        <v>73</v>
      </c>
      <c r="AG553" s="24" t="s">
        <v>73</v>
      </c>
      <c r="AH553" s="24" t="s">
        <v>73</v>
      </c>
      <c r="AI553" s="24" t="s">
        <v>74</v>
      </c>
      <c r="AJ553" s="24" t="s">
        <v>73</v>
      </c>
      <c r="AK553" s="24" t="s">
        <v>73</v>
      </c>
      <c r="AL553" s="24"/>
      <c r="AM553" s="24" t="s">
        <v>73</v>
      </c>
      <c r="AN553" s="24"/>
      <c r="AO553" s="31" t="s">
        <v>3217</v>
      </c>
      <c r="AP553" s="24">
        <v>19923546333</v>
      </c>
      <c r="AQ553" s="24"/>
    </row>
    <row r="554" s="3" customFormat="1" ht="19" customHeight="1" spans="1:43">
      <c r="A554" s="21">
        <v>549</v>
      </c>
      <c r="B554" s="22" t="s">
        <v>6600</v>
      </c>
      <c r="C554" s="23" t="s">
        <v>54</v>
      </c>
      <c r="D554" s="23" t="s">
        <v>55</v>
      </c>
      <c r="E554" s="23" t="s">
        <v>56</v>
      </c>
      <c r="F554" s="23" t="s">
        <v>3219</v>
      </c>
      <c r="G554" s="24" t="s">
        <v>124</v>
      </c>
      <c r="H554" s="24" t="s">
        <v>6601</v>
      </c>
      <c r="I554" s="24" t="s">
        <v>6594</v>
      </c>
      <c r="J554" s="24" t="s">
        <v>3199</v>
      </c>
      <c r="K554" s="24" t="s">
        <v>6594</v>
      </c>
      <c r="L554" s="24" t="s">
        <v>3219</v>
      </c>
      <c r="M554" s="24" t="s">
        <v>772</v>
      </c>
      <c r="N554" s="25" t="s">
        <v>64</v>
      </c>
      <c r="O554" s="24" t="s">
        <v>3200</v>
      </c>
      <c r="P554" s="24" t="s">
        <v>3201</v>
      </c>
      <c r="Q554" s="24" t="s">
        <v>3202</v>
      </c>
      <c r="R554" s="24" t="s">
        <v>292</v>
      </c>
      <c r="S554" s="24" t="s">
        <v>1391</v>
      </c>
      <c r="T554" s="26" t="s">
        <v>293</v>
      </c>
      <c r="U554" s="24" t="s">
        <v>3185</v>
      </c>
      <c r="V554" s="24" t="s">
        <v>294</v>
      </c>
      <c r="W554" s="27">
        <v>2024.01</v>
      </c>
      <c r="X554" s="27">
        <v>2024.09</v>
      </c>
      <c r="Y554" s="29">
        <f t="shared" si="8"/>
        <v>38.25</v>
      </c>
      <c r="Z554" s="24">
        <v>25.5</v>
      </c>
      <c r="AA554" s="24"/>
      <c r="AB554" s="24"/>
      <c r="AC554" s="30">
        <v>12.75</v>
      </c>
      <c r="AD554" s="24">
        <v>20</v>
      </c>
      <c r="AE554" s="24">
        <v>3</v>
      </c>
      <c r="AF554" s="24" t="s">
        <v>73</v>
      </c>
      <c r="AG554" s="24" t="s">
        <v>73</v>
      </c>
      <c r="AH554" s="24" t="s">
        <v>73</v>
      </c>
      <c r="AI554" s="24" t="s">
        <v>74</v>
      </c>
      <c r="AJ554" s="24" t="s">
        <v>73</v>
      </c>
      <c r="AK554" s="24" t="s">
        <v>73</v>
      </c>
      <c r="AL554" s="24"/>
      <c r="AM554" s="24" t="s">
        <v>73</v>
      </c>
      <c r="AN554" s="24"/>
      <c r="AO554" s="31" t="s">
        <v>3221</v>
      </c>
      <c r="AP554" s="24">
        <v>15223590620</v>
      </c>
      <c r="AQ554" s="24"/>
    </row>
    <row r="555" s="3" customFormat="1" ht="19" customHeight="1" spans="1:43">
      <c r="A555" s="21">
        <v>550</v>
      </c>
      <c r="B555" s="22" t="s">
        <v>6602</v>
      </c>
      <c r="C555" s="23" t="s">
        <v>54</v>
      </c>
      <c r="D555" s="23" t="s">
        <v>5021</v>
      </c>
      <c r="E555" s="23" t="s">
        <v>145</v>
      </c>
      <c r="F555" s="23" t="s">
        <v>6603</v>
      </c>
      <c r="G555" s="24" t="s">
        <v>124</v>
      </c>
      <c r="H555" s="24" t="s">
        <v>3269</v>
      </c>
      <c r="I555" s="24" t="s">
        <v>6604</v>
      </c>
      <c r="J555" s="24" t="s">
        <v>6605</v>
      </c>
      <c r="K555" s="24" t="s">
        <v>6604</v>
      </c>
      <c r="L555" s="24" t="s">
        <v>6606</v>
      </c>
      <c r="M555" s="24" t="s">
        <v>226</v>
      </c>
      <c r="N555" s="25" t="s">
        <v>528</v>
      </c>
      <c r="O555" s="24" t="s">
        <v>6607</v>
      </c>
      <c r="P555" s="24" t="s">
        <v>3274</v>
      </c>
      <c r="Q555" s="24" t="s">
        <v>3253</v>
      </c>
      <c r="R555" s="24" t="s">
        <v>3261</v>
      </c>
      <c r="S555" s="24" t="s">
        <v>3234</v>
      </c>
      <c r="T555" s="26" t="s">
        <v>293</v>
      </c>
      <c r="U555" s="24" t="s">
        <v>3235</v>
      </c>
      <c r="V555" s="24" t="s">
        <v>294</v>
      </c>
      <c r="W555" s="27">
        <v>2024.01</v>
      </c>
      <c r="X555" s="27">
        <v>2024.09</v>
      </c>
      <c r="Y555" s="29">
        <f t="shared" si="8"/>
        <v>120</v>
      </c>
      <c r="Z555" s="24">
        <v>80</v>
      </c>
      <c r="AA555" s="24"/>
      <c r="AB555" s="24"/>
      <c r="AC555" s="30">
        <v>40</v>
      </c>
      <c r="AD555" s="24">
        <v>180</v>
      </c>
      <c r="AE555" s="24">
        <v>30</v>
      </c>
      <c r="AF555" s="24" t="s">
        <v>73</v>
      </c>
      <c r="AG555" s="24" t="s">
        <v>73</v>
      </c>
      <c r="AH555" s="24" t="s">
        <v>73</v>
      </c>
      <c r="AI555" s="24" t="s">
        <v>74</v>
      </c>
      <c r="AJ555" s="24" t="s">
        <v>73</v>
      </c>
      <c r="AK555" s="24" t="s">
        <v>73</v>
      </c>
      <c r="AL555" s="24"/>
      <c r="AM555" s="24" t="s">
        <v>73</v>
      </c>
      <c r="AN555" s="24"/>
      <c r="AO555" s="31" t="s">
        <v>3236</v>
      </c>
      <c r="AP555" s="24">
        <v>15978921820</v>
      </c>
      <c r="AQ555" s="24"/>
    </row>
    <row r="556" s="3" customFormat="1" ht="19" customHeight="1" spans="1:43">
      <c r="A556" s="21">
        <v>551</v>
      </c>
      <c r="B556" s="22" t="s">
        <v>6608</v>
      </c>
      <c r="C556" s="23" t="s">
        <v>54</v>
      </c>
      <c r="D556" s="23" t="s">
        <v>91</v>
      </c>
      <c r="E556" s="23" t="s">
        <v>92</v>
      </c>
      <c r="F556" s="23" t="s">
        <v>6422</v>
      </c>
      <c r="G556" s="24" t="s">
        <v>124</v>
      </c>
      <c r="H556" s="24" t="s">
        <v>6609</v>
      </c>
      <c r="I556" s="24" t="s">
        <v>6610</v>
      </c>
      <c r="J556" s="24" t="s">
        <v>6611</v>
      </c>
      <c r="K556" s="24" t="s">
        <v>6610</v>
      </c>
      <c r="L556" s="24" t="s">
        <v>6612</v>
      </c>
      <c r="M556" s="24" t="s">
        <v>226</v>
      </c>
      <c r="N556" s="25" t="s">
        <v>528</v>
      </c>
      <c r="O556" s="24" t="s">
        <v>6426</v>
      </c>
      <c r="P556" s="24" t="s">
        <v>6613</v>
      </c>
      <c r="Q556" s="24" t="s">
        <v>6614</v>
      </c>
      <c r="R556" s="24" t="s">
        <v>367</v>
      </c>
      <c r="S556" s="24" t="s">
        <v>171</v>
      </c>
      <c r="T556" s="26" t="s">
        <v>293</v>
      </c>
      <c r="U556" s="24" t="s">
        <v>6615</v>
      </c>
      <c r="V556" s="24" t="s">
        <v>294</v>
      </c>
      <c r="W556" s="27">
        <v>2024.01</v>
      </c>
      <c r="X556" s="27">
        <v>2024.09</v>
      </c>
      <c r="Y556" s="29">
        <f t="shared" si="8"/>
        <v>30</v>
      </c>
      <c r="Z556" s="24">
        <v>20</v>
      </c>
      <c r="AA556" s="24"/>
      <c r="AB556" s="24"/>
      <c r="AC556" s="30">
        <v>10</v>
      </c>
      <c r="AD556" s="24">
        <v>5</v>
      </c>
      <c r="AE556" s="24">
        <v>1</v>
      </c>
      <c r="AF556" s="24" t="s">
        <v>73</v>
      </c>
      <c r="AG556" s="24" t="s">
        <v>73</v>
      </c>
      <c r="AH556" s="24" t="s">
        <v>73</v>
      </c>
      <c r="AI556" s="24" t="s">
        <v>74</v>
      </c>
      <c r="AJ556" s="24" t="s">
        <v>73</v>
      </c>
      <c r="AK556" s="24" t="s">
        <v>73</v>
      </c>
      <c r="AL556" s="24"/>
      <c r="AM556" s="24" t="s">
        <v>73</v>
      </c>
      <c r="AN556" s="24"/>
      <c r="AO556" s="31" t="s">
        <v>3381</v>
      </c>
      <c r="AP556" s="24">
        <v>17782094110</v>
      </c>
      <c r="AQ556" s="24"/>
    </row>
    <row r="557" s="3" customFormat="1" ht="19" customHeight="1" spans="1:43">
      <c r="A557" s="21">
        <v>552</v>
      </c>
      <c r="B557" s="22" t="s">
        <v>6616</v>
      </c>
      <c r="C557" s="23" t="s">
        <v>54</v>
      </c>
      <c r="D557" s="23" t="s">
        <v>91</v>
      </c>
      <c r="E557" s="23" t="s">
        <v>92</v>
      </c>
      <c r="F557" s="23" t="s">
        <v>6617</v>
      </c>
      <c r="G557" s="24" t="s">
        <v>124</v>
      </c>
      <c r="H557" s="24" t="s">
        <v>6618</v>
      </c>
      <c r="I557" s="24" t="s">
        <v>6619</v>
      </c>
      <c r="J557" s="24" t="s">
        <v>6620</v>
      </c>
      <c r="K557" s="24" t="s">
        <v>6619</v>
      </c>
      <c r="L557" s="24" t="s">
        <v>6621</v>
      </c>
      <c r="M557" s="24" t="s">
        <v>226</v>
      </c>
      <c r="N557" s="25" t="s">
        <v>528</v>
      </c>
      <c r="O557" s="24" t="s">
        <v>6622</v>
      </c>
      <c r="P557" s="24" t="s">
        <v>6613</v>
      </c>
      <c r="Q557" s="24" t="s">
        <v>6555</v>
      </c>
      <c r="R557" s="24" t="s">
        <v>367</v>
      </c>
      <c r="S557" s="24" t="s">
        <v>171</v>
      </c>
      <c r="T557" s="26" t="s">
        <v>293</v>
      </c>
      <c r="U557" s="24" t="s">
        <v>6615</v>
      </c>
      <c r="V557" s="24" t="s">
        <v>294</v>
      </c>
      <c r="W557" s="27">
        <v>2024.01</v>
      </c>
      <c r="X557" s="27">
        <v>2024.09</v>
      </c>
      <c r="Y557" s="29">
        <f t="shared" si="8"/>
        <v>43.2</v>
      </c>
      <c r="Z557" s="24">
        <v>28.8</v>
      </c>
      <c r="AA557" s="24"/>
      <c r="AB557" s="24"/>
      <c r="AC557" s="30">
        <v>14.4</v>
      </c>
      <c r="AD557" s="24">
        <v>8</v>
      </c>
      <c r="AE557" s="24">
        <v>2</v>
      </c>
      <c r="AF557" s="24" t="s">
        <v>73</v>
      </c>
      <c r="AG557" s="24" t="s">
        <v>73</v>
      </c>
      <c r="AH557" s="24" t="s">
        <v>73</v>
      </c>
      <c r="AI557" s="24" t="s">
        <v>74</v>
      </c>
      <c r="AJ557" s="24" t="s">
        <v>73</v>
      </c>
      <c r="AK557" s="24" t="s">
        <v>73</v>
      </c>
      <c r="AL557" s="24"/>
      <c r="AM557" s="24" t="s">
        <v>73</v>
      </c>
      <c r="AN557" s="24"/>
      <c r="AO557" s="31" t="s">
        <v>3381</v>
      </c>
      <c r="AP557" s="24">
        <v>17782094110</v>
      </c>
      <c r="AQ557" s="24"/>
    </row>
    <row r="558" s="3" customFormat="1" ht="19" customHeight="1" spans="1:43">
      <c r="A558" s="21">
        <v>553</v>
      </c>
      <c r="B558" s="22" t="s">
        <v>6623</v>
      </c>
      <c r="C558" s="23" t="s">
        <v>54</v>
      </c>
      <c r="D558" s="23" t="s">
        <v>91</v>
      </c>
      <c r="E558" s="23" t="s">
        <v>92</v>
      </c>
      <c r="F558" s="23" t="s">
        <v>6624</v>
      </c>
      <c r="G558" s="24" t="s">
        <v>124</v>
      </c>
      <c r="H558" s="24" t="s">
        <v>6625</v>
      </c>
      <c r="I558" s="24" t="s">
        <v>6626</v>
      </c>
      <c r="J558" s="24" t="s">
        <v>6627</v>
      </c>
      <c r="K558" s="24" t="s">
        <v>6626</v>
      </c>
      <c r="L558" s="24" t="s">
        <v>6624</v>
      </c>
      <c r="M558" s="24" t="s">
        <v>204</v>
      </c>
      <c r="N558" s="25" t="s">
        <v>64</v>
      </c>
      <c r="O558" s="24" t="s">
        <v>6628</v>
      </c>
      <c r="P558" s="24" t="s">
        <v>6629</v>
      </c>
      <c r="Q558" s="24" t="s">
        <v>6630</v>
      </c>
      <c r="R558" s="24" t="s">
        <v>278</v>
      </c>
      <c r="S558" s="24" t="s">
        <v>6059</v>
      </c>
      <c r="T558" s="26" t="s">
        <v>293</v>
      </c>
      <c r="U558" s="24" t="s">
        <v>3502</v>
      </c>
      <c r="V558" s="24" t="s">
        <v>294</v>
      </c>
      <c r="W558" s="27">
        <v>2024.01</v>
      </c>
      <c r="X558" s="27">
        <v>2024.09</v>
      </c>
      <c r="Y558" s="29">
        <f t="shared" si="8"/>
        <v>67.2</v>
      </c>
      <c r="Z558" s="24">
        <v>44.8</v>
      </c>
      <c r="AA558" s="24"/>
      <c r="AB558" s="24"/>
      <c r="AC558" s="30">
        <v>22.4</v>
      </c>
      <c r="AD558" s="24">
        <v>23</v>
      </c>
      <c r="AE558" s="24">
        <v>5</v>
      </c>
      <c r="AF558" s="24" t="s">
        <v>73</v>
      </c>
      <c r="AG558" s="24" t="s">
        <v>73</v>
      </c>
      <c r="AH558" s="24" t="s">
        <v>73</v>
      </c>
      <c r="AI558" s="24" t="s">
        <v>74</v>
      </c>
      <c r="AJ558" s="24" t="s">
        <v>73</v>
      </c>
      <c r="AK558" s="24" t="s">
        <v>73</v>
      </c>
      <c r="AL558" s="24"/>
      <c r="AM558" s="24" t="s">
        <v>73</v>
      </c>
      <c r="AN558" s="24"/>
      <c r="AO558" s="31" t="s">
        <v>3552</v>
      </c>
      <c r="AP558" s="24">
        <v>13594790326</v>
      </c>
      <c r="AQ558" s="24"/>
    </row>
    <row r="559" s="3" customFormat="1" ht="19" customHeight="1" spans="1:43">
      <c r="A559" s="21">
        <v>554</v>
      </c>
      <c r="B559" s="22" t="s">
        <v>6631</v>
      </c>
      <c r="C559" s="23" t="s">
        <v>54</v>
      </c>
      <c r="D559" s="23" t="s">
        <v>5021</v>
      </c>
      <c r="E559" s="23" t="s">
        <v>145</v>
      </c>
      <c r="F559" s="23" t="s">
        <v>6632</v>
      </c>
      <c r="G559" s="24" t="s">
        <v>124</v>
      </c>
      <c r="H559" s="24" t="s">
        <v>6633</v>
      </c>
      <c r="I559" s="24" t="s">
        <v>6634</v>
      </c>
      <c r="J559" s="24" t="s">
        <v>6635</v>
      </c>
      <c r="K559" s="24" t="s">
        <v>6634</v>
      </c>
      <c r="L559" s="24" t="s">
        <v>6636</v>
      </c>
      <c r="M559" s="24" t="s">
        <v>204</v>
      </c>
      <c r="N559" s="25" t="s">
        <v>64</v>
      </c>
      <c r="O559" s="24" t="s">
        <v>6637</v>
      </c>
      <c r="P559" s="24" t="s">
        <v>3620</v>
      </c>
      <c r="Q559" s="24" t="s">
        <v>2311</v>
      </c>
      <c r="R559" s="24" t="s">
        <v>3622</v>
      </c>
      <c r="S559" s="24" t="s">
        <v>171</v>
      </c>
      <c r="T559" s="26" t="s">
        <v>293</v>
      </c>
      <c r="U559" s="24" t="s">
        <v>3611</v>
      </c>
      <c r="V559" s="24" t="s">
        <v>294</v>
      </c>
      <c r="W559" s="27">
        <v>2024.01</v>
      </c>
      <c r="X559" s="27">
        <v>2024.09</v>
      </c>
      <c r="Y559" s="29">
        <f t="shared" si="8"/>
        <v>180</v>
      </c>
      <c r="Z559" s="24">
        <v>90</v>
      </c>
      <c r="AA559" s="24"/>
      <c r="AB559" s="24"/>
      <c r="AC559" s="30">
        <v>90</v>
      </c>
      <c r="AD559" s="24">
        <v>32</v>
      </c>
      <c r="AE559" s="24">
        <v>8</v>
      </c>
      <c r="AF559" s="24" t="s">
        <v>73</v>
      </c>
      <c r="AG559" s="24" t="s">
        <v>73</v>
      </c>
      <c r="AH559" s="24" t="s">
        <v>73</v>
      </c>
      <c r="AI559" s="24" t="s">
        <v>74</v>
      </c>
      <c r="AJ559" s="24" t="s">
        <v>73</v>
      </c>
      <c r="AK559" s="24" t="s">
        <v>73</v>
      </c>
      <c r="AL559" s="24"/>
      <c r="AM559" s="24" t="s">
        <v>73</v>
      </c>
      <c r="AN559" s="24"/>
      <c r="AO559" s="31" t="s">
        <v>3624</v>
      </c>
      <c r="AP559" s="24">
        <v>18183171195</v>
      </c>
      <c r="AQ559" s="24"/>
    </row>
    <row r="560" s="3" customFormat="1" ht="19" customHeight="1" spans="1:43">
      <c r="A560" s="21">
        <v>555</v>
      </c>
      <c r="B560" s="22" t="s">
        <v>6638</v>
      </c>
      <c r="C560" s="23" t="s">
        <v>54</v>
      </c>
      <c r="D560" s="23" t="s">
        <v>91</v>
      </c>
      <c r="E560" s="23" t="s">
        <v>92</v>
      </c>
      <c r="F560" s="23" t="s">
        <v>6639</v>
      </c>
      <c r="G560" s="24" t="s">
        <v>124</v>
      </c>
      <c r="H560" s="24" t="s">
        <v>3768</v>
      </c>
      <c r="I560" s="24" t="s">
        <v>6640</v>
      </c>
      <c r="J560" s="24" t="s">
        <v>6641</v>
      </c>
      <c r="K560" s="24" t="s">
        <v>6640</v>
      </c>
      <c r="L560" s="24" t="s">
        <v>6642</v>
      </c>
      <c r="M560" s="24" t="s">
        <v>204</v>
      </c>
      <c r="N560" s="25" t="s">
        <v>64</v>
      </c>
      <c r="O560" s="24" t="s">
        <v>6643</v>
      </c>
      <c r="P560" s="24" t="s">
        <v>6644</v>
      </c>
      <c r="Q560" s="24" t="s">
        <v>6645</v>
      </c>
      <c r="R560" s="24" t="s">
        <v>292</v>
      </c>
      <c r="S560" s="24" t="s">
        <v>6059</v>
      </c>
      <c r="T560" s="26" t="s">
        <v>293</v>
      </c>
      <c r="U560" s="24" t="s">
        <v>3734</v>
      </c>
      <c r="V560" s="24" t="s">
        <v>294</v>
      </c>
      <c r="W560" s="27">
        <v>2024.01</v>
      </c>
      <c r="X560" s="27">
        <v>2024.09</v>
      </c>
      <c r="Y560" s="29">
        <f t="shared" si="8"/>
        <v>60</v>
      </c>
      <c r="Z560" s="24">
        <v>40</v>
      </c>
      <c r="AA560" s="24"/>
      <c r="AB560" s="24"/>
      <c r="AC560" s="30">
        <v>20</v>
      </c>
      <c r="AD560" s="24">
        <v>300</v>
      </c>
      <c r="AE560" s="24">
        <v>23</v>
      </c>
      <c r="AF560" s="24" t="s">
        <v>73</v>
      </c>
      <c r="AG560" s="24" t="s">
        <v>73</v>
      </c>
      <c r="AH560" s="24" t="s">
        <v>73</v>
      </c>
      <c r="AI560" s="24" t="s">
        <v>74</v>
      </c>
      <c r="AJ560" s="24" t="s">
        <v>73</v>
      </c>
      <c r="AK560" s="24" t="s">
        <v>73</v>
      </c>
      <c r="AL560" s="24"/>
      <c r="AM560" s="24" t="s">
        <v>73</v>
      </c>
      <c r="AN560" s="24"/>
      <c r="AO560" s="31" t="s">
        <v>6646</v>
      </c>
      <c r="AP560" s="24">
        <v>17726694345</v>
      </c>
      <c r="AQ560" s="24"/>
    </row>
    <row r="561" s="3" customFormat="1" ht="19" customHeight="1" spans="1:43">
      <c r="A561" s="21">
        <v>556</v>
      </c>
      <c r="B561" s="22" t="s">
        <v>6647</v>
      </c>
      <c r="C561" s="23" t="s">
        <v>54</v>
      </c>
      <c r="D561" s="23" t="s">
        <v>5021</v>
      </c>
      <c r="E561" s="23" t="s">
        <v>145</v>
      </c>
      <c r="F561" s="23" t="s">
        <v>6648</v>
      </c>
      <c r="G561" s="24" t="s">
        <v>124</v>
      </c>
      <c r="H561" s="24" t="s">
        <v>3809</v>
      </c>
      <c r="I561" s="24" t="s">
        <v>6649</v>
      </c>
      <c r="J561" s="24" t="s">
        <v>6650</v>
      </c>
      <c r="K561" s="24" t="s">
        <v>6649</v>
      </c>
      <c r="L561" s="24" t="s">
        <v>6648</v>
      </c>
      <c r="M561" s="24" t="s">
        <v>204</v>
      </c>
      <c r="N561" s="25" t="s">
        <v>64</v>
      </c>
      <c r="O561" s="24" t="s">
        <v>6651</v>
      </c>
      <c r="P561" s="24" t="s">
        <v>6652</v>
      </c>
      <c r="Q561" s="24" t="s">
        <v>6653</v>
      </c>
      <c r="R561" s="24" t="s">
        <v>292</v>
      </c>
      <c r="S561" s="24" t="s">
        <v>6059</v>
      </c>
      <c r="T561" s="26" t="s">
        <v>293</v>
      </c>
      <c r="U561" s="24" t="s">
        <v>3734</v>
      </c>
      <c r="V561" s="24" t="s">
        <v>294</v>
      </c>
      <c r="W561" s="27">
        <v>2024.01</v>
      </c>
      <c r="X561" s="27">
        <v>2024.09</v>
      </c>
      <c r="Y561" s="29">
        <f t="shared" si="8"/>
        <v>120</v>
      </c>
      <c r="Z561" s="24">
        <v>80</v>
      </c>
      <c r="AA561" s="24"/>
      <c r="AB561" s="24"/>
      <c r="AC561" s="30">
        <v>40</v>
      </c>
      <c r="AD561" s="24">
        <v>1000</v>
      </c>
      <c r="AE561" s="24">
        <v>153</v>
      </c>
      <c r="AF561" s="24" t="s">
        <v>73</v>
      </c>
      <c r="AG561" s="24" t="s">
        <v>73</v>
      </c>
      <c r="AH561" s="24" t="s">
        <v>73</v>
      </c>
      <c r="AI561" s="24" t="s">
        <v>74</v>
      </c>
      <c r="AJ561" s="24" t="s">
        <v>73</v>
      </c>
      <c r="AK561" s="24" t="s">
        <v>73</v>
      </c>
      <c r="AL561" s="24"/>
      <c r="AM561" s="24" t="s">
        <v>73</v>
      </c>
      <c r="AN561" s="24"/>
      <c r="AO561" s="31" t="s">
        <v>6646</v>
      </c>
      <c r="AP561" s="24">
        <v>17726694345</v>
      </c>
      <c r="AQ561" s="24"/>
    </row>
    <row r="562" s="3" customFormat="1" ht="19" customHeight="1" spans="1:43">
      <c r="A562" s="21">
        <v>557</v>
      </c>
      <c r="B562" s="22" t="s">
        <v>6654</v>
      </c>
      <c r="C562" s="23" t="s">
        <v>54</v>
      </c>
      <c r="D562" s="23" t="s">
        <v>5021</v>
      </c>
      <c r="E562" s="23" t="s">
        <v>145</v>
      </c>
      <c r="F562" s="23" t="s">
        <v>6655</v>
      </c>
      <c r="G562" s="24" t="s">
        <v>124</v>
      </c>
      <c r="H562" s="24" t="s">
        <v>5563</v>
      </c>
      <c r="I562" s="24" t="s">
        <v>6656</v>
      </c>
      <c r="J562" s="24" t="s">
        <v>6657</v>
      </c>
      <c r="K562" s="24" t="s">
        <v>6656</v>
      </c>
      <c r="L562" s="24" t="s">
        <v>6655</v>
      </c>
      <c r="M562" s="24" t="s">
        <v>204</v>
      </c>
      <c r="N562" s="25" t="s">
        <v>64</v>
      </c>
      <c r="O562" s="24" t="s">
        <v>6658</v>
      </c>
      <c r="P562" s="24" t="s">
        <v>6659</v>
      </c>
      <c r="Q562" s="24" t="s">
        <v>6660</v>
      </c>
      <c r="R562" s="24" t="s">
        <v>367</v>
      </c>
      <c r="S562" s="24" t="s">
        <v>6661</v>
      </c>
      <c r="T562" s="26" t="s">
        <v>293</v>
      </c>
      <c r="U562" s="24" t="s">
        <v>5529</v>
      </c>
      <c r="V562" s="24" t="s">
        <v>294</v>
      </c>
      <c r="W562" s="27">
        <v>2024.01</v>
      </c>
      <c r="X562" s="27">
        <v>2024.09</v>
      </c>
      <c r="Y562" s="29">
        <f t="shared" si="8"/>
        <v>56.25</v>
      </c>
      <c r="Z562" s="24">
        <v>37.5</v>
      </c>
      <c r="AA562" s="24"/>
      <c r="AB562" s="24"/>
      <c r="AC562" s="30">
        <v>18.75</v>
      </c>
      <c r="AD562" s="24">
        <v>694</v>
      </c>
      <c r="AE562" s="24">
        <v>91</v>
      </c>
      <c r="AF562" s="24" t="s">
        <v>73</v>
      </c>
      <c r="AG562" s="24" t="s">
        <v>73</v>
      </c>
      <c r="AH562" s="24" t="s">
        <v>73</v>
      </c>
      <c r="AI562" s="24" t="s">
        <v>74</v>
      </c>
      <c r="AJ562" s="24" t="s">
        <v>73</v>
      </c>
      <c r="AK562" s="24" t="s">
        <v>73</v>
      </c>
      <c r="AL562" s="24"/>
      <c r="AM562" s="24" t="s">
        <v>74</v>
      </c>
      <c r="AN562" s="24" t="s">
        <v>6235</v>
      </c>
      <c r="AO562" s="31" t="s">
        <v>5540</v>
      </c>
      <c r="AP562" s="24">
        <v>13996099123</v>
      </c>
      <c r="AQ562" s="24"/>
    </row>
    <row r="563" s="3" customFormat="1" ht="19" customHeight="1" spans="1:43">
      <c r="A563" s="21">
        <v>558</v>
      </c>
      <c r="B563" s="22" t="s">
        <v>6662</v>
      </c>
      <c r="C563" s="23" t="s">
        <v>54</v>
      </c>
      <c r="D563" s="23" t="s">
        <v>2651</v>
      </c>
      <c r="E563" s="23" t="s">
        <v>6663</v>
      </c>
      <c r="F563" s="23" t="s">
        <v>6664</v>
      </c>
      <c r="G563" s="24" t="s">
        <v>124</v>
      </c>
      <c r="H563" s="24" t="s">
        <v>5604</v>
      </c>
      <c r="I563" s="24" t="s">
        <v>6665</v>
      </c>
      <c r="J563" s="24" t="s">
        <v>6666</v>
      </c>
      <c r="K563" s="24" t="s">
        <v>6666</v>
      </c>
      <c r="L563" s="24" t="s">
        <v>6667</v>
      </c>
      <c r="M563" s="24" t="s">
        <v>6668</v>
      </c>
      <c r="N563" s="25" t="s">
        <v>6669</v>
      </c>
      <c r="O563" s="24" t="s">
        <v>6670</v>
      </c>
      <c r="P563" s="24" t="s">
        <v>6671</v>
      </c>
      <c r="Q563" s="24" t="s">
        <v>6672</v>
      </c>
      <c r="R563" s="24" t="s">
        <v>1390</v>
      </c>
      <c r="S563" s="24" t="s">
        <v>776</v>
      </c>
      <c r="T563" s="26" t="s">
        <v>293</v>
      </c>
      <c r="U563" s="24" t="s">
        <v>293</v>
      </c>
      <c r="V563" s="24" t="s">
        <v>294</v>
      </c>
      <c r="W563" s="27">
        <v>2024.01</v>
      </c>
      <c r="X563" s="27">
        <v>2024.12</v>
      </c>
      <c r="Y563" s="29">
        <v>1002.95</v>
      </c>
      <c r="Z563" s="24">
        <v>1002.95</v>
      </c>
      <c r="AA563" s="24"/>
      <c r="AB563" s="24"/>
      <c r="AC563" s="30">
        <v>0</v>
      </c>
      <c r="AD563" s="24">
        <v>12000</v>
      </c>
      <c r="AE563" s="24">
        <v>12000</v>
      </c>
      <c r="AF563" s="24" t="s">
        <v>73</v>
      </c>
      <c r="AG563" s="24" t="s">
        <v>73</v>
      </c>
      <c r="AH563" s="24" t="s">
        <v>73</v>
      </c>
      <c r="AI563" s="24" t="s">
        <v>74</v>
      </c>
      <c r="AJ563" s="24" t="s">
        <v>73</v>
      </c>
      <c r="AK563" s="24" t="s">
        <v>73</v>
      </c>
      <c r="AL563" s="24"/>
      <c r="AM563" s="24" t="s">
        <v>73</v>
      </c>
      <c r="AN563" s="24"/>
      <c r="AO563" s="31" t="s">
        <v>6673</v>
      </c>
      <c r="AP563" s="24">
        <v>17782217858</v>
      </c>
      <c r="AQ563" s="24"/>
    </row>
    <row r="564" s="3" customFormat="1" ht="19" customHeight="1" spans="1:43">
      <c r="A564" s="21">
        <v>559</v>
      </c>
      <c r="B564" s="22" t="s">
        <v>6674</v>
      </c>
      <c r="C564" s="23" t="s">
        <v>54</v>
      </c>
      <c r="D564" s="23" t="s">
        <v>5021</v>
      </c>
      <c r="E564" s="23" t="s">
        <v>145</v>
      </c>
      <c r="F564" s="23" t="s">
        <v>6675</v>
      </c>
      <c r="G564" s="24" t="s">
        <v>58</v>
      </c>
      <c r="H564" s="24" t="s">
        <v>6676</v>
      </c>
      <c r="I564" s="24" t="s">
        <v>6677</v>
      </c>
      <c r="J564" s="24" t="s">
        <v>6678</v>
      </c>
      <c r="K564" s="24" t="s">
        <v>6677</v>
      </c>
      <c r="L564" s="24" t="s">
        <v>6679</v>
      </c>
      <c r="M564" s="24" t="s">
        <v>204</v>
      </c>
      <c r="N564" s="25" t="s">
        <v>64</v>
      </c>
      <c r="O564" s="24" t="s">
        <v>6680</v>
      </c>
      <c r="P564" s="24" t="s">
        <v>6681</v>
      </c>
      <c r="Q564" s="24" t="s">
        <v>6682</v>
      </c>
      <c r="R564" s="24" t="s">
        <v>543</v>
      </c>
      <c r="S564" s="24" t="s">
        <v>1593</v>
      </c>
      <c r="T564" s="26" t="s">
        <v>293</v>
      </c>
      <c r="U564" s="24" t="s">
        <v>1639</v>
      </c>
      <c r="V564" s="24" t="s">
        <v>294</v>
      </c>
      <c r="W564" s="27">
        <v>2024.01</v>
      </c>
      <c r="X564" s="27">
        <v>2024.09</v>
      </c>
      <c r="Y564" s="29">
        <f t="shared" si="8"/>
        <v>100</v>
      </c>
      <c r="Z564" s="24">
        <v>50</v>
      </c>
      <c r="AA564" s="24"/>
      <c r="AB564" s="24"/>
      <c r="AC564" s="30">
        <v>50</v>
      </c>
      <c r="AD564" s="24">
        <v>20</v>
      </c>
      <c r="AE564" s="24">
        <v>2</v>
      </c>
      <c r="AF564" s="24" t="s">
        <v>73</v>
      </c>
      <c r="AG564" s="24" t="s">
        <v>73</v>
      </c>
      <c r="AH564" s="24" t="s">
        <v>73</v>
      </c>
      <c r="AI564" s="24" t="s">
        <v>74</v>
      </c>
      <c r="AJ564" s="24" t="s">
        <v>73</v>
      </c>
      <c r="AK564" s="24" t="s">
        <v>73</v>
      </c>
      <c r="AL564" s="24"/>
      <c r="AM564" s="24" t="s">
        <v>73</v>
      </c>
      <c r="AN564" s="24"/>
      <c r="AO564" s="31" t="s">
        <v>1640</v>
      </c>
      <c r="AP564" s="24">
        <v>13996652637</v>
      </c>
      <c r="AQ564" s="24"/>
    </row>
    <row r="565" s="3" customFormat="1" ht="19" customHeight="1" spans="1:43">
      <c r="A565" s="21">
        <v>560</v>
      </c>
      <c r="B565" s="22" t="s">
        <v>6683</v>
      </c>
      <c r="C565" s="23" t="s">
        <v>54</v>
      </c>
      <c r="D565" s="23" t="s">
        <v>91</v>
      </c>
      <c r="E565" s="23" t="s">
        <v>92</v>
      </c>
      <c r="F565" s="23" t="s">
        <v>6684</v>
      </c>
      <c r="G565" s="24" t="s">
        <v>124</v>
      </c>
      <c r="H565" s="24" t="s">
        <v>6685</v>
      </c>
      <c r="I565" s="24" t="s">
        <v>6686</v>
      </c>
      <c r="J565" s="24" t="s">
        <v>6687</v>
      </c>
      <c r="K565" s="24" t="s">
        <v>6686</v>
      </c>
      <c r="L565" s="24" t="s">
        <v>6688</v>
      </c>
      <c r="M565" s="24" t="s">
        <v>2723</v>
      </c>
      <c r="N565" s="25" t="s">
        <v>64</v>
      </c>
      <c r="O565" s="24" t="s">
        <v>2295</v>
      </c>
      <c r="P565" s="24" t="s">
        <v>6689</v>
      </c>
      <c r="Q565" s="24" t="s">
        <v>6690</v>
      </c>
      <c r="R565" s="24" t="s">
        <v>292</v>
      </c>
      <c r="S565" s="24" t="s">
        <v>6691</v>
      </c>
      <c r="T565" s="26" t="s">
        <v>293</v>
      </c>
      <c r="U565" s="24" t="s">
        <v>4148</v>
      </c>
      <c r="V565" s="24" t="s">
        <v>294</v>
      </c>
      <c r="W565" s="27">
        <v>2024.01</v>
      </c>
      <c r="X565" s="27">
        <v>2024.09</v>
      </c>
      <c r="Y565" s="29">
        <f t="shared" si="8"/>
        <v>17.8</v>
      </c>
      <c r="Z565" s="24">
        <v>8.9</v>
      </c>
      <c r="AA565" s="24"/>
      <c r="AB565" s="24"/>
      <c r="AC565" s="30">
        <v>8.9</v>
      </c>
      <c r="AD565" s="24">
        <v>15</v>
      </c>
      <c r="AE565" s="24">
        <v>4</v>
      </c>
      <c r="AF565" s="24" t="s">
        <v>73</v>
      </c>
      <c r="AG565" s="24" t="s">
        <v>73</v>
      </c>
      <c r="AH565" s="24" t="s">
        <v>73</v>
      </c>
      <c r="AI565" s="24" t="s">
        <v>74</v>
      </c>
      <c r="AJ565" s="24" t="s">
        <v>73</v>
      </c>
      <c r="AK565" s="24" t="s">
        <v>73</v>
      </c>
      <c r="AL565" s="24"/>
      <c r="AM565" s="24" t="s">
        <v>73</v>
      </c>
      <c r="AN565" s="24"/>
      <c r="AO565" s="31" t="s">
        <v>4218</v>
      </c>
      <c r="AP565" s="24">
        <v>13882114035</v>
      </c>
      <c r="AQ565" s="24"/>
    </row>
    <row r="566" s="3" customFormat="1" ht="19" customHeight="1" spans="1:43">
      <c r="A566" s="21">
        <v>561</v>
      </c>
      <c r="B566" s="22" t="s">
        <v>6692</v>
      </c>
      <c r="C566" s="23" t="s">
        <v>54</v>
      </c>
      <c r="D566" s="23" t="s">
        <v>91</v>
      </c>
      <c r="E566" s="23" t="s">
        <v>92</v>
      </c>
      <c r="F566" s="23" t="s">
        <v>6693</v>
      </c>
      <c r="G566" s="24" t="s">
        <v>124</v>
      </c>
      <c r="H566" s="24" t="s">
        <v>6694</v>
      </c>
      <c r="I566" s="24" t="s">
        <v>6695</v>
      </c>
      <c r="J566" s="24" t="s">
        <v>6378</v>
      </c>
      <c r="K566" s="24" t="s">
        <v>6695</v>
      </c>
      <c r="L566" s="24" t="s">
        <v>6696</v>
      </c>
      <c r="M566" s="24" t="s">
        <v>2723</v>
      </c>
      <c r="N566" s="25" t="s">
        <v>64</v>
      </c>
      <c r="O566" s="24" t="s">
        <v>2295</v>
      </c>
      <c r="P566" s="24" t="s">
        <v>6697</v>
      </c>
      <c r="Q566" s="24" t="s">
        <v>6698</v>
      </c>
      <c r="R566" s="24" t="s">
        <v>292</v>
      </c>
      <c r="S566" s="24" t="s">
        <v>6691</v>
      </c>
      <c r="T566" s="26" t="s">
        <v>293</v>
      </c>
      <c r="U566" s="24" t="s">
        <v>4148</v>
      </c>
      <c r="V566" s="24" t="s">
        <v>294</v>
      </c>
      <c r="W566" s="27">
        <v>2024.01</v>
      </c>
      <c r="X566" s="27">
        <v>2024.09</v>
      </c>
      <c r="Y566" s="29">
        <f t="shared" si="8"/>
        <v>58.8</v>
      </c>
      <c r="Z566" s="24">
        <v>39.2</v>
      </c>
      <c r="AA566" s="24"/>
      <c r="AB566" s="24"/>
      <c r="AC566" s="30">
        <v>19.6</v>
      </c>
      <c r="AD566" s="24">
        <v>40</v>
      </c>
      <c r="AE566" s="24">
        <v>12</v>
      </c>
      <c r="AF566" s="24" t="s">
        <v>73</v>
      </c>
      <c r="AG566" s="24" t="s">
        <v>73</v>
      </c>
      <c r="AH566" s="24" t="s">
        <v>73</v>
      </c>
      <c r="AI566" s="24" t="s">
        <v>74</v>
      </c>
      <c r="AJ566" s="24" t="s">
        <v>73</v>
      </c>
      <c r="AK566" s="24" t="s">
        <v>73</v>
      </c>
      <c r="AL566" s="24"/>
      <c r="AM566" s="24" t="s">
        <v>73</v>
      </c>
      <c r="AN566" s="24"/>
      <c r="AO566" s="31" t="s">
        <v>6699</v>
      </c>
      <c r="AP566" s="24">
        <v>18223679567</v>
      </c>
      <c r="AQ566" s="24"/>
    </row>
    <row r="567" s="3" customFormat="1" ht="19" customHeight="1" spans="1:43">
      <c r="A567" s="21">
        <v>562</v>
      </c>
      <c r="B567" s="22" t="s">
        <v>6700</v>
      </c>
      <c r="C567" s="23" t="s">
        <v>54</v>
      </c>
      <c r="D567" s="23" t="s">
        <v>5021</v>
      </c>
      <c r="E567" s="23" t="s">
        <v>163</v>
      </c>
      <c r="F567" s="23" t="s">
        <v>6701</v>
      </c>
      <c r="G567" s="24" t="s">
        <v>124</v>
      </c>
      <c r="H567" s="24" t="s">
        <v>6702</v>
      </c>
      <c r="I567" s="24" t="s">
        <v>6703</v>
      </c>
      <c r="J567" s="24" t="s">
        <v>6704</v>
      </c>
      <c r="K567" s="24" t="s">
        <v>6703</v>
      </c>
      <c r="L567" s="24" t="s">
        <v>6705</v>
      </c>
      <c r="M567" s="24" t="s">
        <v>2723</v>
      </c>
      <c r="N567" s="25" t="s">
        <v>64</v>
      </c>
      <c r="O567" s="24" t="s">
        <v>6706</v>
      </c>
      <c r="P567" s="24" t="s">
        <v>6707</v>
      </c>
      <c r="Q567" s="24" t="s">
        <v>6708</v>
      </c>
      <c r="R567" s="24" t="s">
        <v>292</v>
      </c>
      <c r="S567" s="24" t="s">
        <v>6691</v>
      </c>
      <c r="T567" s="26" t="s">
        <v>293</v>
      </c>
      <c r="U567" s="24" t="s">
        <v>4148</v>
      </c>
      <c r="V567" s="24" t="s">
        <v>294</v>
      </c>
      <c r="W567" s="27">
        <v>2024.01</v>
      </c>
      <c r="X567" s="27">
        <v>2024.09</v>
      </c>
      <c r="Y567" s="29">
        <f t="shared" si="8"/>
        <v>420</v>
      </c>
      <c r="Z567" s="24">
        <v>168</v>
      </c>
      <c r="AA567" s="24"/>
      <c r="AB567" s="24"/>
      <c r="AC567" s="30">
        <v>252</v>
      </c>
      <c r="AD567" s="24">
        <v>40</v>
      </c>
      <c r="AE567" s="24">
        <v>5</v>
      </c>
      <c r="AF567" s="24" t="s">
        <v>73</v>
      </c>
      <c r="AG567" s="24" t="s">
        <v>73</v>
      </c>
      <c r="AH567" s="24" t="s">
        <v>73</v>
      </c>
      <c r="AI567" s="24" t="s">
        <v>74</v>
      </c>
      <c r="AJ567" s="24" t="s">
        <v>73</v>
      </c>
      <c r="AK567" s="24" t="s">
        <v>73</v>
      </c>
      <c r="AL567" s="24"/>
      <c r="AM567" s="24" t="s">
        <v>73</v>
      </c>
      <c r="AN567" s="24"/>
      <c r="AO567" s="31" t="s">
        <v>6709</v>
      </c>
      <c r="AP567" s="24">
        <v>18695201989</v>
      </c>
      <c r="AQ567" s="24"/>
    </row>
    <row r="568" s="3" customFormat="1" ht="19" customHeight="1" spans="1:43">
      <c r="A568" s="21">
        <v>563</v>
      </c>
      <c r="B568" s="22" t="s">
        <v>6710</v>
      </c>
      <c r="C568" s="23" t="s">
        <v>54</v>
      </c>
      <c r="D568" s="23" t="s">
        <v>5021</v>
      </c>
      <c r="E568" s="23" t="s">
        <v>145</v>
      </c>
      <c r="F568" s="23" t="s">
        <v>6711</v>
      </c>
      <c r="G568" s="24" t="s">
        <v>124</v>
      </c>
      <c r="H568" s="24" t="s">
        <v>6712</v>
      </c>
      <c r="I568" s="24" t="s">
        <v>6713</v>
      </c>
      <c r="J568" s="24" t="s">
        <v>6704</v>
      </c>
      <c r="K568" s="24" t="s">
        <v>6713</v>
      </c>
      <c r="L568" s="24" t="s">
        <v>6714</v>
      </c>
      <c r="M568" s="24" t="s">
        <v>2723</v>
      </c>
      <c r="N568" s="25" t="s">
        <v>64</v>
      </c>
      <c r="O568" s="24" t="s">
        <v>6715</v>
      </c>
      <c r="P568" s="24" t="s">
        <v>6716</v>
      </c>
      <c r="Q568" s="24" t="s">
        <v>6717</v>
      </c>
      <c r="R568" s="24" t="s">
        <v>292</v>
      </c>
      <c r="S568" s="24" t="s">
        <v>6691</v>
      </c>
      <c r="T568" s="26" t="s">
        <v>293</v>
      </c>
      <c r="U568" s="24" t="s">
        <v>4148</v>
      </c>
      <c r="V568" s="24" t="s">
        <v>294</v>
      </c>
      <c r="W568" s="27">
        <v>2024.01</v>
      </c>
      <c r="X568" s="27">
        <v>2024.09</v>
      </c>
      <c r="Y568" s="29">
        <f t="shared" si="8"/>
        <v>45</v>
      </c>
      <c r="Z568" s="24">
        <v>30</v>
      </c>
      <c r="AA568" s="24"/>
      <c r="AB568" s="24"/>
      <c r="AC568" s="30">
        <v>15</v>
      </c>
      <c r="AD568" s="24">
        <v>20</v>
      </c>
      <c r="AE568" s="24">
        <v>5</v>
      </c>
      <c r="AF568" s="24" t="s">
        <v>73</v>
      </c>
      <c r="AG568" s="24" t="s">
        <v>73</v>
      </c>
      <c r="AH568" s="24" t="s">
        <v>73</v>
      </c>
      <c r="AI568" s="24" t="s">
        <v>74</v>
      </c>
      <c r="AJ568" s="24" t="s">
        <v>73</v>
      </c>
      <c r="AK568" s="24" t="s">
        <v>73</v>
      </c>
      <c r="AL568" s="24"/>
      <c r="AM568" s="24" t="s">
        <v>74</v>
      </c>
      <c r="AN568" s="24" t="s">
        <v>6235</v>
      </c>
      <c r="AO568" s="31" t="s">
        <v>4149</v>
      </c>
      <c r="AP568" s="24">
        <v>13310266057</v>
      </c>
      <c r="AQ568" s="24"/>
    </row>
    <row r="569" s="3" customFormat="1" ht="19" customHeight="1" spans="1:43">
      <c r="A569" s="21">
        <v>564</v>
      </c>
      <c r="B569" s="22" t="s">
        <v>6718</v>
      </c>
      <c r="C569" s="23" t="s">
        <v>54</v>
      </c>
      <c r="D569" s="23" t="s">
        <v>91</v>
      </c>
      <c r="E569" s="23" t="s">
        <v>92</v>
      </c>
      <c r="F569" s="23" t="s">
        <v>6719</v>
      </c>
      <c r="G569" s="24" t="s">
        <v>511</v>
      </c>
      <c r="H569" s="24" t="s">
        <v>6720</v>
      </c>
      <c r="I569" s="24" t="s">
        <v>4646</v>
      </c>
      <c r="J569" s="24" t="s">
        <v>6721</v>
      </c>
      <c r="K569" s="24" t="s">
        <v>4646</v>
      </c>
      <c r="L569" s="24" t="s">
        <v>6722</v>
      </c>
      <c r="M569" s="24" t="s">
        <v>226</v>
      </c>
      <c r="N569" s="25" t="s">
        <v>528</v>
      </c>
      <c r="O569" s="24" t="s">
        <v>6723</v>
      </c>
      <c r="P569" s="24" t="s">
        <v>6724</v>
      </c>
      <c r="Q569" s="24" t="s">
        <v>6725</v>
      </c>
      <c r="R569" s="24" t="s">
        <v>847</v>
      </c>
      <c r="S569" s="24" t="s">
        <v>171</v>
      </c>
      <c r="T569" s="26" t="s">
        <v>293</v>
      </c>
      <c r="U569" s="24" t="s">
        <v>4613</v>
      </c>
      <c r="V569" s="24" t="s">
        <v>294</v>
      </c>
      <c r="W569" s="27">
        <v>2024.01</v>
      </c>
      <c r="X569" s="27">
        <v>2024.12</v>
      </c>
      <c r="Y569" s="29">
        <f t="shared" si="8"/>
        <v>3.2</v>
      </c>
      <c r="Z569" s="24">
        <v>3.2</v>
      </c>
      <c r="AA569" s="24"/>
      <c r="AB569" s="24"/>
      <c r="AC569" s="30">
        <v>0</v>
      </c>
      <c r="AD569" s="24">
        <v>60</v>
      </c>
      <c r="AE569" s="24">
        <v>6</v>
      </c>
      <c r="AF569" s="24" t="s">
        <v>73</v>
      </c>
      <c r="AG569" s="24" t="s">
        <v>73</v>
      </c>
      <c r="AH569" s="24" t="s">
        <v>73</v>
      </c>
      <c r="AI569" s="24" t="s">
        <v>74</v>
      </c>
      <c r="AJ569" s="24" t="s">
        <v>73</v>
      </c>
      <c r="AK569" s="24" t="s">
        <v>73</v>
      </c>
      <c r="AL569" s="24"/>
      <c r="AM569" s="24" t="s">
        <v>73</v>
      </c>
      <c r="AN569" s="24"/>
      <c r="AO569" s="31" t="s">
        <v>4615</v>
      </c>
      <c r="AP569" s="24">
        <v>17723601553</v>
      </c>
      <c r="AQ569" s="24"/>
    </row>
    <row r="570" s="3" customFormat="1" ht="19" customHeight="1" spans="1:43">
      <c r="A570" s="21">
        <v>565</v>
      </c>
      <c r="B570" s="22" t="s">
        <v>6726</v>
      </c>
      <c r="C570" s="23" t="s">
        <v>54</v>
      </c>
      <c r="D570" s="23" t="s">
        <v>91</v>
      </c>
      <c r="E570" s="23" t="s">
        <v>92</v>
      </c>
      <c r="F570" s="23" t="s">
        <v>6727</v>
      </c>
      <c r="G570" s="24" t="s">
        <v>124</v>
      </c>
      <c r="H570" s="24" t="s">
        <v>6728</v>
      </c>
      <c r="I570" s="24" t="s">
        <v>6729</v>
      </c>
      <c r="J570" s="24" t="s">
        <v>6730</v>
      </c>
      <c r="K570" s="24" t="s">
        <v>6729</v>
      </c>
      <c r="L570" s="24" t="s">
        <v>6731</v>
      </c>
      <c r="M570" s="24" t="s">
        <v>63</v>
      </c>
      <c r="N570" s="25" t="s">
        <v>528</v>
      </c>
      <c r="O570" s="24" t="s">
        <v>6732</v>
      </c>
      <c r="P570" s="24" t="s">
        <v>6733</v>
      </c>
      <c r="Q570" s="24" t="s">
        <v>6734</v>
      </c>
      <c r="R570" s="24" t="s">
        <v>278</v>
      </c>
      <c r="S570" s="24" t="s">
        <v>1391</v>
      </c>
      <c r="T570" s="26" t="s">
        <v>293</v>
      </c>
      <c r="U570" s="24" t="s">
        <v>4613</v>
      </c>
      <c r="V570" s="24" t="s">
        <v>294</v>
      </c>
      <c r="W570" s="27">
        <v>2024.01</v>
      </c>
      <c r="X570" s="27">
        <v>2024.09</v>
      </c>
      <c r="Y570" s="29">
        <f t="shared" si="8"/>
        <v>39.2</v>
      </c>
      <c r="Z570" s="24">
        <v>19.6</v>
      </c>
      <c r="AA570" s="24"/>
      <c r="AB570" s="24"/>
      <c r="AC570" s="30">
        <v>19.6</v>
      </c>
      <c r="AD570" s="24">
        <v>60</v>
      </c>
      <c r="AE570" s="24">
        <v>5</v>
      </c>
      <c r="AF570" s="24" t="s">
        <v>73</v>
      </c>
      <c r="AG570" s="24" t="s">
        <v>73</v>
      </c>
      <c r="AH570" s="24" t="s">
        <v>73</v>
      </c>
      <c r="AI570" s="24" t="s">
        <v>74</v>
      </c>
      <c r="AJ570" s="24" t="s">
        <v>73</v>
      </c>
      <c r="AK570" s="24" t="s">
        <v>73</v>
      </c>
      <c r="AL570" s="24"/>
      <c r="AM570" s="24" t="s">
        <v>73</v>
      </c>
      <c r="AN570" s="24"/>
      <c r="AO570" s="31" t="s">
        <v>6735</v>
      </c>
      <c r="AP570" s="24">
        <v>18723661718</v>
      </c>
      <c r="AQ570" s="24"/>
    </row>
    <row r="571" s="3" customFormat="1" ht="19" customHeight="1" spans="1:43">
      <c r="A571" s="21">
        <v>566</v>
      </c>
      <c r="B571" s="22" t="s">
        <v>6736</v>
      </c>
      <c r="C571" s="23" t="s">
        <v>54</v>
      </c>
      <c r="D571" s="23" t="s">
        <v>91</v>
      </c>
      <c r="E571" s="23" t="s">
        <v>92</v>
      </c>
      <c r="F571" s="23" t="s">
        <v>6737</v>
      </c>
      <c r="G571" s="24" t="s">
        <v>124</v>
      </c>
      <c r="H571" s="24" t="s">
        <v>6728</v>
      </c>
      <c r="I571" s="24" t="s">
        <v>6738</v>
      </c>
      <c r="J571" s="24" t="s">
        <v>6739</v>
      </c>
      <c r="K571" s="24" t="s">
        <v>6738</v>
      </c>
      <c r="L571" s="24" t="s">
        <v>6740</v>
      </c>
      <c r="M571" s="24" t="s">
        <v>63</v>
      </c>
      <c r="N571" s="25" t="s">
        <v>528</v>
      </c>
      <c r="O571" s="24" t="s">
        <v>6741</v>
      </c>
      <c r="P571" s="24" t="s">
        <v>6111</v>
      </c>
      <c r="Q571" s="24" t="s">
        <v>6112</v>
      </c>
      <c r="R571" s="24" t="s">
        <v>292</v>
      </c>
      <c r="S571" s="24" t="s">
        <v>1391</v>
      </c>
      <c r="T571" s="26" t="s">
        <v>293</v>
      </c>
      <c r="U571" s="24" t="s">
        <v>4613</v>
      </c>
      <c r="V571" s="24" t="s">
        <v>294</v>
      </c>
      <c r="W571" s="27">
        <v>2024.01</v>
      </c>
      <c r="X571" s="27">
        <v>2024.09</v>
      </c>
      <c r="Y571" s="29">
        <f t="shared" si="8"/>
        <v>40</v>
      </c>
      <c r="Z571" s="24">
        <v>20</v>
      </c>
      <c r="AA571" s="24"/>
      <c r="AB571" s="24"/>
      <c r="AC571" s="30">
        <v>20</v>
      </c>
      <c r="AD571" s="24">
        <v>120</v>
      </c>
      <c r="AE571" s="24">
        <v>8</v>
      </c>
      <c r="AF571" s="24" t="s">
        <v>73</v>
      </c>
      <c r="AG571" s="24" t="s">
        <v>73</v>
      </c>
      <c r="AH571" s="24" t="s">
        <v>73</v>
      </c>
      <c r="AI571" s="24" t="s">
        <v>74</v>
      </c>
      <c r="AJ571" s="24" t="s">
        <v>73</v>
      </c>
      <c r="AK571" s="24" t="s">
        <v>73</v>
      </c>
      <c r="AL571" s="24"/>
      <c r="AM571" s="24" t="s">
        <v>74</v>
      </c>
      <c r="AN571" s="24" t="s">
        <v>6235</v>
      </c>
      <c r="AO571" s="31" t="s">
        <v>6742</v>
      </c>
      <c r="AP571" s="24">
        <v>15881086118</v>
      </c>
      <c r="AQ571" s="24"/>
    </row>
    <row r="572" s="3" customFormat="1" ht="19" customHeight="1" spans="1:43">
      <c r="A572" s="21">
        <v>567</v>
      </c>
      <c r="B572" s="22" t="s">
        <v>6743</v>
      </c>
      <c r="C572" s="23" t="s">
        <v>54</v>
      </c>
      <c r="D572" s="23" t="s">
        <v>55</v>
      </c>
      <c r="E572" s="23" t="s">
        <v>56</v>
      </c>
      <c r="F572" s="23" t="s">
        <v>6744</v>
      </c>
      <c r="G572" s="24" t="s">
        <v>124</v>
      </c>
      <c r="H572" s="24" t="s">
        <v>6745</v>
      </c>
      <c r="I572" s="24" t="s">
        <v>6746</v>
      </c>
      <c r="J572" s="24" t="s">
        <v>6747</v>
      </c>
      <c r="K572" s="24" t="s">
        <v>6746</v>
      </c>
      <c r="L572" s="24" t="s">
        <v>6748</v>
      </c>
      <c r="M572" s="24" t="s">
        <v>63</v>
      </c>
      <c r="N572" s="25" t="s">
        <v>64</v>
      </c>
      <c r="O572" s="24" t="s">
        <v>6749</v>
      </c>
      <c r="P572" s="24" t="s">
        <v>6750</v>
      </c>
      <c r="Q572" s="24" t="s">
        <v>6751</v>
      </c>
      <c r="R572" s="24" t="s">
        <v>102</v>
      </c>
      <c r="S572" s="24" t="s">
        <v>69</v>
      </c>
      <c r="T572" s="26" t="s">
        <v>293</v>
      </c>
      <c r="U572" s="24" t="s">
        <v>71</v>
      </c>
      <c r="V572" s="24" t="s">
        <v>294</v>
      </c>
      <c r="W572" s="27">
        <v>2024.01</v>
      </c>
      <c r="X572" s="27">
        <v>2024.09</v>
      </c>
      <c r="Y572" s="29">
        <f t="shared" si="8"/>
        <v>450</v>
      </c>
      <c r="Z572" s="24">
        <v>300</v>
      </c>
      <c r="AA572" s="24"/>
      <c r="AB572" s="24"/>
      <c r="AC572" s="30">
        <v>150</v>
      </c>
      <c r="AD572" s="24">
        <v>1000</v>
      </c>
      <c r="AE572" s="24">
        <v>30</v>
      </c>
      <c r="AF572" s="24" t="s">
        <v>73</v>
      </c>
      <c r="AG572" s="24" t="s">
        <v>73</v>
      </c>
      <c r="AH572" s="24" t="s">
        <v>73</v>
      </c>
      <c r="AI572" s="24" t="s">
        <v>74</v>
      </c>
      <c r="AJ572" s="24" t="s">
        <v>73</v>
      </c>
      <c r="AK572" s="24" t="s">
        <v>73</v>
      </c>
      <c r="AL572" s="24"/>
      <c r="AM572" s="24" t="s">
        <v>73</v>
      </c>
      <c r="AN572" s="24"/>
      <c r="AO572" s="31" t="s">
        <v>76</v>
      </c>
      <c r="AP572" s="24">
        <v>18290507658</v>
      </c>
      <c r="AQ572" s="24"/>
    </row>
    <row r="573" s="3" customFormat="1" ht="19" customHeight="1" spans="1:43">
      <c r="A573" s="21">
        <v>568</v>
      </c>
      <c r="B573" s="22" t="s">
        <v>6752</v>
      </c>
      <c r="C573" s="23" t="s">
        <v>54</v>
      </c>
      <c r="D573" s="23" t="s">
        <v>55</v>
      </c>
      <c r="E573" s="23" t="s">
        <v>56</v>
      </c>
      <c r="F573" s="23" t="s">
        <v>6744</v>
      </c>
      <c r="G573" s="24" t="s">
        <v>124</v>
      </c>
      <c r="H573" s="24" t="s">
        <v>6753</v>
      </c>
      <c r="I573" s="24" t="s">
        <v>6754</v>
      </c>
      <c r="J573" s="24" t="s">
        <v>6755</v>
      </c>
      <c r="K573" s="24" t="s">
        <v>6754</v>
      </c>
      <c r="L573" s="24" t="s">
        <v>6748</v>
      </c>
      <c r="M573" s="24" t="s">
        <v>772</v>
      </c>
      <c r="N573" s="25" t="s">
        <v>64</v>
      </c>
      <c r="O573" s="24" t="s">
        <v>6749</v>
      </c>
      <c r="P573" s="24" t="s">
        <v>6750</v>
      </c>
      <c r="Q573" s="24" t="s">
        <v>6756</v>
      </c>
      <c r="R573" s="24" t="s">
        <v>68</v>
      </c>
      <c r="S573" s="24" t="s">
        <v>279</v>
      </c>
      <c r="T573" s="26" t="s">
        <v>293</v>
      </c>
      <c r="U573" s="24" t="s">
        <v>897</v>
      </c>
      <c r="V573" s="24" t="s">
        <v>294</v>
      </c>
      <c r="W573" s="27">
        <v>2024.01</v>
      </c>
      <c r="X573" s="27">
        <v>2024.09</v>
      </c>
      <c r="Y573" s="29">
        <f t="shared" si="8"/>
        <v>570</v>
      </c>
      <c r="Z573" s="24">
        <v>380</v>
      </c>
      <c r="AA573" s="24"/>
      <c r="AB573" s="24"/>
      <c r="AC573" s="30">
        <v>190</v>
      </c>
      <c r="AD573" s="24">
        <v>2513</v>
      </c>
      <c r="AE573" s="24">
        <v>40</v>
      </c>
      <c r="AF573" s="24" t="s">
        <v>73</v>
      </c>
      <c r="AG573" s="24" t="s">
        <v>73</v>
      </c>
      <c r="AH573" s="24" t="s">
        <v>73</v>
      </c>
      <c r="AI573" s="24" t="s">
        <v>74</v>
      </c>
      <c r="AJ573" s="24" t="s">
        <v>73</v>
      </c>
      <c r="AK573" s="24" t="s">
        <v>73</v>
      </c>
      <c r="AL573" s="24"/>
      <c r="AM573" s="24" t="s">
        <v>73</v>
      </c>
      <c r="AN573" s="24"/>
      <c r="AO573" s="31" t="s">
        <v>899</v>
      </c>
      <c r="AP573" s="24" t="s">
        <v>900</v>
      </c>
      <c r="AQ573" s="24"/>
    </row>
    <row r="574" s="3" customFormat="1" ht="19" customHeight="1" spans="1:43">
      <c r="A574" s="21">
        <v>569</v>
      </c>
      <c r="B574" s="22" t="s">
        <v>6757</v>
      </c>
      <c r="C574" s="23" t="s">
        <v>54</v>
      </c>
      <c r="D574" s="23" t="s">
        <v>91</v>
      </c>
      <c r="E574" s="23" t="s">
        <v>357</v>
      </c>
      <c r="F574" s="23" t="s">
        <v>6758</v>
      </c>
      <c r="G574" s="24" t="s">
        <v>124</v>
      </c>
      <c r="H574" s="24" t="s">
        <v>1112</v>
      </c>
      <c r="I574" s="24" t="s">
        <v>6759</v>
      </c>
      <c r="J574" s="24" t="s">
        <v>6760</v>
      </c>
      <c r="K574" s="24" t="s">
        <v>6759</v>
      </c>
      <c r="L574" s="24" t="s">
        <v>6761</v>
      </c>
      <c r="M574" s="24" t="s">
        <v>772</v>
      </c>
      <c r="N574" s="25" t="s">
        <v>64</v>
      </c>
      <c r="O574" s="24" t="s">
        <v>6762</v>
      </c>
      <c r="P574" s="24" t="s">
        <v>6763</v>
      </c>
      <c r="Q574" s="24" t="s">
        <v>6764</v>
      </c>
      <c r="R574" s="24" t="s">
        <v>68</v>
      </c>
      <c r="S574" s="24" t="s">
        <v>279</v>
      </c>
      <c r="T574" s="26" t="s">
        <v>293</v>
      </c>
      <c r="U574" s="24" t="s">
        <v>897</v>
      </c>
      <c r="V574" s="24" t="s">
        <v>294</v>
      </c>
      <c r="W574" s="27">
        <v>2024.01</v>
      </c>
      <c r="X574" s="27">
        <v>2024.09</v>
      </c>
      <c r="Y574" s="29">
        <f t="shared" si="8"/>
        <v>1050</v>
      </c>
      <c r="Z574" s="24">
        <v>520</v>
      </c>
      <c r="AA574" s="24"/>
      <c r="AB574" s="24"/>
      <c r="AC574" s="30">
        <v>530</v>
      </c>
      <c r="AD574" s="24">
        <v>25</v>
      </c>
      <c r="AE574" s="24">
        <v>1</v>
      </c>
      <c r="AF574" s="24" t="s">
        <v>73</v>
      </c>
      <c r="AG574" s="24" t="s">
        <v>73</v>
      </c>
      <c r="AH574" s="24" t="s">
        <v>73</v>
      </c>
      <c r="AI574" s="24" t="s">
        <v>74</v>
      </c>
      <c r="AJ574" s="24" t="s">
        <v>73</v>
      </c>
      <c r="AK574" s="24" t="s">
        <v>73</v>
      </c>
      <c r="AL574" s="24"/>
      <c r="AM574" s="24" t="s">
        <v>73</v>
      </c>
      <c r="AN574" s="24"/>
      <c r="AO574" s="31" t="s">
        <v>899</v>
      </c>
      <c r="AP574" s="24" t="s">
        <v>900</v>
      </c>
      <c r="AQ574" s="24"/>
    </row>
    <row r="575" s="3" customFormat="1" ht="19" customHeight="1" spans="1:43">
      <c r="A575" s="21">
        <v>570</v>
      </c>
      <c r="B575" s="22" t="s">
        <v>6765</v>
      </c>
      <c r="C575" s="23" t="s">
        <v>54</v>
      </c>
      <c r="D575" s="23" t="s">
        <v>5021</v>
      </c>
      <c r="E575" s="23" t="s">
        <v>145</v>
      </c>
      <c r="F575" s="23" t="s">
        <v>6766</v>
      </c>
      <c r="G575" s="24" t="s">
        <v>124</v>
      </c>
      <c r="H575" s="24" t="s">
        <v>6280</v>
      </c>
      <c r="I575" s="24" t="s">
        <v>6767</v>
      </c>
      <c r="J575" s="24" t="s">
        <v>6054</v>
      </c>
      <c r="K575" s="24" t="s">
        <v>6767</v>
      </c>
      <c r="L575" s="24" t="s">
        <v>6766</v>
      </c>
      <c r="M575" s="24" t="s">
        <v>204</v>
      </c>
      <c r="N575" s="25" t="s">
        <v>64</v>
      </c>
      <c r="O575" s="24" t="s">
        <v>6768</v>
      </c>
      <c r="P575" s="24" t="s">
        <v>6769</v>
      </c>
      <c r="Q575" s="24" t="s">
        <v>6058</v>
      </c>
      <c r="R575" s="24" t="s">
        <v>367</v>
      </c>
      <c r="S575" s="24" t="s">
        <v>6059</v>
      </c>
      <c r="T575" s="26" t="s">
        <v>293</v>
      </c>
      <c r="U575" s="24" t="s">
        <v>6277</v>
      </c>
      <c r="V575" s="24" t="s">
        <v>294</v>
      </c>
      <c r="W575" s="27">
        <v>2024.01</v>
      </c>
      <c r="X575" s="27">
        <v>2024.09</v>
      </c>
      <c r="Y575" s="29">
        <f t="shared" si="8"/>
        <v>140</v>
      </c>
      <c r="Z575" s="24">
        <v>70</v>
      </c>
      <c r="AA575" s="24"/>
      <c r="AB575" s="24"/>
      <c r="AC575" s="30">
        <v>70</v>
      </c>
      <c r="AD575" s="24">
        <v>120</v>
      </c>
      <c r="AE575" s="24">
        <v>18</v>
      </c>
      <c r="AF575" s="24" t="s">
        <v>73</v>
      </c>
      <c r="AG575" s="24" t="s">
        <v>73</v>
      </c>
      <c r="AH575" s="24" t="s">
        <v>73</v>
      </c>
      <c r="AI575" s="24" t="s">
        <v>74</v>
      </c>
      <c r="AJ575" s="24" t="s">
        <v>73</v>
      </c>
      <c r="AK575" s="24" t="s">
        <v>73</v>
      </c>
      <c r="AL575" s="24"/>
      <c r="AM575" s="24" t="s">
        <v>74</v>
      </c>
      <c r="AN575" s="24" t="s">
        <v>6235</v>
      </c>
      <c r="AO575" s="31" t="s">
        <v>655</v>
      </c>
      <c r="AP575" s="24">
        <v>18223655920</v>
      </c>
      <c r="AQ575" s="24"/>
    </row>
    <row r="576" s="3" customFormat="1" ht="19" customHeight="1" spans="1:43">
      <c r="A576" s="21">
        <v>571</v>
      </c>
      <c r="B576" s="22" t="s">
        <v>6770</v>
      </c>
      <c r="C576" s="23" t="s">
        <v>54</v>
      </c>
      <c r="D576" s="23" t="s">
        <v>91</v>
      </c>
      <c r="E576" s="23" t="s">
        <v>92</v>
      </c>
      <c r="F576" s="23" t="s">
        <v>6771</v>
      </c>
      <c r="G576" s="24" t="s">
        <v>124</v>
      </c>
      <c r="H576" s="24" t="s">
        <v>3575</v>
      </c>
      <c r="I576" s="24" t="s">
        <v>6772</v>
      </c>
      <c r="J576" s="24" t="s">
        <v>6773</v>
      </c>
      <c r="K576" s="24" t="s">
        <v>6772</v>
      </c>
      <c r="L576" s="24" t="s">
        <v>6771</v>
      </c>
      <c r="M576" s="24" t="s">
        <v>204</v>
      </c>
      <c r="N576" s="25" t="s">
        <v>64</v>
      </c>
      <c r="O576" s="24" t="s">
        <v>6774</v>
      </c>
      <c r="P576" s="24" t="s">
        <v>6775</v>
      </c>
      <c r="Q576" s="24" t="s">
        <v>6776</v>
      </c>
      <c r="R576" s="24" t="s">
        <v>1390</v>
      </c>
      <c r="S576" s="24" t="s">
        <v>6059</v>
      </c>
      <c r="T576" s="26" t="s">
        <v>293</v>
      </c>
      <c r="U576" s="24" t="s">
        <v>3502</v>
      </c>
      <c r="V576" s="24" t="s">
        <v>294</v>
      </c>
      <c r="W576" s="27">
        <v>2024.01</v>
      </c>
      <c r="X576" s="27">
        <v>2024.09</v>
      </c>
      <c r="Y576" s="29">
        <f t="shared" si="8"/>
        <v>15</v>
      </c>
      <c r="Z576" s="24">
        <v>10</v>
      </c>
      <c r="AA576" s="24"/>
      <c r="AB576" s="24"/>
      <c r="AC576" s="30">
        <v>5</v>
      </c>
      <c r="AD576" s="24">
        <v>30</v>
      </c>
      <c r="AE576" s="24">
        <v>2</v>
      </c>
      <c r="AF576" s="24" t="s">
        <v>73</v>
      </c>
      <c r="AG576" s="24" t="s">
        <v>73</v>
      </c>
      <c r="AH576" s="24" t="s">
        <v>73</v>
      </c>
      <c r="AI576" s="24" t="s">
        <v>74</v>
      </c>
      <c r="AJ576" s="24" t="s">
        <v>73</v>
      </c>
      <c r="AK576" s="24" t="s">
        <v>73</v>
      </c>
      <c r="AL576" s="24"/>
      <c r="AM576" s="24" t="s">
        <v>73</v>
      </c>
      <c r="AN576" s="24"/>
      <c r="AO576" s="31" t="s">
        <v>6777</v>
      </c>
      <c r="AP576" s="24">
        <v>15978930789</v>
      </c>
      <c r="AQ576" s="24"/>
    </row>
    <row r="577" s="3" customFormat="1" ht="19" customHeight="1" spans="1:43">
      <c r="A577" s="21">
        <v>572</v>
      </c>
      <c r="B577" s="22" t="s">
        <v>6778</v>
      </c>
      <c r="C577" s="23" t="s">
        <v>54</v>
      </c>
      <c r="D577" s="23" t="s">
        <v>91</v>
      </c>
      <c r="E577" s="23" t="s">
        <v>92</v>
      </c>
      <c r="F577" s="23" t="s">
        <v>6779</v>
      </c>
      <c r="G577" s="24" t="s">
        <v>124</v>
      </c>
      <c r="H577" s="24" t="s">
        <v>6780</v>
      </c>
      <c r="I577" s="24" t="s">
        <v>6781</v>
      </c>
      <c r="J577" s="24" t="s">
        <v>6773</v>
      </c>
      <c r="K577" s="24" t="s">
        <v>6781</v>
      </c>
      <c r="L577" s="24" t="s">
        <v>6779</v>
      </c>
      <c r="M577" s="24" t="s">
        <v>204</v>
      </c>
      <c r="N577" s="25" t="s">
        <v>64</v>
      </c>
      <c r="O577" s="24" t="s">
        <v>6774</v>
      </c>
      <c r="P577" s="24" t="s">
        <v>6782</v>
      </c>
      <c r="Q577" s="24" t="s">
        <v>6783</v>
      </c>
      <c r="R577" s="24" t="s">
        <v>1390</v>
      </c>
      <c r="S577" s="24" t="s">
        <v>6059</v>
      </c>
      <c r="T577" s="26" t="s">
        <v>293</v>
      </c>
      <c r="U577" s="24" t="s">
        <v>3502</v>
      </c>
      <c r="V577" s="24" t="s">
        <v>294</v>
      </c>
      <c r="W577" s="27">
        <v>2024.01</v>
      </c>
      <c r="X577" s="27">
        <v>2024.09</v>
      </c>
      <c r="Y577" s="29">
        <f t="shared" si="8"/>
        <v>19.5</v>
      </c>
      <c r="Z577" s="24">
        <v>13</v>
      </c>
      <c r="AA577" s="24"/>
      <c r="AB577" s="24"/>
      <c r="AC577" s="30">
        <v>6.5</v>
      </c>
      <c r="AD577" s="24">
        <v>30</v>
      </c>
      <c r="AE577" s="24">
        <v>3</v>
      </c>
      <c r="AF577" s="24" t="s">
        <v>73</v>
      </c>
      <c r="AG577" s="24" t="s">
        <v>73</v>
      </c>
      <c r="AH577" s="24" t="s">
        <v>73</v>
      </c>
      <c r="AI577" s="24" t="s">
        <v>74</v>
      </c>
      <c r="AJ577" s="24" t="s">
        <v>73</v>
      </c>
      <c r="AK577" s="24" t="s">
        <v>73</v>
      </c>
      <c r="AL577" s="24"/>
      <c r="AM577" s="24" t="s">
        <v>73</v>
      </c>
      <c r="AN577" s="24"/>
      <c r="AO577" s="31" t="s">
        <v>6784</v>
      </c>
      <c r="AP577" s="24">
        <v>18996641903</v>
      </c>
      <c r="AQ577" s="24"/>
    </row>
    <row r="578" s="3" customFormat="1" ht="19" customHeight="1" spans="1:43">
      <c r="A578" s="21">
        <v>573</v>
      </c>
      <c r="B578" s="22" t="s">
        <v>6785</v>
      </c>
      <c r="C578" s="23" t="s">
        <v>54</v>
      </c>
      <c r="D578" s="23" t="s">
        <v>91</v>
      </c>
      <c r="E578" s="23" t="s">
        <v>92</v>
      </c>
      <c r="F578" s="23" t="s">
        <v>6786</v>
      </c>
      <c r="G578" s="24" t="s">
        <v>124</v>
      </c>
      <c r="H578" s="24" t="s">
        <v>6787</v>
      </c>
      <c r="I578" s="24" t="s">
        <v>6788</v>
      </c>
      <c r="J578" s="24" t="s">
        <v>6773</v>
      </c>
      <c r="K578" s="24" t="s">
        <v>6788</v>
      </c>
      <c r="L578" s="24" t="s">
        <v>6786</v>
      </c>
      <c r="M578" s="24" t="s">
        <v>204</v>
      </c>
      <c r="N578" s="25" t="s">
        <v>64</v>
      </c>
      <c r="O578" s="24" t="s">
        <v>6774</v>
      </c>
      <c r="P578" s="24" t="s">
        <v>6789</v>
      </c>
      <c r="Q578" s="24" t="s">
        <v>6783</v>
      </c>
      <c r="R578" s="24" t="s">
        <v>1390</v>
      </c>
      <c r="S578" s="24" t="s">
        <v>6059</v>
      </c>
      <c r="T578" s="26" t="s">
        <v>293</v>
      </c>
      <c r="U578" s="24" t="s">
        <v>3502</v>
      </c>
      <c r="V578" s="24" t="s">
        <v>294</v>
      </c>
      <c r="W578" s="27">
        <v>2024.01</v>
      </c>
      <c r="X578" s="27">
        <v>2024.09</v>
      </c>
      <c r="Y578" s="29">
        <f t="shared" si="8"/>
        <v>21</v>
      </c>
      <c r="Z578" s="24">
        <v>14</v>
      </c>
      <c r="AA578" s="24"/>
      <c r="AB578" s="24"/>
      <c r="AC578" s="30">
        <v>7</v>
      </c>
      <c r="AD578" s="24">
        <v>30</v>
      </c>
      <c r="AE578" s="24">
        <v>3</v>
      </c>
      <c r="AF578" s="24" t="s">
        <v>73</v>
      </c>
      <c r="AG578" s="24" t="s">
        <v>73</v>
      </c>
      <c r="AH578" s="24" t="s">
        <v>73</v>
      </c>
      <c r="AI578" s="24" t="s">
        <v>74</v>
      </c>
      <c r="AJ578" s="24" t="s">
        <v>73</v>
      </c>
      <c r="AK578" s="24" t="s">
        <v>73</v>
      </c>
      <c r="AL578" s="24"/>
      <c r="AM578" s="24" t="s">
        <v>73</v>
      </c>
      <c r="AN578" s="24"/>
      <c r="AO578" s="31" t="s">
        <v>3527</v>
      </c>
      <c r="AP578" s="24">
        <v>13512322616</v>
      </c>
      <c r="AQ578" s="24"/>
    </row>
    <row r="579" s="3" customFormat="1" ht="19" customHeight="1" spans="1:43">
      <c r="A579" s="21">
        <v>574</v>
      </c>
      <c r="B579" s="22" t="s">
        <v>6790</v>
      </c>
      <c r="C579" s="23" t="s">
        <v>54</v>
      </c>
      <c r="D579" s="23" t="s">
        <v>91</v>
      </c>
      <c r="E579" s="23" t="s">
        <v>92</v>
      </c>
      <c r="F579" s="23" t="s">
        <v>6771</v>
      </c>
      <c r="G579" s="24" t="s">
        <v>124</v>
      </c>
      <c r="H579" s="24" t="s">
        <v>6791</v>
      </c>
      <c r="I579" s="24" t="s">
        <v>6772</v>
      </c>
      <c r="J579" s="24" t="s">
        <v>6773</v>
      </c>
      <c r="K579" s="24" t="s">
        <v>6772</v>
      </c>
      <c r="L579" s="24" t="s">
        <v>6771</v>
      </c>
      <c r="M579" s="24" t="s">
        <v>204</v>
      </c>
      <c r="N579" s="25" t="s">
        <v>64</v>
      </c>
      <c r="O579" s="24" t="s">
        <v>6774</v>
      </c>
      <c r="P579" s="24" t="s">
        <v>6775</v>
      </c>
      <c r="Q579" s="24" t="s">
        <v>6776</v>
      </c>
      <c r="R579" s="24" t="s">
        <v>1390</v>
      </c>
      <c r="S579" s="24" t="s">
        <v>6059</v>
      </c>
      <c r="T579" s="26" t="s">
        <v>293</v>
      </c>
      <c r="U579" s="24" t="s">
        <v>3502</v>
      </c>
      <c r="V579" s="24" t="s">
        <v>294</v>
      </c>
      <c r="W579" s="27">
        <v>2024.01</v>
      </c>
      <c r="X579" s="27">
        <v>2024.09</v>
      </c>
      <c r="Y579" s="29">
        <f t="shared" si="8"/>
        <v>15</v>
      </c>
      <c r="Z579" s="24">
        <v>10</v>
      </c>
      <c r="AA579" s="24"/>
      <c r="AB579" s="24"/>
      <c r="AC579" s="30">
        <v>5</v>
      </c>
      <c r="AD579" s="24">
        <v>30</v>
      </c>
      <c r="AE579" s="24">
        <v>2</v>
      </c>
      <c r="AF579" s="24" t="s">
        <v>73</v>
      </c>
      <c r="AG579" s="24" t="s">
        <v>73</v>
      </c>
      <c r="AH579" s="24" t="s">
        <v>73</v>
      </c>
      <c r="AI579" s="24" t="s">
        <v>74</v>
      </c>
      <c r="AJ579" s="24" t="s">
        <v>74</v>
      </c>
      <c r="AK579" s="24" t="s">
        <v>73</v>
      </c>
      <c r="AL579" s="24"/>
      <c r="AM579" s="24" t="s">
        <v>73</v>
      </c>
      <c r="AN579" s="24"/>
      <c r="AO579" s="31" t="s">
        <v>6792</v>
      </c>
      <c r="AP579" s="24">
        <v>18323768999</v>
      </c>
      <c r="AQ579" s="24"/>
    </row>
    <row r="580" s="3" customFormat="1" ht="19" customHeight="1" spans="1:43">
      <c r="A580" s="21">
        <v>575</v>
      </c>
      <c r="B580" s="22" t="s">
        <v>6793</v>
      </c>
      <c r="C580" s="23" t="s">
        <v>54</v>
      </c>
      <c r="D580" s="23" t="s">
        <v>91</v>
      </c>
      <c r="E580" s="23" t="s">
        <v>92</v>
      </c>
      <c r="F580" s="23" t="s">
        <v>6794</v>
      </c>
      <c r="G580" s="24" t="s">
        <v>124</v>
      </c>
      <c r="H580" s="24" t="s">
        <v>6795</v>
      </c>
      <c r="I580" s="24" t="s">
        <v>6796</v>
      </c>
      <c r="J580" s="24" t="s">
        <v>6797</v>
      </c>
      <c r="K580" s="24" t="s">
        <v>6796</v>
      </c>
      <c r="L580" s="24" t="s">
        <v>6798</v>
      </c>
      <c r="M580" s="24" t="s">
        <v>226</v>
      </c>
      <c r="N580" s="25" t="s">
        <v>528</v>
      </c>
      <c r="O580" s="24" t="s">
        <v>6799</v>
      </c>
      <c r="P580" s="24" t="s">
        <v>6800</v>
      </c>
      <c r="Q580" s="24" t="s">
        <v>6801</v>
      </c>
      <c r="R580" s="24" t="s">
        <v>102</v>
      </c>
      <c r="S580" s="24" t="s">
        <v>6802</v>
      </c>
      <c r="T580" s="26" t="s">
        <v>293</v>
      </c>
      <c r="U580" s="24" t="s">
        <v>2139</v>
      </c>
      <c r="V580" s="24" t="s">
        <v>294</v>
      </c>
      <c r="W580" s="27">
        <v>2024.01</v>
      </c>
      <c r="X580" s="27">
        <v>2024.09</v>
      </c>
      <c r="Y580" s="29">
        <f t="shared" si="8"/>
        <v>120</v>
      </c>
      <c r="Z580" s="24">
        <v>80</v>
      </c>
      <c r="AA580" s="24"/>
      <c r="AB580" s="24"/>
      <c r="AC580" s="30">
        <v>40</v>
      </c>
      <c r="AD580" s="24">
        <v>265</v>
      </c>
      <c r="AE580" s="24">
        <v>51</v>
      </c>
      <c r="AF580" s="24" t="s">
        <v>73</v>
      </c>
      <c r="AG580" s="24" t="s">
        <v>73</v>
      </c>
      <c r="AH580" s="24" t="s">
        <v>73</v>
      </c>
      <c r="AI580" s="24" t="s">
        <v>74</v>
      </c>
      <c r="AJ580" s="24" t="s">
        <v>73</v>
      </c>
      <c r="AK580" s="24" t="s">
        <v>73</v>
      </c>
      <c r="AL580" s="24"/>
      <c r="AM580" s="24" t="s">
        <v>73</v>
      </c>
      <c r="AN580" s="24"/>
      <c r="AO580" s="31" t="s">
        <v>6803</v>
      </c>
      <c r="AP580" s="24">
        <v>13896248286</v>
      </c>
      <c r="AQ580" s="24"/>
    </row>
    <row r="581" s="3" customFormat="1" ht="19" customHeight="1" spans="1:43">
      <c r="A581" s="21">
        <v>576</v>
      </c>
      <c r="B581" s="22" t="s">
        <v>6804</v>
      </c>
      <c r="C581" s="23" t="s">
        <v>54</v>
      </c>
      <c r="D581" s="23" t="s">
        <v>5021</v>
      </c>
      <c r="E581" s="23" t="s">
        <v>145</v>
      </c>
      <c r="F581" s="23" t="s">
        <v>6805</v>
      </c>
      <c r="G581" s="24" t="s">
        <v>299</v>
      </c>
      <c r="H581" s="24" t="s">
        <v>3327</v>
      </c>
      <c r="I581" s="24" t="s">
        <v>6806</v>
      </c>
      <c r="J581" s="24" t="s">
        <v>6807</v>
      </c>
      <c r="K581" s="24" t="s">
        <v>6806</v>
      </c>
      <c r="L581" s="24" t="s">
        <v>6808</v>
      </c>
      <c r="M581" s="24" t="s">
        <v>204</v>
      </c>
      <c r="N581" s="25" t="s">
        <v>528</v>
      </c>
      <c r="O581" s="24" t="s">
        <v>6809</v>
      </c>
      <c r="P581" s="24" t="s">
        <v>6810</v>
      </c>
      <c r="Q581" s="24" t="s">
        <v>5815</v>
      </c>
      <c r="R581" s="24" t="s">
        <v>2504</v>
      </c>
      <c r="S581" s="24" t="s">
        <v>6811</v>
      </c>
      <c r="T581" s="26" t="s">
        <v>293</v>
      </c>
      <c r="U581" s="24" t="s">
        <v>3287</v>
      </c>
      <c r="V581" s="24" t="s">
        <v>294</v>
      </c>
      <c r="W581" s="27">
        <v>2024.01</v>
      </c>
      <c r="X581" s="27">
        <v>2024.09</v>
      </c>
      <c r="Y581" s="29">
        <f t="shared" si="8"/>
        <v>120</v>
      </c>
      <c r="Z581" s="24">
        <v>60</v>
      </c>
      <c r="AA581" s="24"/>
      <c r="AB581" s="24"/>
      <c r="AC581" s="30">
        <v>60</v>
      </c>
      <c r="AD581" s="24">
        <v>300</v>
      </c>
      <c r="AE581" s="24">
        <v>3</v>
      </c>
      <c r="AF581" s="24" t="s">
        <v>73</v>
      </c>
      <c r="AG581" s="24" t="s">
        <v>73</v>
      </c>
      <c r="AH581" s="24" t="s">
        <v>73</v>
      </c>
      <c r="AI581" s="24" t="s">
        <v>74</v>
      </c>
      <c r="AJ581" s="24" t="s">
        <v>73</v>
      </c>
      <c r="AK581" s="24" t="s">
        <v>73</v>
      </c>
      <c r="AL581" s="24"/>
      <c r="AM581" s="24" t="s">
        <v>74</v>
      </c>
      <c r="AN581" s="24" t="s">
        <v>6235</v>
      </c>
      <c r="AO581" s="31" t="s">
        <v>3288</v>
      </c>
      <c r="AP581" s="24">
        <v>55456001</v>
      </c>
      <c r="AQ581" s="24"/>
    </row>
    <row r="582" s="3" customFormat="1" ht="19" customHeight="1" spans="1:43">
      <c r="A582" s="21">
        <v>577</v>
      </c>
      <c r="B582" s="22" t="s">
        <v>6812</v>
      </c>
      <c r="C582" s="23" t="s">
        <v>54</v>
      </c>
      <c r="D582" s="23" t="s">
        <v>5021</v>
      </c>
      <c r="E582" s="23" t="s">
        <v>145</v>
      </c>
      <c r="F582" s="23" t="s">
        <v>6813</v>
      </c>
      <c r="G582" s="24" t="s">
        <v>124</v>
      </c>
      <c r="H582" s="24" t="s">
        <v>2872</v>
      </c>
      <c r="I582" s="24" t="s">
        <v>6814</v>
      </c>
      <c r="J582" s="24" t="s">
        <v>6815</v>
      </c>
      <c r="K582" s="24" t="s">
        <v>6814</v>
      </c>
      <c r="L582" s="24" t="s">
        <v>6816</v>
      </c>
      <c r="M582" s="24" t="s">
        <v>226</v>
      </c>
      <c r="N582" s="25" t="s">
        <v>227</v>
      </c>
      <c r="O582" s="24" t="s">
        <v>6817</v>
      </c>
      <c r="P582" s="24" t="s">
        <v>6818</v>
      </c>
      <c r="Q582" s="24" t="s">
        <v>6819</v>
      </c>
      <c r="R582" s="24" t="s">
        <v>278</v>
      </c>
      <c r="S582" s="24" t="s">
        <v>6549</v>
      </c>
      <c r="T582" s="26" t="s">
        <v>293</v>
      </c>
      <c r="U582" s="24" t="s">
        <v>2804</v>
      </c>
      <c r="V582" s="24" t="s">
        <v>294</v>
      </c>
      <c r="W582" s="27">
        <v>2024.01</v>
      </c>
      <c r="X582" s="27">
        <v>2024.09</v>
      </c>
      <c r="Y582" s="29">
        <f t="shared" ref="Y582:Y645" si="9">Z582+AA582+AB582+AC582</f>
        <v>100</v>
      </c>
      <c r="Z582" s="24">
        <v>50</v>
      </c>
      <c r="AA582" s="24"/>
      <c r="AB582" s="24"/>
      <c r="AC582" s="30">
        <v>50</v>
      </c>
      <c r="AD582" s="24">
        <v>25</v>
      </c>
      <c r="AE582" s="24">
        <v>20</v>
      </c>
      <c r="AF582" s="24" t="s">
        <v>73</v>
      </c>
      <c r="AG582" s="24" t="s">
        <v>73</v>
      </c>
      <c r="AH582" s="24" t="s">
        <v>73</v>
      </c>
      <c r="AI582" s="24" t="s">
        <v>74</v>
      </c>
      <c r="AJ582" s="24" t="s">
        <v>73</v>
      </c>
      <c r="AK582" s="24" t="s">
        <v>74</v>
      </c>
      <c r="AL582" s="24" t="s">
        <v>6820</v>
      </c>
      <c r="AM582" s="24" t="s">
        <v>74</v>
      </c>
      <c r="AN582" s="24" t="s">
        <v>6235</v>
      </c>
      <c r="AO582" s="31" t="s">
        <v>2916</v>
      </c>
      <c r="AP582" s="24">
        <v>13896256006</v>
      </c>
      <c r="AQ582" s="24"/>
    </row>
    <row r="583" s="3" customFormat="1" ht="19" customHeight="1" spans="1:43">
      <c r="A583" s="21">
        <v>578</v>
      </c>
      <c r="B583" s="22" t="s">
        <v>6821</v>
      </c>
      <c r="C583" s="23" t="s">
        <v>54</v>
      </c>
      <c r="D583" s="23" t="s">
        <v>5021</v>
      </c>
      <c r="E583" s="23" t="s">
        <v>145</v>
      </c>
      <c r="F583" s="23" t="s">
        <v>6822</v>
      </c>
      <c r="G583" s="24" t="s">
        <v>58</v>
      </c>
      <c r="H583" s="24" t="s">
        <v>6823</v>
      </c>
      <c r="I583" s="24" t="s">
        <v>6824</v>
      </c>
      <c r="J583" s="24" t="s">
        <v>6825</v>
      </c>
      <c r="K583" s="24" t="s">
        <v>6824</v>
      </c>
      <c r="L583" s="24" t="s">
        <v>6826</v>
      </c>
      <c r="M583" s="24" t="s">
        <v>204</v>
      </c>
      <c r="N583" s="25" t="s">
        <v>64</v>
      </c>
      <c r="O583" s="24" t="s">
        <v>6827</v>
      </c>
      <c r="P583" s="24" t="s">
        <v>6828</v>
      </c>
      <c r="Q583" s="24" t="s">
        <v>6829</v>
      </c>
      <c r="R583" s="24" t="s">
        <v>367</v>
      </c>
      <c r="S583" s="24" t="s">
        <v>6059</v>
      </c>
      <c r="T583" s="26" t="s">
        <v>293</v>
      </c>
      <c r="U583" s="24" t="s">
        <v>1530</v>
      </c>
      <c r="V583" s="24" t="s">
        <v>294</v>
      </c>
      <c r="W583" s="27">
        <v>2024.01</v>
      </c>
      <c r="X583" s="27">
        <v>2024.09</v>
      </c>
      <c r="Y583" s="29">
        <f t="shared" si="9"/>
        <v>180</v>
      </c>
      <c r="Z583" s="24">
        <v>90</v>
      </c>
      <c r="AA583" s="24"/>
      <c r="AB583" s="24"/>
      <c r="AC583" s="30">
        <v>90</v>
      </c>
      <c r="AD583" s="24">
        <v>394</v>
      </c>
      <c r="AE583" s="24">
        <v>205</v>
      </c>
      <c r="AF583" s="24" t="s">
        <v>73</v>
      </c>
      <c r="AG583" s="24" t="s">
        <v>73</v>
      </c>
      <c r="AH583" s="24" t="s">
        <v>73</v>
      </c>
      <c r="AI583" s="24" t="s">
        <v>74</v>
      </c>
      <c r="AJ583" s="24" t="s">
        <v>73</v>
      </c>
      <c r="AK583" s="24" t="s">
        <v>74</v>
      </c>
      <c r="AL583" s="24" t="s">
        <v>6830</v>
      </c>
      <c r="AM583" s="24" t="s">
        <v>74</v>
      </c>
      <c r="AN583" s="24" t="s">
        <v>6235</v>
      </c>
      <c r="AO583" s="31" t="s">
        <v>6831</v>
      </c>
      <c r="AP583" s="24">
        <v>17783481716</v>
      </c>
      <c r="AQ583" s="24"/>
    </row>
    <row r="584" s="3" customFormat="1" ht="19" customHeight="1" spans="1:43">
      <c r="A584" s="21">
        <v>579</v>
      </c>
      <c r="B584" s="22" t="s">
        <v>6832</v>
      </c>
      <c r="C584" s="23" t="s">
        <v>54</v>
      </c>
      <c r="D584" s="23" t="s">
        <v>308</v>
      </c>
      <c r="E584" s="23" t="s">
        <v>309</v>
      </c>
      <c r="F584" s="23" t="s">
        <v>6833</v>
      </c>
      <c r="G584" s="24" t="s">
        <v>124</v>
      </c>
      <c r="H584" s="24" t="s">
        <v>2669</v>
      </c>
      <c r="I584" s="24" t="s">
        <v>4901</v>
      </c>
      <c r="J584" s="24" t="s">
        <v>4902</v>
      </c>
      <c r="K584" s="24" t="s">
        <v>4901</v>
      </c>
      <c r="L584" s="24" t="s">
        <v>6834</v>
      </c>
      <c r="M584" s="24" t="s">
        <v>226</v>
      </c>
      <c r="N584" s="25" t="s">
        <v>528</v>
      </c>
      <c r="O584" s="24" t="s">
        <v>6835</v>
      </c>
      <c r="P584" s="24" t="s">
        <v>6836</v>
      </c>
      <c r="Q584" s="24" t="s">
        <v>6837</v>
      </c>
      <c r="R584" s="24" t="s">
        <v>6838</v>
      </c>
      <c r="S584" s="24" t="s">
        <v>6839</v>
      </c>
      <c r="T584" s="26" t="s">
        <v>293</v>
      </c>
      <c r="U584" s="24" t="s">
        <v>6840</v>
      </c>
      <c r="V584" s="24" t="s">
        <v>294</v>
      </c>
      <c r="W584" s="27">
        <v>2024.01</v>
      </c>
      <c r="X584" s="27">
        <v>2024.09</v>
      </c>
      <c r="Y584" s="29">
        <f t="shared" si="9"/>
        <v>100</v>
      </c>
      <c r="Z584" s="24">
        <v>50</v>
      </c>
      <c r="AA584" s="24"/>
      <c r="AB584" s="24"/>
      <c r="AC584" s="30">
        <v>50</v>
      </c>
      <c r="AD584" s="24">
        <v>20</v>
      </c>
      <c r="AE584" s="24">
        <v>5</v>
      </c>
      <c r="AF584" s="24" t="s">
        <v>73</v>
      </c>
      <c r="AG584" s="24" t="s">
        <v>73</v>
      </c>
      <c r="AH584" s="24" t="s">
        <v>73</v>
      </c>
      <c r="AI584" s="24" t="s">
        <v>74</v>
      </c>
      <c r="AJ584" s="24" t="s">
        <v>73</v>
      </c>
      <c r="AK584" s="24" t="s">
        <v>73</v>
      </c>
      <c r="AL584" s="24"/>
      <c r="AM584" s="24" t="s">
        <v>74</v>
      </c>
      <c r="AN584" s="24" t="s">
        <v>6235</v>
      </c>
      <c r="AO584" s="31" t="s">
        <v>2679</v>
      </c>
      <c r="AP584" s="24">
        <v>13893690888</v>
      </c>
      <c r="AQ584" s="24"/>
    </row>
    <row r="585" s="3" customFormat="1" ht="19" customHeight="1" spans="1:43">
      <c r="A585" s="21">
        <v>580</v>
      </c>
      <c r="B585" s="22" t="s">
        <v>6841</v>
      </c>
      <c r="C585" s="23" t="s">
        <v>54</v>
      </c>
      <c r="D585" s="23" t="s">
        <v>91</v>
      </c>
      <c r="E585" s="23" t="s">
        <v>92</v>
      </c>
      <c r="F585" s="23" t="s">
        <v>6460</v>
      </c>
      <c r="G585" s="24" t="s">
        <v>124</v>
      </c>
      <c r="H585" s="24" t="s">
        <v>6842</v>
      </c>
      <c r="I585" s="24" t="s">
        <v>6843</v>
      </c>
      <c r="J585" s="24" t="s">
        <v>6844</v>
      </c>
      <c r="K585" s="24" t="s">
        <v>6843</v>
      </c>
      <c r="L585" s="24" t="s">
        <v>6460</v>
      </c>
      <c r="M585" s="24" t="s">
        <v>204</v>
      </c>
      <c r="N585" s="25" t="s">
        <v>64</v>
      </c>
      <c r="O585" s="24" t="s">
        <v>6464</v>
      </c>
      <c r="P585" s="24" t="s">
        <v>6629</v>
      </c>
      <c r="Q585" s="24" t="s">
        <v>6845</v>
      </c>
      <c r="R585" s="24" t="s">
        <v>278</v>
      </c>
      <c r="S585" s="24" t="s">
        <v>6059</v>
      </c>
      <c r="T585" s="26" t="s">
        <v>293</v>
      </c>
      <c r="U585" s="24" t="s">
        <v>3502</v>
      </c>
      <c r="V585" s="24" t="s">
        <v>294</v>
      </c>
      <c r="W585" s="27">
        <v>2024.01</v>
      </c>
      <c r="X585" s="27">
        <v>2024.09</v>
      </c>
      <c r="Y585" s="29">
        <f t="shared" si="9"/>
        <v>32</v>
      </c>
      <c r="Z585" s="24">
        <v>16</v>
      </c>
      <c r="AA585" s="24"/>
      <c r="AB585" s="24"/>
      <c r="AC585" s="30">
        <v>16</v>
      </c>
      <c r="AD585" s="24">
        <v>8</v>
      </c>
      <c r="AE585" s="24">
        <v>2</v>
      </c>
      <c r="AF585" s="24" t="s">
        <v>73</v>
      </c>
      <c r="AG585" s="24" t="s">
        <v>73</v>
      </c>
      <c r="AH585" s="24" t="s">
        <v>73</v>
      </c>
      <c r="AI585" s="24" t="s">
        <v>74</v>
      </c>
      <c r="AJ585" s="24" t="s">
        <v>73</v>
      </c>
      <c r="AK585" s="24" t="s">
        <v>73</v>
      </c>
      <c r="AL585" s="24"/>
      <c r="AM585" s="24" t="s">
        <v>73</v>
      </c>
      <c r="AN585" s="24"/>
      <c r="AO585" s="31" t="s">
        <v>3527</v>
      </c>
      <c r="AP585" s="24">
        <v>13512322616</v>
      </c>
      <c r="AQ585" s="24"/>
    </row>
    <row r="586" s="3" customFormat="1" ht="19" customHeight="1" spans="1:43">
      <c r="A586" s="21">
        <v>581</v>
      </c>
      <c r="B586" s="22" t="s">
        <v>6846</v>
      </c>
      <c r="C586" s="23" t="s">
        <v>54</v>
      </c>
      <c r="D586" s="23" t="s">
        <v>91</v>
      </c>
      <c r="E586" s="23" t="s">
        <v>92</v>
      </c>
      <c r="F586" s="23" t="s">
        <v>6847</v>
      </c>
      <c r="G586" s="24" t="s">
        <v>124</v>
      </c>
      <c r="H586" s="24" t="s">
        <v>6848</v>
      </c>
      <c r="I586" s="24" t="s">
        <v>6849</v>
      </c>
      <c r="J586" s="24" t="s">
        <v>6850</v>
      </c>
      <c r="K586" s="24" t="s">
        <v>6849</v>
      </c>
      <c r="L586" s="24" t="s">
        <v>6851</v>
      </c>
      <c r="M586" s="24" t="s">
        <v>226</v>
      </c>
      <c r="N586" s="25" t="s">
        <v>528</v>
      </c>
      <c r="O586" s="24" t="s">
        <v>6852</v>
      </c>
      <c r="P586" s="24" t="s">
        <v>6613</v>
      </c>
      <c r="Q586" s="24" t="s">
        <v>6853</v>
      </c>
      <c r="R586" s="24" t="s">
        <v>367</v>
      </c>
      <c r="S586" s="24" t="s">
        <v>171</v>
      </c>
      <c r="T586" s="26" t="s">
        <v>293</v>
      </c>
      <c r="U586" s="24" t="s">
        <v>6615</v>
      </c>
      <c r="V586" s="24" t="s">
        <v>294</v>
      </c>
      <c r="W586" s="27">
        <v>2024.01</v>
      </c>
      <c r="X586" s="27">
        <v>2024.09</v>
      </c>
      <c r="Y586" s="29">
        <f t="shared" si="9"/>
        <v>30.6</v>
      </c>
      <c r="Z586" s="24">
        <v>20.4</v>
      </c>
      <c r="AA586" s="24"/>
      <c r="AB586" s="24"/>
      <c r="AC586" s="30">
        <v>10.2</v>
      </c>
      <c r="AD586" s="24">
        <v>10</v>
      </c>
      <c r="AE586" s="24">
        <v>2</v>
      </c>
      <c r="AF586" s="24" t="s">
        <v>73</v>
      </c>
      <c r="AG586" s="24" t="s">
        <v>73</v>
      </c>
      <c r="AH586" s="24" t="s">
        <v>73</v>
      </c>
      <c r="AI586" s="24" t="s">
        <v>74</v>
      </c>
      <c r="AJ586" s="24" t="s">
        <v>73</v>
      </c>
      <c r="AK586" s="24" t="s">
        <v>73</v>
      </c>
      <c r="AL586" s="24"/>
      <c r="AM586" s="24" t="s">
        <v>73</v>
      </c>
      <c r="AN586" s="24"/>
      <c r="AO586" s="31" t="s">
        <v>6854</v>
      </c>
      <c r="AP586" s="24">
        <v>18883720814</v>
      </c>
      <c r="AQ586" s="24"/>
    </row>
    <row r="587" s="3" customFormat="1" ht="19" customHeight="1" spans="1:43">
      <c r="A587" s="21">
        <v>582</v>
      </c>
      <c r="B587" s="22" t="s">
        <v>6855</v>
      </c>
      <c r="C587" s="23" t="s">
        <v>54</v>
      </c>
      <c r="D587" s="23" t="s">
        <v>91</v>
      </c>
      <c r="E587" s="23" t="s">
        <v>92</v>
      </c>
      <c r="F587" s="23" t="s">
        <v>6856</v>
      </c>
      <c r="G587" s="24" t="s">
        <v>124</v>
      </c>
      <c r="H587" s="24" t="s">
        <v>6857</v>
      </c>
      <c r="I587" s="24" t="s">
        <v>6858</v>
      </c>
      <c r="J587" s="24" t="s">
        <v>6859</v>
      </c>
      <c r="K587" s="24" t="s">
        <v>6858</v>
      </c>
      <c r="L587" s="24" t="s">
        <v>6860</v>
      </c>
      <c r="M587" s="24" t="s">
        <v>226</v>
      </c>
      <c r="N587" s="25" t="s">
        <v>528</v>
      </c>
      <c r="O587" s="24" t="s">
        <v>6861</v>
      </c>
      <c r="P587" s="24" t="s">
        <v>6613</v>
      </c>
      <c r="Q587" s="24" t="s">
        <v>6853</v>
      </c>
      <c r="R587" s="24" t="s">
        <v>367</v>
      </c>
      <c r="S587" s="24" t="s">
        <v>171</v>
      </c>
      <c r="T587" s="26" t="s">
        <v>293</v>
      </c>
      <c r="U587" s="24" t="s">
        <v>6615</v>
      </c>
      <c r="V587" s="24" t="s">
        <v>294</v>
      </c>
      <c r="W587" s="27">
        <v>2024.01</v>
      </c>
      <c r="X587" s="27">
        <v>2024.09</v>
      </c>
      <c r="Y587" s="29">
        <f t="shared" si="9"/>
        <v>31.8</v>
      </c>
      <c r="Z587" s="24">
        <v>21.2</v>
      </c>
      <c r="AA587" s="24"/>
      <c r="AB587" s="24"/>
      <c r="AC587" s="30">
        <v>10.6</v>
      </c>
      <c r="AD587" s="24">
        <v>10</v>
      </c>
      <c r="AE587" s="24">
        <v>2</v>
      </c>
      <c r="AF587" s="24" t="s">
        <v>73</v>
      </c>
      <c r="AG587" s="24" t="s">
        <v>73</v>
      </c>
      <c r="AH587" s="24" t="s">
        <v>73</v>
      </c>
      <c r="AI587" s="24" t="s">
        <v>74</v>
      </c>
      <c r="AJ587" s="24" t="s">
        <v>73</v>
      </c>
      <c r="AK587" s="24" t="s">
        <v>73</v>
      </c>
      <c r="AL587" s="24"/>
      <c r="AM587" s="24" t="s">
        <v>73</v>
      </c>
      <c r="AN587" s="24"/>
      <c r="AO587" s="31" t="s">
        <v>3396</v>
      </c>
      <c r="AP587" s="24">
        <v>13594772143</v>
      </c>
      <c r="AQ587" s="24"/>
    </row>
    <row r="588" s="3" customFormat="1" ht="19" customHeight="1" spans="1:43">
      <c r="A588" s="21">
        <v>583</v>
      </c>
      <c r="B588" s="22" t="s">
        <v>6862</v>
      </c>
      <c r="C588" s="23" t="s">
        <v>54</v>
      </c>
      <c r="D588" s="23" t="s">
        <v>91</v>
      </c>
      <c r="E588" s="23" t="s">
        <v>92</v>
      </c>
      <c r="F588" s="23" t="s">
        <v>6863</v>
      </c>
      <c r="G588" s="24" t="s">
        <v>124</v>
      </c>
      <c r="H588" s="24" t="s">
        <v>6864</v>
      </c>
      <c r="I588" s="24" t="s">
        <v>6865</v>
      </c>
      <c r="J588" s="24" t="s">
        <v>6866</v>
      </c>
      <c r="K588" s="24" t="s">
        <v>6865</v>
      </c>
      <c r="L588" s="24" t="s">
        <v>6867</v>
      </c>
      <c r="M588" s="24" t="s">
        <v>204</v>
      </c>
      <c r="N588" s="25" t="s">
        <v>5652</v>
      </c>
      <c r="O588" s="24" t="s">
        <v>6868</v>
      </c>
      <c r="P588" s="24" t="s">
        <v>6869</v>
      </c>
      <c r="Q588" s="24" t="s">
        <v>6870</v>
      </c>
      <c r="R588" s="24" t="s">
        <v>560</v>
      </c>
      <c r="S588" s="24" t="s">
        <v>6871</v>
      </c>
      <c r="T588" s="26" t="s">
        <v>293</v>
      </c>
      <c r="U588" s="24" t="s">
        <v>3478</v>
      </c>
      <c r="V588" s="24" t="s">
        <v>294</v>
      </c>
      <c r="W588" s="27">
        <v>2024.01</v>
      </c>
      <c r="X588" s="27">
        <v>2024.09</v>
      </c>
      <c r="Y588" s="29">
        <f t="shared" si="9"/>
        <v>36</v>
      </c>
      <c r="Z588" s="24">
        <v>24</v>
      </c>
      <c r="AA588" s="24"/>
      <c r="AB588" s="24"/>
      <c r="AC588" s="30">
        <v>12</v>
      </c>
      <c r="AD588" s="24">
        <v>127</v>
      </c>
      <c r="AE588" s="24">
        <v>11</v>
      </c>
      <c r="AF588" s="24" t="s">
        <v>73</v>
      </c>
      <c r="AG588" s="24" t="s">
        <v>73</v>
      </c>
      <c r="AH588" s="24" t="s">
        <v>73</v>
      </c>
      <c r="AI588" s="24" t="s">
        <v>74</v>
      </c>
      <c r="AJ588" s="24" t="s">
        <v>73</v>
      </c>
      <c r="AK588" s="24" t="s">
        <v>73</v>
      </c>
      <c r="AL588" s="24"/>
      <c r="AM588" s="24" t="s">
        <v>73</v>
      </c>
      <c r="AN588" s="24"/>
      <c r="AO588" s="31" t="s">
        <v>3479</v>
      </c>
      <c r="AP588" s="24">
        <v>13896200369</v>
      </c>
      <c r="AQ588" s="24"/>
    </row>
    <row r="589" s="3" customFormat="1" ht="19" customHeight="1" spans="1:43">
      <c r="A589" s="21">
        <v>584</v>
      </c>
      <c r="B589" s="22" t="s">
        <v>6872</v>
      </c>
      <c r="C589" s="23" t="s">
        <v>54</v>
      </c>
      <c r="D589" s="23" t="s">
        <v>91</v>
      </c>
      <c r="E589" s="23" t="s">
        <v>92</v>
      </c>
      <c r="F589" s="23" t="s">
        <v>6873</v>
      </c>
      <c r="G589" s="24" t="s">
        <v>124</v>
      </c>
      <c r="H589" s="24" t="s">
        <v>2196</v>
      </c>
      <c r="I589" s="24" t="s">
        <v>6874</v>
      </c>
      <c r="J589" s="24" t="s">
        <v>6875</v>
      </c>
      <c r="K589" s="24" t="s">
        <v>6874</v>
      </c>
      <c r="L589" s="24" t="s">
        <v>6876</v>
      </c>
      <c r="M589" s="24" t="s">
        <v>204</v>
      </c>
      <c r="N589" s="25" t="s">
        <v>64</v>
      </c>
      <c r="O589" s="24" t="s">
        <v>6877</v>
      </c>
      <c r="P589" s="24" t="s">
        <v>6878</v>
      </c>
      <c r="Q589" s="24" t="s">
        <v>5903</v>
      </c>
      <c r="R589" s="24" t="s">
        <v>367</v>
      </c>
      <c r="S589" s="24" t="s">
        <v>6428</v>
      </c>
      <c r="T589" s="26" t="s">
        <v>293</v>
      </c>
      <c r="U589" s="24" t="s">
        <v>2139</v>
      </c>
      <c r="V589" s="24" t="s">
        <v>294</v>
      </c>
      <c r="W589" s="27">
        <v>2024.01</v>
      </c>
      <c r="X589" s="27">
        <v>2024.09</v>
      </c>
      <c r="Y589" s="29">
        <f t="shared" si="9"/>
        <v>13.2</v>
      </c>
      <c r="Z589" s="24">
        <v>8.8</v>
      </c>
      <c r="AA589" s="24"/>
      <c r="AB589" s="24"/>
      <c r="AC589" s="30">
        <v>4.4</v>
      </c>
      <c r="AD589" s="24">
        <v>9</v>
      </c>
      <c r="AE589" s="24">
        <v>2</v>
      </c>
      <c r="AF589" s="24" t="s">
        <v>73</v>
      </c>
      <c r="AG589" s="24" t="s">
        <v>73</v>
      </c>
      <c r="AH589" s="24" t="s">
        <v>73</v>
      </c>
      <c r="AI589" s="24" t="s">
        <v>74</v>
      </c>
      <c r="AJ589" s="24" t="s">
        <v>73</v>
      </c>
      <c r="AK589" s="24" t="s">
        <v>73</v>
      </c>
      <c r="AL589" s="24"/>
      <c r="AM589" s="24" t="s">
        <v>73</v>
      </c>
      <c r="AN589" s="24"/>
      <c r="AO589" s="31" t="s">
        <v>6879</v>
      </c>
      <c r="AP589" s="24">
        <v>18323683555</v>
      </c>
      <c r="AQ589" s="24"/>
    </row>
    <row r="590" s="3" customFormat="1" ht="19" customHeight="1" spans="1:43">
      <c r="A590" s="21">
        <v>585</v>
      </c>
      <c r="B590" s="22" t="s">
        <v>6880</v>
      </c>
      <c r="C590" s="23" t="s">
        <v>54</v>
      </c>
      <c r="D590" s="23" t="s">
        <v>91</v>
      </c>
      <c r="E590" s="23" t="s">
        <v>92</v>
      </c>
      <c r="F590" s="23" t="s">
        <v>6881</v>
      </c>
      <c r="G590" s="24" t="s">
        <v>124</v>
      </c>
      <c r="H590" s="24" t="s">
        <v>6882</v>
      </c>
      <c r="I590" s="24" t="s">
        <v>6883</v>
      </c>
      <c r="J590" s="24" t="s">
        <v>6312</v>
      </c>
      <c r="K590" s="24" t="s">
        <v>6883</v>
      </c>
      <c r="L590" s="24" t="s">
        <v>6881</v>
      </c>
      <c r="M590" s="24" t="s">
        <v>204</v>
      </c>
      <c r="N590" s="25" t="s">
        <v>64</v>
      </c>
      <c r="O590" s="24" t="s">
        <v>6586</v>
      </c>
      <c r="P590" s="24" t="s">
        <v>6884</v>
      </c>
      <c r="Q590" s="24" t="s">
        <v>6884</v>
      </c>
      <c r="R590" s="24" t="s">
        <v>292</v>
      </c>
      <c r="S590" s="24" t="s">
        <v>6059</v>
      </c>
      <c r="T590" s="26" t="s">
        <v>293</v>
      </c>
      <c r="U590" s="24" t="s">
        <v>3502</v>
      </c>
      <c r="V590" s="24" t="s">
        <v>294</v>
      </c>
      <c r="W590" s="27">
        <v>2024.01</v>
      </c>
      <c r="X590" s="27">
        <v>2024.09</v>
      </c>
      <c r="Y590" s="29">
        <f t="shared" si="9"/>
        <v>25.2</v>
      </c>
      <c r="Z590" s="24">
        <v>12.6</v>
      </c>
      <c r="AA590" s="24"/>
      <c r="AB590" s="24"/>
      <c r="AC590" s="30">
        <v>12.6</v>
      </c>
      <c r="AD590" s="24">
        <v>18</v>
      </c>
      <c r="AE590" s="24">
        <v>2</v>
      </c>
      <c r="AF590" s="24" t="s">
        <v>73</v>
      </c>
      <c r="AG590" s="24" t="s">
        <v>73</v>
      </c>
      <c r="AH590" s="24" t="s">
        <v>73</v>
      </c>
      <c r="AI590" s="24" t="s">
        <v>74</v>
      </c>
      <c r="AJ590" s="24" t="s">
        <v>73</v>
      </c>
      <c r="AK590" s="24" t="s">
        <v>73</v>
      </c>
      <c r="AL590" s="24"/>
      <c r="AM590" s="24" t="s">
        <v>73</v>
      </c>
      <c r="AN590" s="24"/>
      <c r="AO590" s="31" t="s">
        <v>3516</v>
      </c>
      <c r="AP590" s="24">
        <v>13594438555</v>
      </c>
      <c r="AQ590" s="24"/>
    </row>
    <row r="591" s="3" customFormat="1" ht="19" customHeight="1" spans="1:43">
      <c r="A591" s="21">
        <v>586</v>
      </c>
      <c r="B591" s="22" t="s">
        <v>6885</v>
      </c>
      <c r="C591" s="23" t="s">
        <v>54</v>
      </c>
      <c r="D591" s="23" t="s">
        <v>91</v>
      </c>
      <c r="E591" s="23" t="s">
        <v>92</v>
      </c>
      <c r="F591" s="23" t="s">
        <v>6886</v>
      </c>
      <c r="G591" s="24" t="s">
        <v>124</v>
      </c>
      <c r="H591" s="24" t="s">
        <v>6887</v>
      </c>
      <c r="I591" s="24" t="s">
        <v>6888</v>
      </c>
      <c r="J591" s="24" t="s">
        <v>6889</v>
      </c>
      <c r="K591" s="24" t="s">
        <v>6888</v>
      </c>
      <c r="L591" s="24" t="s">
        <v>6890</v>
      </c>
      <c r="M591" s="24" t="s">
        <v>204</v>
      </c>
      <c r="N591" s="25" t="s">
        <v>64</v>
      </c>
      <c r="O591" s="24" t="s">
        <v>6891</v>
      </c>
      <c r="P591" s="24" t="s">
        <v>6892</v>
      </c>
      <c r="Q591" s="24" t="s">
        <v>6893</v>
      </c>
      <c r="R591" s="24" t="s">
        <v>367</v>
      </c>
      <c r="S591" s="24" t="s">
        <v>6059</v>
      </c>
      <c r="T591" s="26" t="s">
        <v>293</v>
      </c>
      <c r="U591" s="24" t="s">
        <v>1934</v>
      </c>
      <c r="V591" s="24" t="s">
        <v>294</v>
      </c>
      <c r="W591" s="27">
        <v>2024.01</v>
      </c>
      <c r="X591" s="27">
        <v>2024.09</v>
      </c>
      <c r="Y591" s="29">
        <f t="shared" si="9"/>
        <v>59.6</v>
      </c>
      <c r="Z591" s="24">
        <v>29.8</v>
      </c>
      <c r="AA591" s="24"/>
      <c r="AB591" s="24"/>
      <c r="AC591" s="30">
        <v>29.8</v>
      </c>
      <c r="AD591" s="24">
        <v>10</v>
      </c>
      <c r="AE591" s="24">
        <v>7</v>
      </c>
      <c r="AF591" s="24" t="s">
        <v>73</v>
      </c>
      <c r="AG591" s="24" t="s">
        <v>73</v>
      </c>
      <c r="AH591" s="24" t="s">
        <v>73</v>
      </c>
      <c r="AI591" s="24" t="s">
        <v>74</v>
      </c>
      <c r="AJ591" s="24" t="s">
        <v>73</v>
      </c>
      <c r="AK591" s="24" t="s">
        <v>73</v>
      </c>
      <c r="AL591" s="24"/>
      <c r="AM591" s="24" t="s">
        <v>73</v>
      </c>
      <c r="AN591" s="24"/>
      <c r="AO591" s="31" t="s">
        <v>1935</v>
      </c>
      <c r="AP591" s="24">
        <v>55428001</v>
      </c>
      <c r="AQ591" s="24"/>
    </row>
    <row r="592" s="3" customFormat="1" ht="19" customHeight="1" spans="1:43">
      <c r="A592" s="21">
        <v>587</v>
      </c>
      <c r="B592" s="22" t="s">
        <v>6894</v>
      </c>
      <c r="C592" s="23" t="s">
        <v>54</v>
      </c>
      <c r="D592" s="23" t="s">
        <v>91</v>
      </c>
      <c r="E592" s="23" t="s">
        <v>92</v>
      </c>
      <c r="F592" s="23" t="s">
        <v>6895</v>
      </c>
      <c r="G592" s="24" t="s">
        <v>124</v>
      </c>
      <c r="H592" s="24" t="s">
        <v>6896</v>
      </c>
      <c r="I592" s="24" t="s">
        <v>6897</v>
      </c>
      <c r="J592" s="24" t="s">
        <v>6611</v>
      </c>
      <c r="K592" s="24" t="s">
        <v>6897</v>
      </c>
      <c r="L592" s="24" t="s">
        <v>6895</v>
      </c>
      <c r="M592" s="24" t="s">
        <v>226</v>
      </c>
      <c r="N592" s="25" t="s">
        <v>528</v>
      </c>
      <c r="O592" s="24" t="s">
        <v>6898</v>
      </c>
      <c r="P592" s="24" t="s">
        <v>6899</v>
      </c>
      <c r="Q592" s="24" t="s">
        <v>6900</v>
      </c>
      <c r="R592" s="24" t="s">
        <v>292</v>
      </c>
      <c r="S592" s="24" t="s">
        <v>171</v>
      </c>
      <c r="T592" s="26" t="s">
        <v>293</v>
      </c>
      <c r="U592" s="24" t="s">
        <v>6615</v>
      </c>
      <c r="V592" s="24" t="s">
        <v>294</v>
      </c>
      <c r="W592" s="27">
        <v>2024.01</v>
      </c>
      <c r="X592" s="27">
        <v>2024.09</v>
      </c>
      <c r="Y592" s="29">
        <f t="shared" si="9"/>
        <v>12.9</v>
      </c>
      <c r="Z592" s="24">
        <v>8.6</v>
      </c>
      <c r="AA592" s="24"/>
      <c r="AB592" s="24"/>
      <c r="AC592" s="30">
        <v>4.3</v>
      </c>
      <c r="AD592" s="24">
        <v>20</v>
      </c>
      <c r="AE592" s="24">
        <v>11</v>
      </c>
      <c r="AF592" s="24" t="s">
        <v>73</v>
      </c>
      <c r="AG592" s="24" t="s">
        <v>73</v>
      </c>
      <c r="AH592" s="24" t="s">
        <v>73</v>
      </c>
      <c r="AI592" s="24" t="s">
        <v>74</v>
      </c>
      <c r="AJ592" s="24" t="s">
        <v>73</v>
      </c>
      <c r="AK592" s="24" t="s">
        <v>73</v>
      </c>
      <c r="AL592" s="24"/>
      <c r="AM592" s="24" t="s">
        <v>73</v>
      </c>
      <c r="AN592" s="24"/>
      <c r="AO592" s="31" t="s">
        <v>3381</v>
      </c>
      <c r="AP592" s="24">
        <v>17782094110</v>
      </c>
      <c r="AQ592" s="24"/>
    </row>
    <row r="593" s="3" customFormat="1" ht="19" customHeight="1" spans="1:43">
      <c r="A593" s="21">
        <v>588</v>
      </c>
      <c r="B593" s="22" t="s">
        <v>6901</v>
      </c>
      <c r="C593" s="23" t="s">
        <v>54</v>
      </c>
      <c r="D593" s="23" t="s">
        <v>91</v>
      </c>
      <c r="E593" s="23" t="s">
        <v>92</v>
      </c>
      <c r="F593" s="23" t="s">
        <v>6902</v>
      </c>
      <c r="G593" s="24" t="s">
        <v>124</v>
      </c>
      <c r="H593" s="24" t="s">
        <v>6903</v>
      </c>
      <c r="I593" s="24" t="s">
        <v>6904</v>
      </c>
      <c r="J593" s="24" t="s">
        <v>6611</v>
      </c>
      <c r="K593" s="24" t="s">
        <v>6904</v>
      </c>
      <c r="L593" s="24" t="s">
        <v>6902</v>
      </c>
      <c r="M593" s="24" t="s">
        <v>226</v>
      </c>
      <c r="N593" s="25" t="s">
        <v>528</v>
      </c>
      <c r="O593" s="24" t="s">
        <v>6898</v>
      </c>
      <c r="P593" s="24" t="s">
        <v>6899</v>
      </c>
      <c r="Q593" s="24" t="s">
        <v>6905</v>
      </c>
      <c r="R593" s="24" t="s">
        <v>292</v>
      </c>
      <c r="S593" s="24" t="s">
        <v>171</v>
      </c>
      <c r="T593" s="26" t="s">
        <v>293</v>
      </c>
      <c r="U593" s="24" t="s">
        <v>6615</v>
      </c>
      <c r="V593" s="24" t="s">
        <v>294</v>
      </c>
      <c r="W593" s="27">
        <v>2024.01</v>
      </c>
      <c r="X593" s="27">
        <v>2024.09</v>
      </c>
      <c r="Y593" s="29">
        <f t="shared" si="9"/>
        <v>6.45</v>
      </c>
      <c r="Z593" s="24">
        <v>4.3</v>
      </c>
      <c r="AA593" s="24"/>
      <c r="AB593" s="24"/>
      <c r="AC593" s="30">
        <v>2.15</v>
      </c>
      <c r="AD593" s="24">
        <v>15</v>
      </c>
      <c r="AE593" s="24">
        <v>6</v>
      </c>
      <c r="AF593" s="24" t="s">
        <v>73</v>
      </c>
      <c r="AG593" s="24" t="s">
        <v>73</v>
      </c>
      <c r="AH593" s="24" t="s">
        <v>73</v>
      </c>
      <c r="AI593" s="24" t="s">
        <v>74</v>
      </c>
      <c r="AJ593" s="24" t="s">
        <v>73</v>
      </c>
      <c r="AK593" s="24" t="s">
        <v>73</v>
      </c>
      <c r="AL593" s="24"/>
      <c r="AM593" s="24" t="s">
        <v>73</v>
      </c>
      <c r="AN593" s="24"/>
      <c r="AO593" s="31" t="s">
        <v>6906</v>
      </c>
      <c r="AP593" s="24">
        <v>13635374958</v>
      </c>
      <c r="AQ593" s="24"/>
    </row>
    <row r="594" s="3" customFormat="1" ht="19" customHeight="1" spans="1:43">
      <c r="A594" s="21">
        <v>589</v>
      </c>
      <c r="B594" s="22" t="s">
        <v>6907</v>
      </c>
      <c r="C594" s="23" t="s">
        <v>54</v>
      </c>
      <c r="D594" s="23" t="s">
        <v>91</v>
      </c>
      <c r="E594" s="23" t="s">
        <v>92</v>
      </c>
      <c r="F594" s="23" t="s">
        <v>6908</v>
      </c>
      <c r="G594" s="24" t="s">
        <v>124</v>
      </c>
      <c r="H594" s="24" t="s">
        <v>6909</v>
      </c>
      <c r="I594" s="24" t="s">
        <v>6910</v>
      </c>
      <c r="J594" s="24" t="s">
        <v>6611</v>
      </c>
      <c r="K594" s="24" t="s">
        <v>6910</v>
      </c>
      <c r="L594" s="24" t="s">
        <v>6908</v>
      </c>
      <c r="M594" s="24" t="s">
        <v>226</v>
      </c>
      <c r="N594" s="25" t="s">
        <v>528</v>
      </c>
      <c r="O594" s="24" t="s">
        <v>6898</v>
      </c>
      <c r="P594" s="24" t="s">
        <v>6899</v>
      </c>
      <c r="Q594" s="24" t="s">
        <v>6911</v>
      </c>
      <c r="R594" s="24" t="s">
        <v>292</v>
      </c>
      <c r="S594" s="24" t="s">
        <v>171</v>
      </c>
      <c r="T594" s="26" t="s">
        <v>293</v>
      </c>
      <c r="U594" s="24" t="s">
        <v>6615</v>
      </c>
      <c r="V594" s="24" t="s">
        <v>294</v>
      </c>
      <c r="W594" s="27">
        <v>2024.01</v>
      </c>
      <c r="X594" s="27">
        <v>2024.09</v>
      </c>
      <c r="Y594" s="29">
        <f t="shared" si="9"/>
        <v>9.3</v>
      </c>
      <c r="Z594" s="24">
        <v>6.2</v>
      </c>
      <c r="AA594" s="24"/>
      <c r="AB594" s="24"/>
      <c r="AC594" s="30">
        <v>3.1</v>
      </c>
      <c r="AD594" s="24">
        <v>17</v>
      </c>
      <c r="AE594" s="24">
        <v>3</v>
      </c>
      <c r="AF594" s="24" t="s">
        <v>73</v>
      </c>
      <c r="AG594" s="24" t="s">
        <v>73</v>
      </c>
      <c r="AH594" s="24" t="s">
        <v>73</v>
      </c>
      <c r="AI594" s="24" t="s">
        <v>74</v>
      </c>
      <c r="AJ594" s="24" t="s">
        <v>73</v>
      </c>
      <c r="AK594" s="24" t="s">
        <v>73</v>
      </c>
      <c r="AL594" s="24"/>
      <c r="AM594" s="24" t="s">
        <v>73</v>
      </c>
      <c r="AN594" s="24"/>
      <c r="AO594" s="31" t="s">
        <v>6906</v>
      </c>
      <c r="AP594" s="24">
        <v>13635374958</v>
      </c>
      <c r="AQ594" s="24"/>
    </row>
    <row r="595" s="3" customFormat="1" ht="19" customHeight="1" spans="1:43">
      <c r="A595" s="21">
        <v>590</v>
      </c>
      <c r="B595" s="22" t="s">
        <v>6912</v>
      </c>
      <c r="C595" s="23" t="s">
        <v>54</v>
      </c>
      <c r="D595" s="23" t="s">
        <v>91</v>
      </c>
      <c r="E595" s="23" t="s">
        <v>92</v>
      </c>
      <c r="F595" s="23" t="s">
        <v>6913</v>
      </c>
      <c r="G595" s="24" t="s">
        <v>124</v>
      </c>
      <c r="H595" s="24" t="s">
        <v>6914</v>
      </c>
      <c r="I595" s="24" t="s">
        <v>6915</v>
      </c>
      <c r="J595" s="24" t="s">
        <v>6916</v>
      </c>
      <c r="K595" s="24" t="s">
        <v>6915</v>
      </c>
      <c r="L595" s="24" t="s">
        <v>6917</v>
      </c>
      <c r="M595" s="24" t="s">
        <v>204</v>
      </c>
      <c r="N595" s="25" t="s">
        <v>64</v>
      </c>
      <c r="O595" s="24" t="s">
        <v>6918</v>
      </c>
      <c r="P595" s="24" t="s">
        <v>6919</v>
      </c>
      <c r="Q595" s="24" t="s">
        <v>6920</v>
      </c>
      <c r="R595" s="24" t="s">
        <v>6921</v>
      </c>
      <c r="S595" s="24" t="s">
        <v>171</v>
      </c>
      <c r="T595" s="26" t="s">
        <v>293</v>
      </c>
      <c r="U595" s="24" t="s">
        <v>3423</v>
      </c>
      <c r="V595" s="24" t="s">
        <v>294</v>
      </c>
      <c r="W595" s="27">
        <v>2024.01</v>
      </c>
      <c r="X595" s="27">
        <v>2024.09</v>
      </c>
      <c r="Y595" s="29">
        <f t="shared" si="9"/>
        <v>17.2</v>
      </c>
      <c r="Z595" s="24">
        <v>8.6</v>
      </c>
      <c r="AA595" s="24"/>
      <c r="AB595" s="24"/>
      <c r="AC595" s="30">
        <v>8.6</v>
      </c>
      <c r="AD595" s="24">
        <v>135</v>
      </c>
      <c r="AE595" s="24">
        <v>45</v>
      </c>
      <c r="AF595" s="24" t="s">
        <v>73</v>
      </c>
      <c r="AG595" s="24" t="s">
        <v>73</v>
      </c>
      <c r="AH595" s="24" t="s">
        <v>73</v>
      </c>
      <c r="AI595" s="24" t="s">
        <v>74</v>
      </c>
      <c r="AJ595" s="24" t="s">
        <v>73</v>
      </c>
      <c r="AK595" s="24" t="s">
        <v>73</v>
      </c>
      <c r="AL595" s="24"/>
      <c r="AM595" s="24" t="s">
        <v>73</v>
      </c>
      <c r="AN595" s="24"/>
      <c r="AO595" s="31" t="s">
        <v>3424</v>
      </c>
      <c r="AP595" s="24">
        <v>18996585888</v>
      </c>
      <c r="AQ595" s="24"/>
    </row>
    <row r="596" s="3" customFormat="1" ht="19" customHeight="1" spans="1:43">
      <c r="A596" s="21">
        <v>591</v>
      </c>
      <c r="B596" s="22" t="s">
        <v>6922</v>
      </c>
      <c r="C596" s="23" t="s">
        <v>54</v>
      </c>
      <c r="D596" s="23" t="s">
        <v>91</v>
      </c>
      <c r="E596" s="23" t="s">
        <v>92</v>
      </c>
      <c r="F596" s="23" t="s">
        <v>6923</v>
      </c>
      <c r="G596" s="24" t="s">
        <v>124</v>
      </c>
      <c r="H596" s="24" t="s">
        <v>6924</v>
      </c>
      <c r="I596" s="24" t="s">
        <v>6925</v>
      </c>
      <c r="J596" s="24" t="s">
        <v>6926</v>
      </c>
      <c r="K596" s="24" t="s">
        <v>6925</v>
      </c>
      <c r="L596" s="24" t="s">
        <v>6927</v>
      </c>
      <c r="M596" s="24" t="s">
        <v>204</v>
      </c>
      <c r="N596" s="25" t="s">
        <v>5652</v>
      </c>
      <c r="O596" s="24" t="s">
        <v>6928</v>
      </c>
      <c r="P596" s="24" t="s">
        <v>6929</v>
      </c>
      <c r="Q596" s="24" t="s">
        <v>6870</v>
      </c>
      <c r="R596" s="24" t="s">
        <v>367</v>
      </c>
      <c r="S596" s="24" t="s">
        <v>6871</v>
      </c>
      <c r="T596" s="26" t="s">
        <v>293</v>
      </c>
      <c r="U596" s="24" t="s">
        <v>3478</v>
      </c>
      <c r="V596" s="24" t="s">
        <v>294</v>
      </c>
      <c r="W596" s="27">
        <v>2024.01</v>
      </c>
      <c r="X596" s="27">
        <v>2024.09</v>
      </c>
      <c r="Y596" s="29">
        <f t="shared" si="9"/>
        <v>24.9</v>
      </c>
      <c r="Z596" s="24">
        <v>16.6</v>
      </c>
      <c r="AA596" s="24"/>
      <c r="AB596" s="24"/>
      <c r="AC596" s="30">
        <v>8.3</v>
      </c>
      <c r="AD596" s="24">
        <v>2475</v>
      </c>
      <c r="AE596" s="24">
        <v>311</v>
      </c>
      <c r="AF596" s="24" t="s">
        <v>73</v>
      </c>
      <c r="AG596" s="24" t="s">
        <v>73</v>
      </c>
      <c r="AH596" s="24" t="s">
        <v>73</v>
      </c>
      <c r="AI596" s="24" t="s">
        <v>74</v>
      </c>
      <c r="AJ596" s="24" t="s">
        <v>73</v>
      </c>
      <c r="AK596" s="24" t="s">
        <v>73</v>
      </c>
      <c r="AL596" s="24"/>
      <c r="AM596" s="24" t="s">
        <v>74</v>
      </c>
      <c r="AN596" s="24" t="s">
        <v>6235</v>
      </c>
      <c r="AO596" s="31" t="s">
        <v>3479</v>
      </c>
      <c r="AP596" s="24">
        <v>13896200369</v>
      </c>
      <c r="AQ596" s="24"/>
    </row>
    <row r="597" s="3" customFormat="1" ht="19" customHeight="1" spans="1:43">
      <c r="A597" s="21">
        <v>592</v>
      </c>
      <c r="B597" s="22" t="s">
        <v>6930</v>
      </c>
      <c r="C597" s="23" t="s">
        <v>54</v>
      </c>
      <c r="D597" s="23" t="s">
        <v>55</v>
      </c>
      <c r="E597" s="23" t="s">
        <v>333</v>
      </c>
      <c r="F597" s="23" t="s">
        <v>6931</v>
      </c>
      <c r="G597" s="24" t="s">
        <v>124</v>
      </c>
      <c r="H597" s="24" t="s">
        <v>6932</v>
      </c>
      <c r="I597" s="24" t="s">
        <v>6933</v>
      </c>
      <c r="J597" s="24" t="s">
        <v>6934</v>
      </c>
      <c r="K597" s="24" t="s">
        <v>6933</v>
      </c>
      <c r="L597" s="24" t="s">
        <v>6931</v>
      </c>
      <c r="M597" s="24" t="s">
        <v>226</v>
      </c>
      <c r="N597" s="25" t="s">
        <v>528</v>
      </c>
      <c r="O597" s="24" t="s">
        <v>6935</v>
      </c>
      <c r="P597" s="24" t="s">
        <v>6936</v>
      </c>
      <c r="Q597" s="24" t="s">
        <v>6937</v>
      </c>
      <c r="R597" s="24" t="s">
        <v>1681</v>
      </c>
      <c r="S597" s="24" t="s">
        <v>1781</v>
      </c>
      <c r="T597" s="26" t="s">
        <v>293</v>
      </c>
      <c r="U597" s="24" t="s">
        <v>1682</v>
      </c>
      <c r="V597" s="24" t="s">
        <v>294</v>
      </c>
      <c r="W597" s="27">
        <v>2024.01</v>
      </c>
      <c r="X597" s="27">
        <v>2024.09</v>
      </c>
      <c r="Y597" s="29">
        <f t="shared" si="9"/>
        <v>75</v>
      </c>
      <c r="Z597" s="24">
        <v>37.5</v>
      </c>
      <c r="AA597" s="24"/>
      <c r="AB597" s="24"/>
      <c r="AC597" s="30">
        <v>37.5</v>
      </c>
      <c r="AD597" s="24">
        <v>20</v>
      </c>
      <c r="AE597" s="24">
        <v>10</v>
      </c>
      <c r="AF597" s="24" t="s">
        <v>73</v>
      </c>
      <c r="AG597" s="24" t="s">
        <v>73</v>
      </c>
      <c r="AH597" s="24" t="s">
        <v>73</v>
      </c>
      <c r="AI597" s="24" t="s">
        <v>74</v>
      </c>
      <c r="AJ597" s="24" t="s">
        <v>73</v>
      </c>
      <c r="AK597" s="24" t="s">
        <v>73</v>
      </c>
      <c r="AL597" s="24"/>
      <c r="AM597" s="24" t="s">
        <v>73</v>
      </c>
      <c r="AN597" s="24"/>
      <c r="AO597" s="31" t="s">
        <v>1683</v>
      </c>
      <c r="AP597" s="24">
        <v>18723586111</v>
      </c>
      <c r="AQ597" s="24"/>
    </row>
    <row r="598" s="3" customFormat="1" ht="19" customHeight="1" spans="1:43">
      <c r="A598" s="21">
        <v>593</v>
      </c>
      <c r="B598" s="22" t="s">
        <v>6938</v>
      </c>
      <c r="C598" s="23" t="s">
        <v>54</v>
      </c>
      <c r="D598" s="23" t="s">
        <v>91</v>
      </c>
      <c r="E598" s="23" t="s">
        <v>92</v>
      </c>
      <c r="F598" s="23" t="s">
        <v>6939</v>
      </c>
      <c r="G598" s="24" t="s">
        <v>124</v>
      </c>
      <c r="H598" s="24" t="s">
        <v>6940</v>
      </c>
      <c r="I598" s="24" t="s">
        <v>6941</v>
      </c>
      <c r="J598" s="24" t="s">
        <v>6942</v>
      </c>
      <c r="K598" s="24" t="s">
        <v>6941</v>
      </c>
      <c r="L598" s="24" t="s">
        <v>6943</v>
      </c>
      <c r="M598" s="24" t="s">
        <v>226</v>
      </c>
      <c r="N598" s="25" t="s">
        <v>64</v>
      </c>
      <c r="O598" s="24" t="s">
        <v>6944</v>
      </c>
      <c r="P598" s="24" t="s">
        <v>6945</v>
      </c>
      <c r="Q598" s="24" t="s">
        <v>6946</v>
      </c>
      <c r="R598" s="24" t="s">
        <v>278</v>
      </c>
      <c r="S598" s="24" t="s">
        <v>69</v>
      </c>
      <c r="T598" s="26" t="s">
        <v>293</v>
      </c>
      <c r="U598" s="24" t="s">
        <v>3341</v>
      </c>
      <c r="V598" s="24" t="s">
        <v>294</v>
      </c>
      <c r="W598" s="27">
        <v>2024.01</v>
      </c>
      <c r="X598" s="27">
        <v>2024.09</v>
      </c>
      <c r="Y598" s="29">
        <f t="shared" si="9"/>
        <v>32.6</v>
      </c>
      <c r="Z598" s="24">
        <v>16.3</v>
      </c>
      <c r="AA598" s="24"/>
      <c r="AB598" s="24"/>
      <c r="AC598" s="30">
        <v>16.3</v>
      </c>
      <c r="AD598" s="24">
        <v>7</v>
      </c>
      <c r="AE598" s="24">
        <v>5</v>
      </c>
      <c r="AF598" s="24" t="s">
        <v>73</v>
      </c>
      <c r="AG598" s="24" t="s">
        <v>73</v>
      </c>
      <c r="AH598" s="24" t="s">
        <v>73</v>
      </c>
      <c r="AI598" s="24" t="s">
        <v>74</v>
      </c>
      <c r="AJ598" s="24" t="s">
        <v>73</v>
      </c>
      <c r="AK598" s="24" t="s">
        <v>73</v>
      </c>
      <c r="AL598" s="24"/>
      <c r="AM598" s="24" t="s">
        <v>73</v>
      </c>
      <c r="AN598" s="24"/>
      <c r="AO598" s="31" t="s">
        <v>6947</v>
      </c>
      <c r="AP598" s="24">
        <v>13638287777</v>
      </c>
      <c r="AQ598" s="24"/>
    </row>
    <row r="599" s="3" customFormat="1" ht="19" customHeight="1" spans="1:43">
      <c r="A599" s="21">
        <v>594</v>
      </c>
      <c r="B599" s="22" t="s">
        <v>6948</v>
      </c>
      <c r="C599" s="23" t="s">
        <v>54</v>
      </c>
      <c r="D599" s="23" t="s">
        <v>5021</v>
      </c>
      <c r="E599" s="23" t="s">
        <v>145</v>
      </c>
      <c r="F599" s="23" t="s">
        <v>6949</v>
      </c>
      <c r="G599" s="24" t="s">
        <v>124</v>
      </c>
      <c r="H599" s="24" t="s">
        <v>6950</v>
      </c>
      <c r="I599" s="24" t="s">
        <v>6951</v>
      </c>
      <c r="J599" s="24" t="s">
        <v>6952</v>
      </c>
      <c r="K599" s="24" t="s">
        <v>6951</v>
      </c>
      <c r="L599" s="24" t="s">
        <v>6953</v>
      </c>
      <c r="M599" s="24" t="s">
        <v>204</v>
      </c>
      <c r="N599" s="25" t="s">
        <v>64</v>
      </c>
      <c r="O599" s="24" t="s">
        <v>6954</v>
      </c>
      <c r="P599" s="24" t="s">
        <v>6955</v>
      </c>
      <c r="Q599" s="24" t="s">
        <v>6956</v>
      </c>
      <c r="R599" s="24" t="s">
        <v>292</v>
      </c>
      <c r="S599" s="24" t="s">
        <v>6957</v>
      </c>
      <c r="T599" s="26" t="s">
        <v>293</v>
      </c>
      <c r="U599" s="24" t="s">
        <v>829</v>
      </c>
      <c r="V599" s="24" t="s">
        <v>294</v>
      </c>
      <c r="W599" s="27">
        <v>2024.01</v>
      </c>
      <c r="X599" s="27">
        <v>2024.09</v>
      </c>
      <c r="Y599" s="29">
        <f t="shared" si="9"/>
        <v>66</v>
      </c>
      <c r="Z599" s="24">
        <v>33</v>
      </c>
      <c r="AA599" s="24"/>
      <c r="AB599" s="24"/>
      <c r="AC599" s="30">
        <v>33</v>
      </c>
      <c r="AD599" s="24">
        <v>50</v>
      </c>
      <c r="AE599" s="24">
        <v>5</v>
      </c>
      <c r="AF599" s="24" t="s">
        <v>73</v>
      </c>
      <c r="AG599" s="24" t="s">
        <v>73</v>
      </c>
      <c r="AH599" s="24" t="s">
        <v>73</v>
      </c>
      <c r="AI599" s="24" t="s">
        <v>74</v>
      </c>
      <c r="AJ599" s="24" t="s">
        <v>73</v>
      </c>
      <c r="AK599" s="24" t="s">
        <v>73</v>
      </c>
      <c r="AL599" s="24"/>
      <c r="AM599" s="24" t="s">
        <v>73</v>
      </c>
      <c r="AN599" s="24"/>
      <c r="AO599" s="31" t="s">
        <v>6958</v>
      </c>
      <c r="AP599" s="24">
        <v>19115186789</v>
      </c>
      <c r="AQ599" s="24"/>
    </row>
    <row r="600" s="3" customFormat="1" ht="19" customHeight="1" spans="1:43">
      <c r="A600" s="21">
        <v>595</v>
      </c>
      <c r="B600" s="22" t="s">
        <v>6959</v>
      </c>
      <c r="C600" s="23" t="s">
        <v>54</v>
      </c>
      <c r="D600" s="23" t="s">
        <v>5021</v>
      </c>
      <c r="E600" s="23" t="s">
        <v>145</v>
      </c>
      <c r="F600" s="23" t="s">
        <v>6960</v>
      </c>
      <c r="G600" s="24" t="s">
        <v>124</v>
      </c>
      <c r="H600" s="24" t="s">
        <v>6961</v>
      </c>
      <c r="I600" s="24" t="s">
        <v>6962</v>
      </c>
      <c r="J600" s="24" t="s">
        <v>567</v>
      </c>
      <c r="K600" s="24" t="s">
        <v>6962</v>
      </c>
      <c r="L600" s="24" t="s">
        <v>6960</v>
      </c>
      <c r="M600" s="24" t="s">
        <v>226</v>
      </c>
      <c r="N600" s="25" t="s">
        <v>6963</v>
      </c>
      <c r="O600" s="24" t="s">
        <v>6387</v>
      </c>
      <c r="P600" s="24" t="s">
        <v>6964</v>
      </c>
      <c r="Q600" s="24" t="s">
        <v>6965</v>
      </c>
      <c r="R600" s="24" t="s">
        <v>6966</v>
      </c>
      <c r="S600" s="24" t="s">
        <v>3442</v>
      </c>
      <c r="T600" s="26" t="s">
        <v>293</v>
      </c>
      <c r="U600" s="24" t="s">
        <v>572</v>
      </c>
      <c r="V600" s="24" t="s">
        <v>294</v>
      </c>
      <c r="W600" s="27">
        <v>2024.01</v>
      </c>
      <c r="X600" s="27">
        <v>2024.09</v>
      </c>
      <c r="Y600" s="29">
        <f t="shared" si="9"/>
        <v>160</v>
      </c>
      <c r="Z600" s="24">
        <v>80</v>
      </c>
      <c r="AA600" s="24"/>
      <c r="AB600" s="24"/>
      <c r="AC600" s="30">
        <v>80</v>
      </c>
      <c r="AD600" s="24">
        <v>185</v>
      </c>
      <c r="AE600" s="24">
        <v>25</v>
      </c>
      <c r="AF600" s="24" t="s">
        <v>73</v>
      </c>
      <c r="AG600" s="24" t="s">
        <v>73</v>
      </c>
      <c r="AH600" s="24" t="s">
        <v>73</v>
      </c>
      <c r="AI600" s="24" t="s">
        <v>74</v>
      </c>
      <c r="AJ600" s="24" t="s">
        <v>73</v>
      </c>
      <c r="AK600" s="24" t="s">
        <v>73</v>
      </c>
      <c r="AL600" s="24"/>
      <c r="AM600" s="24" t="s">
        <v>73</v>
      </c>
      <c r="AN600" s="24"/>
      <c r="AO600" s="31" t="s">
        <v>573</v>
      </c>
      <c r="AP600" s="24">
        <v>55856264</v>
      </c>
      <c r="AQ600" s="24"/>
    </row>
    <row r="601" s="3" customFormat="1" ht="19" customHeight="1" spans="1:43">
      <c r="A601" s="21">
        <v>596</v>
      </c>
      <c r="B601" s="22" t="s">
        <v>6967</v>
      </c>
      <c r="C601" s="23" t="s">
        <v>54</v>
      </c>
      <c r="D601" s="23" t="s">
        <v>5021</v>
      </c>
      <c r="E601" s="23" t="s">
        <v>145</v>
      </c>
      <c r="F601" s="23" t="s">
        <v>6968</v>
      </c>
      <c r="G601" s="24" t="s">
        <v>124</v>
      </c>
      <c r="H601" s="24" t="s">
        <v>6969</v>
      </c>
      <c r="I601" s="24" t="s">
        <v>6970</v>
      </c>
      <c r="J601" s="24" t="s">
        <v>6971</v>
      </c>
      <c r="K601" s="24" t="s">
        <v>6970</v>
      </c>
      <c r="L601" s="24" t="s">
        <v>6972</v>
      </c>
      <c r="M601" s="24" t="s">
        <v>226</v>
      </c>
      <c r="N601" s="25" t="s">
        <v>528</v>
      </c>
      <c r="O601" s="24" t="s">
        <v>6973</v>
      </c>
      <c r="P601" s="24" t="s">
        <v>6974</v>
      </c>
      <c r="Q601" s="24" t="s">
        <v>6975</v>
      </c>
      <c r="R601" s="24" t="s">
        <v>2050</v>
      </c>
      <c r="S601" s="24" t="s">
        <v>171</v>
      </c>
      <c r="T601" s="26" t="s">
        <v>293</v>
      </c>
      <c r="U601" s="24" t="s">
        <v>3590</v>
      </c>
      <c r="V601" s="24" t="s">
        <v>294</v>
      </c>
      <c r="W601" s="27">
        <v>2024.01</v>
      </c>
      <c r="X601" s="27">
        <v>2024.09</v>
      </c>
      <c r="Y601" s="29">
        <f t="shared" si="9"/>
        <v>160</v>
      </c>
      <c r="Z601" s="24">
        <v>80</v>
      </c>
      <c r="AA601" s="24"/>
      <c r="AB601" s="24"/>
      <c r="AC601" s="30">
        <v>80</v>
      </c>
      <c r="AD601" s="24">
        <v>740</v>
      </c>
      <c r="AE601" s="24">
        <v>308</v>
      </c>
      <c r="AF601" s="24" t="s">
        <v>73</v>
      </c>
      <c r="AG601" s="24" t="s">
        <v>73</v>
      </c>
      <c r="AH601" s="24" t="s">
        <v>73</v>
      </c>
      <c r="AI601" s="24" t="s">
        <v>74</v>
      </c>
      <c r="AJ601" s="24" t="s">
        <v>73</v>
      </c>
      <c r="AK601" s="24" t="s">
        <v>73</v>
      </c>
      <c r="AL601" s="24"/>
      <c r="AM601" s="24" t="s">
        <v>74</v>
      </c>
      <c r="AN601" s="24" t="s">
        <v>6235</v>
      </c>
      <c r="AO601" s="31" t="s">
        <v>3592</v>
      </c>
      <c r="AP601" s="24">
        <v>15178939510</v>
      </c>
      <c r="AQ601" s="24" t="s">
        <v>6249</v>
      </c>
    </row>
    <row r="602" s="3" customFormat="1" ht="19" customHeight="1" spans="1:43">
      <c r="A602" s="21">
        <v>597</v>
      </c>
      <c r="B602" s="22" t="s">
        <v>6976</v>
      </c>
      <c r="C602" s="23" t="s">
        <v>54</v>
      </c>
      <c r="D602" s="23" t="s">
        <v>91</v>
      </c>
      <c r="E602" s="23" t="s">
        <v>92</v>
      </c>
      <c r="F602" s="23" t="s">
        <v>6977</v>
      </c>
      <c r="G602" s="24" t="s">
        <v>124</v>
      </c>
      <c r="H602" s="24" t="s">
        <v>6978</v>
      </c>
      <c r="I602" s="24" t="s">
        <v>6979</v>
      </c>
      <c r="J602" s="24" t="s">
        <v>6980</v>
      </c>
      <c r="K602" s="24" t="s">
        <v>6979</v>
      </c>
      <c r="L602" s="24" t="s">
        <v>6981</v>
      </c>
      <c r="M602" s="24" t="s">
        <v>204</v>
      </c>
      <c r="N602" s="25" t="s">
        <v>64</v>
      </c>
      <c r="O602" s="24" t="s">
        <v>6982</v>
      </c>
      <c r="P602" s="24" t="s">
        <v>6983</v>
      </c>
      <c r="Q602" s="24" t="s">
        <v>6984</v>
      </c>
      <c r="R602" s="24" t="s">
        <v>543</v>
      </c>
      <c r="S602" s="24" t="s">
        <v>1593</v>
      </c>
      <c r="T602" s="26" t="s">
        <v>293</v>
      </c>
      <c r="U602" s="24" t="s">
        <v>1639</v>
      </c>
      <c r="V602" s="24" t="s">
        <v>294</v>
      </c>
      <c r="W602" s="27">
        <v>2024.01</v>
      </c>
      <c r="X602" s="27">
        <v>2024.09</v>
      </c>
      <c r="Y602" s="29">
        <f t="shared" si="9"/>
        <v>94.2</v>
      </c>
      <c r="Z602" s="24">
        <v>47.1</v>
      </c>
      <c r="AA602" s="24"/>
      <c r="AB602" s="24"/>
      <c r="AC602" s="30">
        <v>47.1</v>
      </c>
      <c r="AD602" s="24">
        <v>10</v>
      </c>
      <c r="AE602" s="24">
        <v>4</v>
      </c>
      <c r="AF602" s="24" t="s">
        <v>73</v>
      </c>
      <c r="AG602" s="24" t="s">
        <v>73</v>
      </c>
      <c r="AH602" s="24" t="s">
        <v>73</v>
      </c>
      <c r="AI602" s="24" t="s">
        <v>74</v>
      </c>
      <c r="AJ602" s="24" t="s">
        <v>73</v>
      </c>
      <c r="AK602" s="24" t="s">
        <v>73</v>
      </c>
      <c r="AL602" s="24"/>
      <c r="AM602" s="24" t="s">
        <v>73</v>
      </c>
      <c r="AN602" s="24"/>
      <c r="AO602" s="31" t="s">
        <v>1640</v>
      </c>
      <c r="AP602" s="24">
        <v>13996652637</v>
      </c>
      <c r="AQ602" s="24"/>
    </row>
    <row r="603" s="3" customFormat="1" ht="19" customHeight="1" spans="1:43">
      <c r="A603" s="21">
        <v>598</v>
      </c>
      <c r="B603" s="22" t="s">
        <v>6985</v>
      </c>
      <c r="C603" s="23" t="s">
        <v>54</v>
      </c>
      <c r="D603" s="23" t="s">
        <v>91</v>
      </c>
      <c r="E603" s="23" t="s">
        <v>92</v>
      </c>
      <c r="F603" s="23" t="s">
        <v>6986</v>
      </c>
      <c r="G603" s="24" t="s">
        <v>124</v>
      </c>
      <c r="H603" s="24" t="s">
        <v>6987</v>
      </c>
      <c r="I603" s="24" t="s">
        <v>6988</v>
      </c>
      <c r="J603" s="24" t="s">
        <v>6989</v>
      </c>
      <c r="K603" s="24" t="s">
        <v>6988</v>
      </c>
      <c r="L603" s="24" t="s">
        <v>6273</v>
      </c>
      <c r="M603" s="24" t="s">
        <v>226</v>
      </c>
      <c r="N603" s="25" t="s">
        <v>64</v>
      </c>
      <c r="O603" s="24" t="s">
        <v>6990</v>
      </c>
      <c r="P603" s="24" t="s">
        <v>6991</v>
      </c>
      <c r="Q603" s="24" t="s">
        <v>6992</v>
      </c>
      <c r="R603" s="24" t="s">
        <v>278</v>
      </c>
      <c r="S603" s="24" t="s">
        <v>69</v>
      </c>
      <c r="T603" s="26" t="s">
        <v>293</v>
      </c>
      <c r="U603" s="24" t="s">
        <v>3341</v>
      </c>
      <c r="V603" s="24" t="s">
        <v>294</v>
      </c>
      <c r="W603" s="27">
        <v>2024.01</v>
      </c>
      <c r="X603" s="27">
        <v>2024.09</v>
      </c>
      <c r="Y603" s="29">
        <f t="shared" si="9"/>
        <v>56</v>
      </c>
      <c r="Z603" s="24">
        <v>28</v>
      </c>
      <c r="AA603" s="24"/>
      <c r="AB603" s="24"/>
      <c r="AC603" s="30">
        <v>28</v>
      </c>
      <c r="AD603" s="24">
        <v>14</v>
      </c>
      <c r="AE603" s="24">
        <v>3</v>
      </c>
      <c r="AF603" s="24" t="s">
        <v>73</v>
      </c>
      <c r="AG603" s="24" t="s">
        <v>73</v>
      </c>
      <c r="AH603" s="24" t="s">
        <v>73</v>
      </c>
      <c r="AI603" s="24" t="s">
        <v>74</v>
      </c>
      <c r="AJ603" s="24" t="s">
        <v>73</v>
      </c>
      <c r="AK603" s="24" t="s">
        <v>73</v>
      </c>
      <c r="AL603" s="24"/>
      <c r="AM603" s="24" t="s">
        <v>73</v>
      </c>
      <c r="AN603" s="24"/>
      <c r="AO603" s="31" t="s">
        <v>6947</v>
      </c>
      <c r="AP603" s="24">
        <v>13638287777</v>
      </c>
      <c r="AQ603" s="24"/>
    </row>
    <row r="604" s="3" customFormat="1" ht="19" customHeight="1" spans="1:43">
      <c r="A604" s="21">
        <v>599</v>
      </c>
      <c r="B604" s="22" t="s">
        <v>6993</v>
      </c>
      <c r="C604" s="23" t="s">
        <v>54</v>
      </c>
      <c r="D604" s="23" t="s">
        <v>91</v>
      </c>
      <c r="E604" s="23" t="s">
        <v>92</v>
      </c>
      <c r="F604" s="23" t="s">
        <v>6994</v>
      </c>
      <c r="G604" s="24" t="s">
        <v>124</v>
      </c>
      <c r="H604" s="24" t="s">
        <v>6286</v>
      </c>
      <c r="I604" s="24" t="s">
        <v>6995</v>
      </c>
      <c r="J604" s="24" t="s">
        <v>6288</v>
      </c>
      <c r="K604" s="24" t="s">
        <v>6995</v>
      </c>
      <c r="L604" s="24" t="s">
        <v>6996</v>
      </c>
      <c r="M604" s="24" t="s">
        <v>204</v>
      </c>
      <c r="N604" s="25" t="s">
        <v>64</v>
      </c>
      <c r="O604" s="24" t="s">
        <v>6997</v>
      </c>
      <c r="P604" s="24" t="s">
        <v>6299</v>
      </c>
      <c r="Q604" s="24" t="s">
        <v>6998</v>
      </c>
      <c r="R604" s="24" t="s">
        <v>367</v>
      </c>
      <c r="S604" s="24" t="s">
        <v>6059</v>
      </c>
      <c r="T604" s="26" t="s">
        <v>293</v>
      </c>
      <c r="U604" s="24" t="s">
        <v>6277</v>
      </c>
      <c r="V604" s="24" t="s">
        <v>294</v>
      </c>
      <c r="W604" s="27">
        <v>2024.01</v>
      </c>
      <c r="X604" s="27">
        <v>2024.09</v>
      </c>
      <c r="Y604" s="29">
        <f t="shared" si="9"/>
        <v>64</v>
      </c>
      <c r="Z604" s="24">
        <v>32</v>
      </c>
      <c r="AA604" s="24"/>
      <c r="AB604" s="24"/>
      <c r="AC604" s="30">
        <v>32</v>
      </c>
      <c r="AD604" s="24">
        <v>70</v>
      </c>
      <c r="AE604" s="24">
        <v>9</v>
      </c>
      <c r="AF604" s="24" t="s">
        <v>73</v>
      </c>
      <c r="AG604" s="24" t="s">
        <v>73</v>
      </c>
      <c r="AH604" s="24" t="s">
        <v>73</v>
      </c>
      <c r="AI604" s="24" t="s">
        <v>74</v>
      </c>
      <c r="AJ604" s="24" t="s">
        <v>73</v>
      </c>
      <c r="AK604" s="24" t="s">
        <v>73</v>
      </c>
      <c r="AL604" s="24"/>
      <c r="AM604" s="24" t="s">
        <v>74</v>
      </c>
      <c r="AN604" s="24" t="s">
        <v>6235</v>
      </c>
      <c r="AO604" s="31" t="s">
        <v>655</v>
      </c>
      <c r="AP604" s="24">
        <v>18223655920</v>
      </c>
      <c r="AQ604" s="24"/>
    </row>
    <row r="605" s="3" customFormat="1" ht="19" customHeight="1" spans="1:43">
      <c r="A605" s="21">
        <v>600</v>
      </c>
      <c r="B605" s="22" t="s">
        <v>6999</v>
      </c>
      <c r="C605" s="23" t="s">
        <v>54</v>
      </c>
      <c r="D605" s="23" t="s">
        <v>5021</v>
      </c>
      <c r="E605" s="23" t="s">
        <v>163</v>
      </c>
      <c r="F605" s="23" t="s">
        <v>7000</v>
      </c>
      <c r="G605" s="24" t="s">
        <v>124</v>
      </c>
      <c r="H605" s="24" t="s">
        <v>7001</v>
      </c>
      <c r="I605" s="24" t="s">
        <v>7002</v>
      </c>
      <c r="J605" s="24" t="s">
        <v>6687</v>
      </c>
      <c r="K605" s="24" t="s">
        <v>7002</v>
      </c>
      <c r="L605" s="24" t="s">
        <v>7003</v>
      </c>
      <c r="M605" s="24" t="s">
        <v>204</v>
      </c>
      <c r="N605" s="25" t="s">
        <v>64</v>
      </c>
      <c r="O605" s="24" t="s">
        <v>7004</v>
      </c>
      <c r="P605" s="24" t="s">
        <v>7005</v>
      </c>
      <c r="Q605" s="24" t="s">
        <v>7006</v>
      </c>
      <c r="R605" s="24" t="s">
        <v>367</v>
      </c>
      <c r="S605" s="24" t="s">
        <v>6059</v>
      </c>
      <c r="T605" s="26" t="s">
        <v>293</v>
      </c>
      <c r="U605" s="24" t="s">
        <v>2699</v>
      </c>
      <c r="V605" s="24" t="s">
        <v>294</v>
      </c>
      <c r="W605" s="27">
        <v>2024.01</v>
      </c>
      <c r="X605" s="27">
        <v>2024.09</v>
      </c>
      <c r="Y605" s="29">
        <f t="shared" si="9"/>
        <v>84</v>
      </c>
      <c r="Z605" s="24">
        <v>33.6</v>
      </c>
      <c r="AA605" s="24"/>
      <c r="AB605" s="24"/>
      <c r="AC605" s="30">
        <v>50.4</v>
      </c>
      <c r="AD605" s="24">
        <v>35</v>
      </c>
      <c r="AE605" s="24">
        <v>4</v>
      </c>
      <c r="AF605" s="24" t="s">
        <v>73</v>
      </c>
      <c r="AG605" s="24" t="s">
        <v>73</v>
      </c>
      <c r="AH605" s="24" t="s">
        <v>73</v>
      </c>
      <c r="AI605" s="24" t="s">
        <v>74</v>
      </c>
      <c r="AJ605" s="24" t="s">
        <v>73</v>
      </c>
      <c r="AK605" s="24" t="s">
        <v>73</v>
      </c>
      <c r="AL605" s="24"/>
      <c r="AM605" s="24" t="s">
        <v>74</v>
      </c>
      <c r="AN605" s="24" t="s">
        <v>6235</v>
      </c>
      <c r="AO605" s="31" t="s">
        <v>7007</v>
      </c>
      <c r="AP605" s="24">
        <v>17729670008</v>
      </c>
      <c r="AQ605" s="24" t="s">
        <v>7008</v>
      </c>
    </row>
    <row r="606" s="3" customFormat="1" ht="19" customHeight="1" spans="1:43">
      <c r="A606" s="21">
        <v>601</v>
      </c>
      <c r="B606" s="22" t="s">
        <v>7009</v>
      </c>
      <c r="C606" s="23" t="s">
        <v>54</v>
      </c>
      <c r="D606" s="23" t="s">
        <v>91</v>
      </c>
      <c r="E606" s="23" t="s">
        <v>1124</v>
      </c>
      <c r="F606" s="23" t="s">
        <v>7010</v>
      </c>
      <c r="G606" s="24" t="s">
        <v>58</v>
      </c>
      <c r="H606" s="24" t="s">
        <v>7011</v>
      </c>
      <c r="I606" s="24" t="s">
        <v>7012</v>
      </c>
      <c r="J606" s="24" t="s">
        <v>7013</v>
      </c>
      <c r="K606" s="24" t="s">
        <v>7012</v>
      </c>
      <c r="L606" s="24" t="s">
        <v>7014</v>
      </c>
      <c r="M606" s="24" t="s">
        <v>204</v>
      </c>
      <c r="N606" s="25" t="s">
        <v>7015</v>
      </c>
      <c r="O606" s="24" t="s">
        <v>7016</v>
      </c>
      <c r="P606" s="24" t="s">
        <v>7017</v>
      </c>
      <c r="Q606" s="24" t="s">
        <v>7018</v>
      </c>
      <c r="R606" s="24" t="s">
        <v>278</v>
      </c>
      <c r="S606" s="24" t="s">
        <v>7019</v>
      </c>
      <c r="T606" s="26" t="s">
        <v>293</v>
      </c>
      <c r="U606" s="24" t="s">
        <v>233</v>
      </c>
      <c r="V606" s="24" t="s">
        <v>294</v>
      </c>
      <c r="W606" s="27">
        <v>2024.01</v>
      </c>
      <c r="X606" s="27">
        <v>2024.09</v>
      </c>
      <c r="Y606" s="29">
        <f t="shared" si="9"/>
        <v>40</v>
      </c>
      <c r="Z606" s="24">
        <v>25</v>
      </c>
      <c r="AA606" s="24"/>
      <c r="AB606" s="24"/>
      <c r="AC606" s="30">
        <v>15</v>
      </c>
      <c r="AD606" s="24">
        <v>1500</v>
      </c>
      <c r="AE606" s="24">
        <v>193</v>
      </c>
      <c r="AF606" s="24" t="s">
        <v>73</v>
      </c>
      <c r="AG606" s="24" t="s">
        <v>73</v>
      </c>
      <c r="AH606" s="24" t="s">
        <v>73</v>
      </c>
      <c r="AI606" s="24" t="s">
        <v>74</v>
      </c>
      <c r="AJ606" s="24" t="s">
        <v>73</v>
      </c>
      <c r="AK606" s="24" t="s">
        <v>73</v>
      </c>
      <c r="AL606" s="24"/>
      <c r="AM606" s="24" t="s">
        <v>73</v>
      </c>
      <c r="AN606" s="24"/>
      <c r="AO606" s="31" t="s">
        <v>7020</v>
      </c>
      <c r="AP606" s="24">
        <v>15123345929</v>
      </c>
      <c r="AQ606" s="24"/>
    </row>
    <row r="607" s="3" customFormat="1" ht="19" customHeight="1" spans="1:43">
      <c r="A607" s="21">
        <v>602</v>
      </c>
      <c r="B607" s="22" t="s">
        <v>7021</v>
      </c>
      <c r="C607" s="23" t="s">
        <v>54</v>
      </c>
      <c r="D607" s="23" t="s">
        <v>91</v>
      </c>
      <c r="E607" s="23" t="s">
        <v>92</v>
      </c>
      <c r="F607" s="23" t="s">
        <v>7022</v>
      </c>
      <c r="G607" s="24" t="s">
        <v>511</v>
      </c>
      <c r="H607" s="24" t="s">
        <v>7023</v>
      </c>
      <c r="I607" s="24" t="s">
        <v>7024</v>
      </c>
      <c r="J607" s="24" t="s">
        <v>7025</v>
      </c>
      <c r="K607" s="24" t="s">
        <v>7024</v>
      </c>
      <c r="L607" s="24" t="s">
        <v>7022</v>
      </c>
      <c r="M607" s="24" t="s">
        <v>204</v>
      </c>
      <c r="N607" s="25" t="s">
        <v>64</v>
      </c>
      <c r="O607" s="24" t="s">
        <v>7026</v>
      </c>
      <c r="P607" s="24" t="s">
        <v>7027</v>
      </c>
      <c r="Q607" s="24" t="s">
        <v>7028</v>
      </c>
      <c r="R607" s="24" t="s">
        <v>367</v>
      </c>
      <c r="S607" s="24" t="s">
        <v>6059</v>
      </c>
      <c r="T607" s="26" t="s">
        <v>293</v>
      </c>
      <c r="U607" s="24" t="s">
        <v>1934</v>
      </c>
      <c r="V607" s="24" t="s">
        <v>294</v>
      </c>
      <c r="W607" s="27">
        <v>2024.01</v>
      </c>
      <c r="X607" s="27">
        <v>2024.12</v>
      </c>
      <c r="Y607" s="29">
        <f t="shared" si="9"/>
        <v>2.2</v>
      </c>
      <c r="Z607" s="24">
        <v>2.2</v>
      </c>
      <c r="AA607" s="24"/>
      <c r="AB607" s="24"/>
      <c r="AC607" s="30">
        <v>0</v>
      </c>
      <c r="AD607" s="24">
        <v>30</v>
      </c>
      <c r="AE607" s="24">
        <v>4</v>
      </c>
      <c r="AF607" s="24" t="s">
        <v>73</v>
      </c>
      <c r="AG607" s="24" t="s">
        <v>73</v>
      </c>
      <c r="AH607" s="24" t="s">
        <v>73</v>
      </c>
      <c r="AI607" s="24" t="s">
        <v>74</v>
      </c>
      <c r="AJ607" s="24" t="s">
        <v>73</v>
      </c>
      <c r="AK607" s="24" t="s">
        <v>73</v>
      </c>
      <c r="AL607" s="24"/>
      <c r="AM607" s="24" t="s">
        <v>73</v>
      </c>
      <c r="AN607" s="24"/>
      <c r="AO607" s="31" t="s">
        <v>1935</v>
      </c>
      <c r="AP607" s="24">
        <v>55428001</v>
      </c>
      <c r="AQ607" s="24"/>
    </row>
    <row r="608" s="3" customFormat="1" ht="19" customHeight="1" spans="1:43">
      <c r="A608" s="21">
        <v>603</v>
      </c>
      <c r="B608" s="22" t="s">
        <v>7029</v>
      </c>
      <c r="C608" s="23" t="s">
        <v>54</v>
      </c>
      <c r="D608" s="23" t="s">
        <v>91</v>
      </c>
      <c r="E608" s="23" t="s">
        <v>92</v>
      </c>
      <c r="F608" s="23" t="s">
        <v>7030</v>
      </c>
      <c r="G608" s="24" t="s">
        <v>511</v>
      </c>
      <c r="H608" s="24" t="s">
        <v>6440</v>
      </c>
      <c r="I608" s="24" t="s">
        <v>7031</v>
      </c>
      <c r="J608" s="24" t="s">
        <v>7032</v>
      </c>
      <c r="K608" s="24" t="s">
        <v>7031</v>
      </c>
      <c r="L608" s="24" t="s">
        <v>7033</v>
      </c>
      <c r="M608" s="24" t="s">
        <v>204</v>
      </c>
      <c r="N608" s="25" t="s">
        <v>64</v>
      </c>
      <c r="O608" s="24" t="s">
        <v>7026</v>
      </c>
      <c r="P608" s="24" t="s">
        <v>7034</v>
      </c>
      <c r="Q608" s="24" t="s">
        <v>7035</v>
      </c>
      <c r="R608" s="24" t="s">
        <v>847</v>
      </c>
      <c r="S608" s="24" t="s">
        <v>6428</v>
      </c>
      <c r="T608" s="26" t="s">
        <v>293</v>
      </c>
      <c r="U608" s="24" t="s">
        <v>2139</v>
      </c>
      <c r="V608" s="24" t="s">
        <v>294</v>
      </c>
      <c r="W608" s="27">
        <v>2024.01</v>
      </c>
      <c r="X608" s="27">
        <v>2024.12</v>
      </c>
      <c r="Y608" s="29">
        <f t="shared" si="9"/>
        <v>2.2</v>
      </c>
      <c r="Z608" s="24">
        <v>2.2</v>
      </c>
      <c r="AA608" s="24"/>
      <c r="AB608" s="24"/>
      <c r="AC608" s="30">
        <v>0</v>
      </c>
      <c r="AD608" s="24">
        <v>12</v>
      </c>
      <c r="AE608" s="24">
        <v>1</v>
      </c>
      <c r="AF608" s="24" t="s">
        <v>73</v>
      </c>
      <c r="AG608" s="24" t="s">
        <v>73</v>
      </c>
      <c r="AH608" s="24" t="s">
        <v>73</v>
      </c>
      <c r="AI608" s="24" t="s">
        <v>74</v>
      </c>
      <c r="AJ608" s="24" t="s">
        <v>73</v>
      </c>
      <c r="AK608" s="24" t="s">
        <v>73</v>
      </c>
      <c r="AL608" s="24"/>
      <c r="AM608" s="24" t="s">
        <v>73</v>
      </c>
      <c r="AN608" s="24"/>
      <c r="AO608" s="31" t="s">
        <v>7036</v>
      </c>
      <c r="AP608" s="24">
        <v>13594730963</v>
      </c>
      <c r="AQ608" s="24"/>
    </row>
    <row r="609" s="3" customFormat="1" ht="19" customHeight="1" spans="1:43">
      <c r="A609" s="21">
        <v>604</v>
      </c>
      <c r="B609" s="22" t="s">
        <v>7037</v>
      </c>
      <c r="C609" s="23" t="s">
        <v>54</v>
      </c>
      <c r="D609" s="23" t="s">
        <v>91</v>
      </c>
      <c r="E609" s="23" t="s">
        <v>92</v>
      </c>
      <c r="F609" s="23" t="s">
        <v>7038</v>
      </c>
      <c r="G609" s="24" t="s">
        <v>511</v>
      </c>
      <c r="H609" s="24" t="s">
        <v>7039</v>
      </c>
      <c r="I609" s="24" t="s">
        <v>7040</v>
      </c>
      <c r="J609" s="24" t="s">
        <v>7041</v>
      </c>
      <c r="K609" s="24" t="s">
        <v>7040</v>
      </c>
      <c r="L609" s="24" t="s">
        <v>7042</v>
      </c>
      <c r="M609" s="24" t="s">
        <v>204</v>
      </c>
      <c r="N609" s="25" t="s">
        <v>64</v>
      </c>
      <c r="O609" s="24" t="s">
        <v>7026</v>
      </c>
      <c r="P609" s="24" t="s">
        <v>7043</v>
      </c>
      <c r="Q609" s="24" t="s">
        <v>5786</v>
      </c>
      <c r="R609" s="24" t="s">
        <v>847</v>
      </c>
      <c r="S609" s="24" t="s">
        <v>171</v>
      </c>
      <c r="T609" s="26" t="s">
        <v>293</v>
      </c>
      <c r="U609" s="24" t="s">
        <v>2139</v>
      </c>
      <c r="V609" s="24" t="s">
        <v>294</v>
      </c>
      <c r="W609" s="27">
        <v>2024.01</v>
      </c>
      <c r="X609" s="27">
        <v>2024.12</v>
      </c>
      <c r="Y609" s="29">
        <f t="shared" si="9"/>
        <v>4.4</v>
      </c>
      <c r="Z609" s="24">
        <v>4.4</v>
      </c>
      <c r="AA609" s="24"/>
      <c r="AB609" s="24"/>
      <c r="AC609" s="30">
        <v>0</v>
      </c>
      <c r="AD609" s="24">
        <v>9</v>
      </c>
      <c r="AE609" s="24">
        <v>3</v>
      </c>
      <c r="AF609" s="24" t="s">
        <v>73</v>
      </c>
      <c r="AG609" s="24" t="s">
        <v>73</v>
      </c>
      <c r="AH609" s="24" t="s">
        <v>73</v>
      </c>
      <c r="AI609" s="24" t="s">
        <v>74</v>
      </c>
      <c r="AJ609" s="24" t="s">
        <v>73</v>
      </c>
      <c r="AK609" s="24" t="s">
        <v>73</v>
      </c>
      <c r="AL609" s="24"/>
      <c r="AM609" s="24" t="s">
        <v>73</v>
      </c>
      <c r="AN609" s="24"/>
      <c r="AO609" s="31" t="s">
        <v>7044</v>
      </c>
      <c r="AP609" s="24">
        <v>17726698636</v>
      </c>
      <c r="AQ609" s="24"/>
    </row>
    <row r="610" s="3" customFormat="1" ht="19" customHeight="1" spans="1:43">
      <c r="A610" s="21">
        <v>605</v>
      </c>
      <c r="B610" s="22" t="s">
        <v>7045</v>
      </c>
      <c r="C610" s="23" t="s">
        <v>54</v>
      </c>
      <c r="D610" s="23" t="s">
        <v>91</v>
      </c>
      <c r="E610" s="23" t="s">
        <v>92</v>
      </c>
      <c r="F610" s="23" t="s">
        <v>7046</v>
      </c>
      <c r="G610" s="24" t="s">
        <v>511</v>
      </c>
      <c r="H610" s="24" t="s">
        <v>7047</v>
      </c>
      <c r="I610" s="24" t="s">
        <v>7048</v>
      </c>
      <c r="J610" s="24" t="s">
        <v>7049</v>
      </c>
      <c r="K610" s="24" t="s">
        <v>7048</v>
      </c>
      <c r="L610" s="24" t="s">
        <v>7050</v>
      </c>
      <c r="M610" s="24" t="s">
        <v>204</v>
      </c>
      <c r="N610" s="25" t="s">
        <v>64</v>
      </c>
      <c r="O610" s="24" t="s">
        <v>7026</v>
      </c>
      <c r="P610" s="24" t="s">
        <v>7051</v>
      </c>
      <c r="Q610" s="24" t="s">
        <v>7052</v>
      </c>
      <c r="R610" s="24" t="s">
        <v>367</v>
      </c>
      <c r="S610" s="24" t="s">
        <v>6059</v>
      </c>
      <c r="T610" s="26" t="s">
        <v>293</v>
      </c>
      <c r="U610" s="24" t="s">
        <v>2550</v>
      </c>
      <c r="V610" s="24" t="s">
        <v>294</v>
      </c>
      <c r="W610" s="27">
        <v>2024.01</v>
      </c>
      <c r="X610" s="27">
        <v>2024.12</v>
      </c>
      <c r="Y610" s="29">
        <f t="shared" si="9"/>
        <v>11.88</v>
      </c>
      <c r="Z610" s="24">
        <v>11.88</v>
      </c>
      <c r="AA610" s="24"/>
      <c r="AB610" s="24"/>
      <c r="AC610" s="30">
        <v>0</v>
      </c>
      <c r="AD610" s="24">
        <v>6</v>
      </c>
      <c r="AE610" s="24">
        <v>1</v>
      </c>
      <c r="AF610" s="24" t="s">
        <v>73</v>
      </c>
      <c r="AG610" s="24" t="s">
        <v>73</v>
      </c>
      <c r="AH610" s="24" t="s">
        <v>73</v>
      </c>
      <c r="AI610" s="24" t="s">
        <v>74</v>
      </c>
      <c r="AJ610" s="24" t="s">
        <v>73</v>
      </c>
      <c r="AK610" s="24" t="s">
        <v>73</v>
      </c>
      <c r="AL610" s="24"/>
      <c r="AM610" s="24" t="s">
        <v>74</v>
      </c>
      <c r="AN610" s="24" t="s">
        <v>6235</v>
      </c>
      <c r="AO610" s="31" t="s">
        <v>2551</v>
      </c>
      <c r="AP610" s="24">
        <v>13594330666</v>
      </c>
      <c r="AQ610" s="24"/>
    </row>
    <row r="611" s="3" customFormat="1" ht="19" customHeight="1" spans="1:43">
      <c r="A611" s="21">
        <v>606</v>
      </c>
      <c r="B611" s="22" t="s">
        <v>7053</v>
      </c>
      <c r="C611" s="23" t="s">
        <v>54</v>
      </c>
      <c r="D611" s="23" t="s">
        <v>91</v>
      </c>
      <c r="E611" s="23" t="s">
        <v>92</v>
      </c>
      <c r="F611" s="23" t="s">
        <v>7054</v>
      </c>
      <c r="G611" s="24" t="s">
        <v>511</v>
      </c>
      <c r="H611" s="24" t="s">
        <v>6978</v>
      </c>
      <c r="I611" s="24" t="s">
        <v>7055</v>
      </c>
      <c r="J611" s="24" t="s">
        <v>7056</v>
      </c>
      <c r="K611" s="24" t="s">
        <v>7055</v>
      </c>
      <c r="L611" s="24" t="s">
        <v>7057</v>
      </c>
      <c r="M611" s="24" t="s">
        <v>204</v>
      </c>
      <c r="N611" s="25" t="s">
        <v>64</v>
      </c>
      <c r="O611" s="24" t="s">
        <v>7026</v>
      </c>
      <c r="P611" s="24" t="s">
        <v>7058</v>
      </c>
      <c r="Q611" s="24" t="s">
        <v>7059</v>
      </c>
      <c r="R611" s="24" t="s">
        <v>543</v>
      </c>
      <c r="S611" s="24" t="s">
        <v>1593</v>
      </c>
      <c r="T611" s="26" t="s">
        <v>293</v>
      </c>
      <c r="U611" s="24" t="s">
        <v>1639</v>
      </c>
      <c r="V611" s="24" t="s">
        <v>294</v>
      </c>
      <c r="W611" s="27">
        <v>2024.01</v>
      </c>
      <c r="X611" s="27">
        <v>2024.12</v>
      </c>
      <c r="Y611" s="29">
        <f t="shared" si="9"/>
        <v>22</v>
      </c>
      <c r="Z611" s="24">
        <v>22</v>
      </c>
      <c r="AA611" s="24"/>
      <c r="AB611" s="24"/>
      <c r="AC611" s="30">
        <v>0</v>
      </c>
      <c r="AD611" s="24">
        <v>12</v>
      </c>
      <c r="AE611" s="24">
        <v>2</v>
      </c>
      <c r="AF611" s="24" t="s">
        <v>73</v>
      </c>
      <c r="AG611" s="24" t="s">
        <v>73</v>
      </c>
      <c r="AH611" s="24" t="s">
        <v>73</v>
      </c>
      <c r="AI611" s="24" t="s">
        <v>74</v>
      </c>
      <c r="AJ611" s="24" t="s">
        <v>73</v>
      </c>
      <c r="AK611" s="24" t="s">
        <v>73</v>
      </c>
      <c r="AL611" s="24"/>
      <c r="AM611" s="24" t="s">
        <v>73</v>
      </c>
      <c r="AN611" s="24"/>
      <c r="AO611" s="31" t="s">
        <v>1640</v>
      </c>
      <c r="AP611" s="24">
        <v>13996652637</v>
      </c>
      <c r="AQ611" s="24"/>
    </row>
    <row r="612" s="3" customFormat="1" ht="19" customHeight="1" spans="1:43">
      <c r="A612" s="21">
        <v>607</v>
      </c>
      <c r="B612" s="22" t="s">
        <v>7060</v>
      </c>
      <c r="C612" s="23" t="s">
        <v>54</v>
      </c>
      <c r="D612" s="23" t="s">
        <v>91</v>
      </c>
      <c r="E612" s="23" t="s">
        <v>92</v>
      </c>
      <c r="F612" s="23" t="s">
        <v>7054</v>
      </c>
      <c r="G612" s="24" t="s">
        <v>511</v>
      </c>
      <c r="H612" s="24" t="s">
        <v>7061</v>
      </c>
      <c r="I612" s="24" t="s">
        <v>7055</v>
      </c>
      <c r="J612" s="24" t="s">
        <v>7056</v>
      </c>
      <c r="K612" s="24" t="s">
        <v>7055</v>
      </c>
      <c r="L612" s="24" t="s">
        <v>7057</v>
      </c>
      <c r="M612" s="24" t="s">
        <v>204</v>
      </c>
      <c r="N612" s="25" t="s">
        <v>64</v>
      </c>
      <c r="O612" s="24" t="s">
        <v>7026</v>
      </c>
      <c r="P612" s="24" t="s">
        <v>7058</v>
      </c>
      <c r="Q612" s="24" t="s">
        <v>7059</v>
      </c>
      <c r="R612" s="24" t="s">
        <v>543</v>
      </c>
      <c r="S612" s="24" t="s">
        <v>1593</v>
      </c>
      <c r="T612" s="26" t="s">
        <v>293</v>
      </c>
      <c r="U612" s="24" t="s">
        <v>1639</v>
      </c>
      <c r="V612" s="24" t="s">
        <v>294</v>
      </c>
      <c r="W612" s="27">
        <v>2024.01</v>
      </c>
      <c r="X612" s="27">
        <v>2024.12</v>
      </c>
      <c r="Y612" s="29">
        <f t="shared" si="9"/>
        <v>22</v>
      </c>
      <c r="Z612" s="24">
        <v>22</v>
      </c>
      <c r="AA612" s="24"/>
      <c r="AB612" s="24"/>
      <c r="AC612" s="30">
        <v>0</v>
      </c>
      <c r="AD612" s="24">
        <v>12</v>
      </c>
      <c r="AE612" s="24">
        <v>2</v>
      </c>
      <c r="AF612" s="24" t="s">
        <v>73</v>
      </c>
      <c r="AG612" s="24" t="s">
        <v>73</v>
      </c>
      <c r="AH612" s="24" t="s">
        <v>73</v>
      </c>
      <c r="AI612" s="24" t="s">
        <v>74</v>
      </c>
      <c r="AJ612" s="24" t="s">
        <v>73</v>
      </c>
      <c r="AK612" s="24" t="s">
        <v>73</v>
      </c>
      <c r="AL612" s="24"/>
      <c r="AM612" s="24" t="s">
        <v>73</v>
      </c>
      <c r="AN612" s="24"/>
      <c r="AO612" s="31" t="s">
        <v>1640</v>
      </c>
      <c r="AP612" s="24">
        <v>13996652637</v>
      </c>
      <c r="AQ612" s="24"/>
    </row>
    <row r="613" s="3" customFormat="1" ht="19" customHeight="1" spans="1:43">
      <c r="A613" s="21">
        <v>608</v>
      </c>
      <c r="B613" s="22" t="s">
        <v>7062</v>
      </c>
      <c r="C613" s="23" t="s">
        <v>54</v>
      </c>
      <c r="D613" s="23" t="s">
        <v>91</v>
      </c>
      <c r="E613" s="23" t="s">
        <v>92</v>
      </c>
      <c r="F613" s="23" t="s">
        <v>7063</v>
      </c>
      <c r="G613" s="24" t="s">
        <v>511</v>
      </c>
      <c r="H613" s="24" t="s">
        <v>7064</v>
      </c>
      <c r="I613" s="24" t="s">
        <v>7065</v>
      </c>
      <c r="J613" s="24" t="s">
        <v>7066</v>
      </c>
      <c r="K613" s="24" t="s">
        <v>7065</v>
      </c>
      <c r="L613" s="24" t="s">
        <v>7067</v>
      </c>
      <c r="M613" s="24" t="s">
        <v>204</v>
      </c>
      <c r="N613" s="25" t="s">
        <v>64</v>
      </c>
      <c r="O613" s="24" t="s">
        <v>2979</v>
      </c>
      <c r="P613" s="24" t="s">
        <v>6411</v>
      </c>
      <c r="Q613" s="24" t="s">
        <v>7068</v>
      </c>
      <c r="R613" s="24" t="s">
        <v>292</v>
      </c>
      <c r="S613" s="24" t="s">
        <v>6059</v>
      </c>
      <c r="T613" s="26" t="s">
        <v>293</v>
      </c>
      <c r="U613" s="24" t="s">
        <v>3734</v>
      </c>
      <c r="V613" s="24" t="s">
        <v>294</v>
      </c>
      <c r="W613" s="27">
        <v>2024.01</v>
      </c>
      <c r="X613" s="27">
        <v>2024.12</v>
      </c>
      <c r="Y613" s="29">
        <f t="shared" si="9"/>
        <v>0.63</v>
      </c>
      <c r="Z613" s="24">
        <v>0.63</v>
      </c>
      <c r="AA613" s="24"/>
      <c r="AB613" s="24"/>
      <c r="AC613" s="30">
        <v>0</v>
      </c>
      <c r="AD613" s="24">
        <v>80</v>
      </c>
      <c r="AE613" s="24">
        <v>6</v>
      </c>
      <c r="AF613" s="24" t="s">
        <v>73</v>
      </c>
      <c r="AG613" s="24" t="s">
        <v>73</v>
      </c>
      <c r="AH613" s="24" t="s">
        <v>73</v>
      </c>
      <c r="AI613" s="24" t="s">
        <v>74</v>
      </c>
      <c r="AJ613" s="24" t="s">
        <v>73</v>
      </c>
      <c r="AK613" s="24" t="s">
        <v>73</v>
      </c>
      <c r="AL613" s="24"/>
      <c r="AM613" s="24" t="s">
        <v>73</v>
      </c>
      <c r="AN613" s="24"/>
      <c r="AO613" s="31" t="s">
        <v>6646</v>
      </c>
      <c r="AP613" s="24">
        <v>17726694345</v>
      </c>
      <c r="AQ613" s="24"/>
    </row>
    <row r="614" s="3" customFormat="1" ht="19" customHeight="1" spans="1:43">
      <c r="A614" s="21">
        <v>609</v>
      </c>
      <c r="B614" s="22" t="s">
        <v>7069</v>
      </c>
      <c r="C614" s="23" t="s">
        <v>54</v>
      </c>
      <c r="D614" s="23" t="s">
        <v>91</v>
      </c>
      <c r="E614" s="23" t="s">
        <v>92</v>
      </c>
      <c r="F614" s="23" t="s">
        <v>7070</v>
      </c>
      <c r="G614" s="24" t="s">
        <v>511</v>
      </c>
      <c r="H614" s="24" t="s">
        <v>7071</v>
      </c>
      <c r="I614" s="24" t="s">
        <v>7072</v>
      </c>
      <c r="J614" s="24" t="s">
        <v>7073</v>
      </c>
      <c r="K614" s="24" t="s">
        <v>7072</v>
      </c>
      <c r="L614" s="24" t="s">
        <v>7074</v>
      </c>
      <c r="M614" s="24" t="s">
        <v>226</v>
      </c>
      <c r="N614" s="25" t="s">
        <v>528</v>
      </c>
      <c r="O614" s="24" t="s">
        <v>2979</v>
      </c>
      <c r="P614" s="24" t="s">
        <v>3274</v>
      </c>
      <c r="Q614" s="24" t="s">
        <v>7075</v>
      </c>
      <c r="R614" s="24" t="s">
        <v>3261</v>
      </c>
      <c r="S614" s="24" t="s">
        <v>3234</v>
      </c>
      <c r="T614" s="26" t="s">
        <v>293</v>
      </c>
      <c r="U614" s="24" t="s">
        <v>3235</v>
      </c>
      <c r="V614" s="24" t="s">
        <v>294</v>
      </c>
      <c r="W614" s="27">
        <v>2024.01</v>
      </c>
      <c r="X614" s="27">
        <v>2024.12</v>
      </c>
      <c r="Y614" s="29">
        <f t="shared" si="9"/>
        <v>4</v>
      </c>
      <c r="Z614" s="24">
        <v>4</v>
      </c>
      <c r="AA614" s="24"/>
      <c r="AB614" s="24"/>
      <c r="AC614" s="30">
        <v>0</v>
      </c>
      <c r="AD614" s="24">
        <v>40</v>
      </c>
      <c r="AE614" s="24">
        <v>20</v>
      </c>
      <c r="AF614" s="24" t="s">
        <v>73</v>
      </c>
      <c r="AG614" s="24" t="s">
        <v>73</v>
      </c>
      <c r="AH614" s="24" t="s">
        <v>73</v>
      </c>
      <c r="AI614" s="24" t="s">
        <v>74</v>
      </c>
      <c r="AJ614" s="24" t="s">
        <v>74</v>
      </c>
      <c r="AK614" s="24" t="s">
        <v>73</v>
      </c>
      <c r="AL614" s="24"/>
      <c r="AM614" s="24" t="s">
        <v>73</v>
      </c>
      <c r="AN614" s="24"/>
      <c r="AO614" s="31" t="s">
        <v>3236</v>
      </c>
      <c r="AP614" s="24">
        <v>15978921820</v>
      </c>
      <c r="AQ614" s="24"/>
    </row>
    <row r="615" s="3" customFormat="1" ht="19" customHeight="1" spans="1:43">
      <c r="A615" s="21">
        <v>610</v>
      </c>
      <c r="B615" s="22" t="s">
        <v>7076</v>
      </c>
      <c r="C615" s="23" t="s">
        <v>54</v>
      </c>
      <c r="D615" s="23" t="s">
        <v>91</v>
      </c>
      <c r="E615" s="23" t="s">
        <v>92</v>
      </c>
      <c r="F615" s="23" t="s">
        <v>7077</v>
      </c>
      <c r="G615" s="24" t="s">
        <v>511</v>
      </c>
      <c r="H615" s="24" t="s">
        <v>7078</v>
      </c>
      <c r="I615" s="24" t="s">
        <v>7079</v>
      </c>
      <c r="J615" s="24" t="s">
        <v>7080</v>
      </c>
      <c r="K615" s="24" t="s">
        <v>7079</v>
      </c>
      <c r="L615" s="24" t="s">
        <v>7081</v>
      </c>
      <c r="M615" s="24" t="s">
        <v>226</v>
      </c>
      <c r="N615" s="25" t="s">
        <v>528</v>
      </c>
      <c r="O615" s="24" t="s">
        <v>2979</v>
      </c>
      <c r="P615" s="24" t="s">
        <v>3274</v>
      </c>
      <c r="Q615" s="24" t="s">
        <v>7082</v>
      </c>
      <c r="R615" s="24" t="s">
        <v>3261</v>
      </c>
      <c r="S615" s="24" t="s">
        <v>3234</v>
      </c>
      <c r="T615" s="26" t="s">
        <v>293</v>
      </c>
      <c r="U615" s="24" t="s">
        <v>3235</v>
      </c>
      <c r="V615" s="24" t="s">
        <v>294</v>
      </c>
      <c r="W615" s="27">
        <v>2024.01</v>
      </c>
      <c r="X615" s="27">
        <v>2024.12</v>
      </c>
      <c r="Y615" s="29">
        <f t="shared" si="9"/>
        <v>4</v>
      </c>
      <c r="Z615" s="24">
        <v>4</v>
      </c>
      <c r="AA615" s="24"/>
      <c r="AB615" s="24"/>
      <c r="AC615" s="30">
        <v>0</v>
      </c>
      <c r="AD615" s="24">
        <v>80</v>
      </c>
      <c r="AE615" s="24">
        <v>25</v>
      </c>
      <c r="AF615" s="24" t="s">
        <v>73</v>
      </c>
      <c r="AG615" s="24" t="s">
        <v>73</v>
      </c>
      <c r="AH615" s="24" t="s">
        <v>73</v>
      </c>
      <c r="AI615" s="24" t="s">
        <v>74</v>
      </c>
      <c r="AJ615" s="24" t="s">
        <v>73</v>
      </c>
      <c r="AK615" s="24" t="s">
        <v>73</v>
      </c>
      <c r="AL615" s="24"/>
      <c r="AM615" s="24" t="s">
        <v>73</v>
      </c>
      <c r="AN615" s="24"/>
      <c r="AO615" s="31" t="s">
        <v>3236</v>
      </c>
      <c r="AP615" s="24">
        <v>15978921820</v>
      </c>
      <c r="AQ615" s="24"/>
    </row>
    <row r="616" s="3" customFormat="1" ht="19" customHeight="1" spans="1:43">
      <c r="A616" s="21">
        <v>611</v>
      </c>
      <c r="B616" s="22" t="s">
        <v>7083</v>
      </c>
      <c r="C616" s="23" t="s">
        <v>54</v>
      </c>
      <c r="D616" s="23" t="s">
        <v>91</v>
      </c>
      <c r="E616" s="23" t="s">
        <v>92</v>
      </c>
      <c r="F616" s="23" t="s">
        <v>7084</v>
      </c>
      <c r="G616" s="24" t="s">
        <v>511</v>
      </c>
      <c r="H616" s="24" t="s">
        <v>7085</v>
      </c>
      <c r="I616" s="24" t="s">
        <v>7086</v>
      </c>
      <c r="J616" s="24" t="s">
        <v>6312</v>
      </c>
      <c r="K616" s="24" t="s">
        <v>7086</v>
      </c>
      <c r="L616" s="24" t="s">
        <v>7087</v>
      </c>
      <c r="M616" s="24" t="s">
        <v>226</v>
      </c>
      <c r="N616" s="25" t="s">
        <v>528</v>
      </c>
      <c r="O616" s="24" t="s">
        <v>2979</v>
      </c>
      <c r="P616" s="24" t="s">
        <v>7088</v>
      </c>
      <c r="Q616" s="24" t="s">
        <v>2261</v>
      </c>
      <c r="R616" s="24" t="s">
        <v>256</v>
      </c>
      <c r="S616" s="24" t="s">
        <v>171</v>
      </c>
      <c r="T616" s="26" t="s">
        <v>293</v>
      </c>
      <c r="U616" s="24" t="s">
        <v>1255</v>
      </c>
      <c r="V616" s="24" t="s">
        <v>294</v>
      </c>
      <c r="W616" s="27">
        <v>2024.01</v>
      </c>
      <c r="X616" s="27">
        <v>2024.12</v>
      </c>
      <c r="Y616" s="29">
        <f t="shared" si="9"/>
        <v>0.6</v>
      </c>
      <c r="Z616" s="24">
        <v>0.6</v>
      </c>
      <c r="AA616" s="24"/>
      <c r="AB616" s="24"/>
      <c r="AC616" s="30">
        <v>0</v>
      </c>
      <c r="AD616" s="24">
        <v>10</v>
      </c>
      <c r="AE616" s="24">
        <v>2</v>
      </c>
      <c r="AF616" s="24" t="s">
        <v>73</v>
      </c>
      <c r="AG616" s="24" t="s">
        <v>73</v>
      </c>
      <c r="AH616" s="24" t="s">
        <v>73</v>
      </c>
      <c r="AI616" s="24" t="s">
        <v>74</v>
      </c>
      <c r="AJ616" s="24" t="s">
        <v>73</v>
      </c>
      <c r="AK616" s="24" t="s">
        <v>73</v>
      </c>
      <c r="AL616" s="24"/>
      <c r="AM616" s="24" t="s">
        <v>73</v>
      </c>
      <c r="AN616" s="24"/>
      <c r="AO616" s="31" t="s">
        <v>1256</v>
      </c>
      <c r="AP616" s="24">
        <v>15223704789</v>
      </c>
      <c r="AQ616" s="24" t="s">
        <v>6249</v>
      </c>
    </row>
    <row r="617" s="3" customFormat="1" ht="19" customHeight="1" spans="1:43">
      <c r="A617" s="21">
        <v>612</v>
      </c>
      <c r="B617" s="22" t="s">
        <v>7089</v>
      </c>
      <c r="C617" s="23" t="s">
        <v>54</v>
      </c>
      <c r="D617" s="23" t="s">
        <v>91</v>
      </c>
      <c r="E617" s="23" t="s">
        <v>92</v>
      </c>
      <c r="F617" s="23" t="s">
        <v>7090</v>
      </c>
      <c r="G617" s="24" t="s">
        <v>511</v>
      </c>
      <c r="H617" s="24" t="s">
        <v>7023</v>
      </c>
      <c r="I617" s="24" t="s">
        <v>7091</v>
      </c>
      <c r="J617" s="24" t="s">
        <v>7092</v>
      </c>
      <c r="K617" s="24" t="s">
        <v>7091</v>
      </c>
      <c r="L617" s="24" t="s">
        <v>7090</v>
      </c>
      <c r="M617" s="24" t="s">
        <v>204</v>
      </c>
      <c r="N617" s="25" t="s">
        <v>64</v>
      </c>
      <c r="O617" s="24" t="s">
        <v>2979</v>
      </c>
      <c r="P617" s="24" t="s">
        <v>6411</v>
      </c>
      <c r="Q617" s="24" t="s">
        <v>7093</v>
      </c>
      <c r="R617" s="24" t="s">
        <v>367</v>
      </c>
      <c r="S617" s="24" t="s">
        <v>6059</v>
      </c>
      <c r="T617" s="26" t="s">
        <v>293</v>
      </c>
      <c r="U617" s="24" t="s">
        <v>1934</v>
      </c>
      <c r="V617" s="24" t="s">
        <v>294</v>
      </c>
      <c r="W617" s="27">
        <v>2024.01</v>
      </c>
      <c r="X617" s="27">
        <v>2024.12</v>
      </c>
      <c r="Y617" s="29">
        <f t="shared" si="9"/>
        <v>2.12</v>
      </c>
      <c r="Z617" s="24">
        <v>2.12</v>
      </c>
      <c r="AA617" s="24"/>
      <c r="AB617" s="24"/>
      <c r="AC617" s="30">
        <v>0</v>
      </c>
      <c r="AD617" s="24">
        <v>25</v>
      </c>
      <c r="AE617" s="24">
        <v>5</v>
      </c>
      <c r="AF617" s="24" t="s">
        <v>73</v>
      </c>
      <c r="AG617" s="24" t="s">
        <v>73</v>
      </c>
      <c r="AH617" s="24" t="s">
        <v>73</v>
      </c>
      <c r="AI617" s="24" t="s">
        <v>74</v>
      </c>
      <c r="AJ617" s="24" t="s">
        <v>73</v>
      </c>
      <c r="AK617" s="24" t="s">
        <v>73</v>
      </c>
      <c r="AL617" s="24"/>
      <c r="AM617" s="24" t="s">
        <v>73</v>
      </c>
      <c r="AN617" s="24"/>
      <c r="AO617" s="31" t="s">
        <v>1935</v>
      </c>
      <c r="AP617" s="24">
        <v>55428001</v>
      </c>
      <c r="AQ617" s="24"/>
    </row>
    <row r="618" s="3" customFormat="1" ht="19" customHeight="1" spans="1:43">
      <c r="A618" s="21">
        <v>613</v>
      </c>
      <c r="B618" s="22" t="s">
        <v>7094</v>
      </c>
      <c r="C618" s="23" t="s">
        <v>54</v>
      </c>
      <c r="D618" s="23" t="s">
        <v>91</v>
      </c>
      <c r="E618" s="23" t="s">
        <v>92</v>
      </c>
      <c r="F618" s="23" t="s">
        <v>7095</v>
      </c>
      <c r="G618" s="24" t="s">
        <v>511</v>
      </c>
      <c r="H618" s="24" t="s">
        <v>7096</v>
      </c>
      <c r="I618" s="24" t="s">
        <v>7097</v>
      </c>
      <c r="J618" s="24" t="s">
        <v>7098</v>
      </c>
      <c r="K618" s="24" t="s">
        <v>7097</v>
      </c>
      <c r="L618" s="24" t="s">
        <v>7099</v>
      </c>
      <c r="M618" s="24" t="s">
        <v>226</v>
      </c>
      <c r="N618" s="25" t="s">
        <v>528</v>
      </c>
      <c r="O618" s="24" t="s">
        <v>2979</v>
      </c>
      <c r="P618" s="24" t="s">
        <v>3274</v>
      </c>
      <c r="Q618" s="24" t="s">
        <v>7075</v>
      </c>
      <c r="R618" s="24" t="s">
        <v>3261</v>
      </c>
      <c r="S618" s="24" t="s">
        <v>3234</v>
      </c>
      <c r="T618" s="26" t="s">
        <v>293</v>
      </c>
      <c r="U618" s="24" t="s">
        <v>3235</v>
      </c>
      <c r="V618" s="24" t="s">
        <v>294</v>
      </c>
      <c r="W618" s="27">
        <v>2024.01</v>
      </c>
      <c r="X618" s="27">
        <v>2024.12</v>
      </c>
      <c r="Y618" s="29">
        <f t="shared" si="9"/>
        <v>2.94</v>
      </c>
      <c r="Z618" s="24">
        <v>2.94</v>
      </c>
      <c r="AA618" s="24"/>
      <c r="AB618" s="24"/>
      <c r="AC618" s="30">
        <v>0</v>
      </c>
      <c r="AD618" s="24">
        <v>50</v>
      </c>
      <c r="AE618" s="24">
        <v>20</v>
      </c>
      <c r="AF618" s="24" t="s">
        <v>73</v>
      </c>
      <c r="AG618" s="24" t="s">
        <v>73</v>
      </c>
      <c r="AH618" s="24" t="s">
        <v>73</v>
      </c>
      <c r="AI618" s="24" t="s">
        <v>74</v>
      </c>
      <c r="AJ618" s="24" t="s">
        <v>73</v>
      </c>
      <c r="AK618" s="24" t="s">
        <v>73</v>
      </c>
      <c r="AL618" s="24"/>
      <c r="AM618" s="24" t="s">
        <v>73</v>
      </c>
      <c r="AN618" s="24"/>
      <c r="AO618" s="31" t="s">
        <v>3236</v>
      </c>
      <c r="AP618" s="24">
        <v>15978921820</v>
      </c>
      <c r="AQ618" s="24"/>
    </row>
    <row r="619" s="3" customFormat="1" ht="19" customHeight="1" spans="1:43">
      <c r="A619" s="21">
        <v>614</v>
      </c>
      <c r="B619" s="22" t="s">
        <v>7100</v>
      </c>
      <c r="C619" s="23" t="s">
        <v>54</v>
      </c>
      <c r="D619" s="23" t="s">
        <v>91</v>
      </c>
      <c r="E619" s="23" t="s">
        <v>92</v>
      </c>
      <c r="F619" s="23" t="s">
        <v>517</v>
      </c>
      <c r="G619" s="24" t="s">
        <v>511</v>
      </c>
      <c r="H619" s="24" t="s">
        <v>7101</v>
      </c>
      <c r="I619" s="24" t="s">
        <v>7102</v>
      </c>
      <c r="J619" s="24" t="s">
        <v>6472</v>
      </c>
      <c r="K619" s="24" t="s">
        <v>7102</v>
      </c>
      <c r="L619" s="24" t="s">
        <v>7103</v>
      </c>
      <c r="M619" s="24" t="s">
        <v>7104</v>
      </c>
      <c r="N619" s="25" t="s">
        <v>528</v>
      </c>
      <c r="O619" s="24" t="s">
        <v>2979</v>
      </c>
      <c r="P619" s="24" t="s">
        <v>7105</v>
      </c>
      <c r="Q619" s="24" t="s">
        <v>7106</v>
      </c>
      <c r="R619" s="24" t="s">
        <v>292</v>
      </c>
      <c r="S619" s="24" t="s">
        <v>6691</v>
      </c>
      <c r="T619" s="26" t="s">
        <v>293</v>
      </c>
      <c r="U619" s="24" t="s">
        <v>4148</v>
      </c>
      <c r="V619" s="24" t="s">
        <v>294</v>
      </c>
      <c r="W619" s="27">
        <v>2024.01</v>
      </c>
      <c r="X619" s="27">
        <v>2024.12</v>
      </c>
      <c r="Y619" s="29">
        <f t="shared" si="9"/>
        <v>1</v>
      </c>
      <c r="Z619" s="24">
        <v>1</v>
      </c>
      <c r="AA619" s="24"/>
      <c r="AB619" s="24"/>
      <c r="AC619" s="30">
        <v>0</v>
      </c>
      <c r="AD619" s="24">
        <v>10</v>
      </c>
      <c r="AE619" s="24">
        <v>3</v>
      </c>
      <c r="AF619" s="24" t="s">
        <v>73</v>
      </c>
      <c r="AG619" s="24" t="s">
        <v>73</v>
      </c>
      <c r="AH619" s="24" t="s">
        <v>73</v>
      </c>
      <c r="AI619" s="24" t="s">
        <v>74</v>
      </c>
      <c r="AJ619" s="24" t="s">
        <v>73</v>
      </c>
      <c r="AK619" s="24" t="s">
        <v>73</v>
      </c>
      <c r="AL619" s="24"/>
      <c r="AM619" s="24" t="s">
        <v>73</v>
      </c>
      <c r="AN619" s="24"/>
      <c r="AO619" s="31" t="s">
        <v>4473</v>
      </c>
      <c r="AP619" s="24">
        <v>16623992929</v>
      </c>
      <c r="AQ619" s="24"/>
    </row>
    <row r="620" s="3" customFormat="1" ht="19" customHeight="1" spans="1:43">
      <c r="A620" s="21">
        <v>615</v>
      </c>
      <c r="B620" s="22" t="s">
        <v>7107</v>
      </c>
      <c r="C620" s="23" t="s">
        <v>54</v>
      </c>
      <c r="D620" s="23" t="s">
        <v>91</v>
      </c>
      <c r="E620" s="23" t="s">
        <v>92</v>
      </c>
      <c r="F620" s="23" t="s">
        <v>7108</v>
      </c>
      <c r="G620" s="24" t="s">
        <v>511</v>
      </c>
      <c r="H620" s="24" t="s">
        <v>7109</v>
      </c>
      <c r="I620" s="24" t="s">
        <v>7110</v>
      </c>
      <c r="J620" s="24" t="s">
        <v>7111</v>
      </c>
      <c r="K620" s="24" t="s">
        <v>7110</v>
      </c>
      <c r="L620" s="24" t="s">
        <v>7108</v>
      </c>
      <c r="M620" s="24" t="s">
        <v>226</v>
      </c>
      <c r="N620" s="25" t="s">
        <v>528</v>
      </c>
      <c r="O620" s="24" t="s">
        <v>2979</v>
      </c>
      <c r="P620" s="24" t="s">
        <v>7112</v>
      </c>
      <c r="Q620" s="24" t="s">
        <v>7113</v>
      </c>
      <c r="R620" s="24" t="s">
        <v>1681</v>
      </c>
      <c r="S620" s="24" t="s">
        <v>1772</v>
      </c>
      <c r="T620" s="26" t="s">
        <v>293</v>
      </c>
      <c r="U620" s="24" t="s">
        <v>1682</v>
      </c>
      <c r="V620" s="24" t="s">
        <v>294</v>
      </c>
      <c r="W620" s="27">
        <v>2024.01</v>
      </c>
      <c r="X620" s="27">
        <v>2024.12</v>
      </c>
      <c r="Y620" s="29">
        <f t="shared" si="9"/>
        <v>3</v>
      </c>
      <c r="Z620" s="24">
        <v>3</v>
      </c>
      <c r="AA620" s="24"/>
      <c r="AB620" s="24"/>
      <c r="AC620" s="30">
        <v>0</v>
      </c>
      <c r="AD620" s="24">
        <v>5</v>
      </c>
      <c r="AE620" s="24">
        <v>2</v>
      </c>
      <c r="AF620" s="24" t="s">
        <v>73</v>
      </c>
      <c r="AG620" s="24" t="s">
        <v>73</v>
      </c>
      <c r="AH620" s="24" t="s">
        <v>73</v>
      </c>
      <c r="AI620" s="24" t="s">
        <v>74</v>
      </c>
      <c r="AJ620" s="24" t="s">
        <v>73</v>
      </c>
      <c r="AK620" s="24" t="s">
        <v>73</v>
      </c>
      <c r="AL620" s="24"/>
      <c r="AM620" s="24" t="s">
        <v>73</v>
      </c>
      <c r="AN620" s="24"/>
      <c r="AO620" s="31" t="s">
        <v>1683</v>
      </c>
      <c r="AP620" s="24">
        <v>18723586111</v>
      </c>
      <c r="AQ620" s="24"/>
    </row>
    <row r="621" s="3" customFormat="1" ht="19" customHeight="1" spans="1:43">
      <c r="A621" s="21">
        <v>616</v>
      </c>
      <c r="B621" s="22" t="s">
        <v>7114</v>
      </c>
      <c r="C621" s="23" t="s">
        <v>54</v>
      </c>
      <c r="D621" s="23" t="s">
        <v>91</v>
      </c>
      <c r="E621" s="23" t="s">
        <v>92</v>
      </c>
      <c r="F621" s="23" t="s">
        <v>7115</v>
      </c>
      <c r="G621" s="24" t="s">
        <v>511</v>
      </c>
      <c r="H621" s="24" t="s">
        <v>7116</v>
      </c>
      <c r="I621" s="24" t="s">
        <v>7117</v>
      </c>
      <c r="J621" s="24" t="s">
        <v>6477</v>
      </c>
      <c r="K621" s="24" t="s">
        <v>7117</v>
      </c>
      <c r="L621" s="24" t="s">
        <v>7118</v>
      </c>
      <c r="M621" s="24" t="s">
        <v>772</v>
      </c>
      <c r="N621" s="25" t="s">
        <v>64</v>
      </c>
      <c r="O621" s="24" t="s">
        <v>2979</v>
      </c>
      <c r="P621" s="24" t="s">
        <v>7119</v>
      </c>
      <c r="Q621" s="24" t="s">
        <v>7120</v>
      </c>
      <c r="R621" s="24" t="s">
        <v>68</v>
      </c>
      <c r="S621" s="24" t="s">
        <v>279</v>
      </c>
      <c r="T621" s="26" t="s">
        <v>293</v>
      </c>
      <c r="U621" s="24" t="s">
        <v>897</v>
      </c>
      <c r="V621" s="24" t="s">
        <v>294</v>
      </c>
      <c r="W621" s="27">
        <v>2024.01</v>
      </c>
      <c r="X621" s="27">
        <v>2024.12</v>
      </c>
      <c r="Y621" s="29">
        <f t="shared" si="9"/>
        <v>0.6</v>
      </c>
      <c r="Z621" s="24">
        <v>0.6</v>
      </c>
      <c r="AA621" s="24"/>
      <c r="AB621" s="24"/>
      <c r="AC621" s="30">
        <v>0</v>
      </c>
      <c r="AD621" s="24">
        <v>23</v>
      </c>
      <c r="AE621" s="24">
        <v>1</v>
      </c>
      <c r="AF621" s="24" t="s">
        <v>73</v>
      </c>
      <c r="AG621" s="24" t="s">
        <v>73</v>
      </c>
      <c r="AH621" s="24" t="s">
        <v>73</v>
      </c>
      <c r="AI621" s="24" t="s">
        <v>74</v>
      </c>
      <c r="AJ621" s="24" t="s">
        <v>73</v>
      </c>
      <c r="AK621" s="24" t="s">
        <v>73</v>
      </c>
      <c r="AL621" s="24"/>
      <c r="AM621" s="24" t="s">
        <v>73</v>
      </c>
      <c r="AN621" s="24"/>
      <c r="AO621" s="31" t="s">
        <v>899</v>
      </c>
      <c r="AP621" s="24" t="s">
        <v>900</v>
      </c>
      <c r="AQ621" s="24"/>
    </row>
    <row r="622" s="3" customFormat="1" ht="19" customHeight="1" spans="1:43">
      <c r="A622" s="21">
        <v>617</v>
      </c>
      <c r="B622" s="22" t="s">
        <v>7121</v>
      </c>
      <c r="C622" s="23" t="s">
        <v>54</v>
      </c>
      <c r="D622" s="23" t="s">
        <v>91</v>
      </c>
      <c r="E622" s="23" t="s">
        <v>92</v>
      </c>
      <c r="F622" s="23" t="s">
        <v>7122</v>
      </c>
      <c r="G622" s="24" t="s">
        <v>511</v>
      </c>
      <c r="H622" s="24" t="s">
        <v>7123</v>
      </c>
      <c r="I622" s="24" t="s">
        <v>7124</v>
      </c>
      <c r="J622" s="24" t="s">
        <v>7125</v>
      </c>
      <c r="K622" s="24" t="s">
        <v>7124</v>
      </c>
      <c r="L622" s="24" t="s">
        <v>7126</v>
      </c>
      <c r="M622" s="24" t="s">
        <v>204</v>
      </c>
      <c r="N622" s="25" t="s">
        <v>64</v>
      </c>
      <c r="O622" s="24" t="s">
        <v>7127</v>
      </c>
      <c r="P622" s="24" t="s">
        <v>7128</v>
      </c>
      <c r="Q622" s="24" t="s">
        <v>7129</v>
      </c>
      <c r="R622" s="24" t="s">
        <v>367</v>
      </c>
      <c r="S622" s="24" t="s">
        <v>6059</v>
      </c>
      <c r="T622" s="26" t="s">
        <v>293</v>
      </c>
      <c r="U622" s="24" t="s">
        <v>1530</v>
      </c>
      <c r="V622" s="24" t="s">
        <v>294</v>
      </c>
      <c r="W622" s="27">
        <v>2024.01</v>
      </c>
      <c r="X622" s="27">
        <v>2024.12</v>
      </c>
      <c r="Y622" s="29">
        <f t="shared" si="9"/>
        <v>44</v>
      </c>
      <c r="Z622" s="24">
        <v>44</v>
      </c>
      <c r="AA622" s="24"/>
      <c r="AB622" s="24"/>
      <c r="AC622" s="30">
        <v>0</v>
      </c>
      <c r="AD622" s="24">
        <v>559</v>
      </c>
      <c r="AE622" s="24">
        <v>212</v>
      </c>
      <c r="AF622" s="24" t="s">
        <v>73</v>
      </c>
      <c r="AG622" s="24" t="s">
        <v>73</v>
      </c>
      <c r="AH622" s="24" t="s">
        <v>73</v>
      </c>
      <c r="AI622" s="24" t="s">
        <v>74</v>
      </c>
      <c r="AJ622" s="24" t="s">
        <v>74</v>
      </c>
      <c r="AK622" s="24" t="s">
        <v>73</v>
      </c>
      <c r="AL622" s="24"/>
      <c r="AM622" s="24" t="s">
        <v>74</v>
      </c>
      <c r="AN622" s="24" t="s">
        <v>6235</v>
      </c>
      <c r="AO622" s="31" t="s">
        <v>7130</v>
      </c>
      <c r="AP622" s="24">
        <v>13594825899</v>
      </c>
      <c r="AQ622" s="24"/>
    </row>
    <row r="623" s="3" customFormat="1" ht="19" customHeight="1" spans="1:43">
      <c r="A623" s="21">
        <v>618</v>
      </c>
      <c r="B623" s="22" t="s">
        <v>7131</v>
      </c>
      <c r="C623" s="23" t="s">
        <v>78</v>
      </c>
      <c r="D623" s="23" t="s">
        <v>79</v>
      </c>
      <c r="E623" s="23" t="s">
        <v>80</v>
      </c>
      <c r="F623" s="23" t="s">
        <v>7132</v>
      </c>
      <c r="G623" s="24" t="s">
        <v>124</v>
      </c>
      <c r="H623" s="24" t="s">
        <v>7133</v>
      </c>
      <c r="I623" s="24" t="s">
        <v>7134</v>
      </c>
      <c r="J623" s="24" t="s">
        <v>7135</v>
      </c>
      <c r="K623" s="24" t="s">
        <v>7134</v>
      </c>
      <c r="L623" s="24" t="s">
        <v>7136</v>
      </c>
      <c r="M623" s="24" t="s">
        <v>63</v>
      </c>
      <c r="N623" s="25" t="s">
        <v>5209</v>
      </c>
      <c r="O623" s="24" t="s">
        <v>7137</v>
      </c>
      <c r="P623" s="24" t="s">
        <v>6750</v>
      </c>
      <c r="Q623" s="24" t="s">
        <v>7138</v>
      </c>
      <c r="R623" s="24" t="s">
        <v>68</v>
      </c>
      <c r="S623" s="24" t="s">
        <v>69</v>
      </c>
      <c r="T623" s="26" t="s">
        <v>293</v>
      </c>
      <c r="U623" s="24" t="s">
        <v>71</v>
      </c>
      <c r="V623" s="24" t="s">
        <v>294</v>
      </c>
      <c r="W623" s="27">
        <v>2024.01</v>
      </c>
      <c r="X623" s="27">
        <v>2024.12</v>
      </c>
      <c r="Y623" s="29">
        <f t="shared" si="9"/>
        <v>100</v>
      </c>
      <c r="Z623" s="24">
        <v>100</v>
      </c>
      <c r="AA623" s="24"/>
      <c r="AB623" s="24"/>
      <c r="AC623" s="30">
        <v>0</v>
      </c>
      <c r="AD623" s="24">
        <v>12</v>
      </c>
      <c r="AE623" s="24">
        <v>2</v>
      </c>
      <c r="AF623" s="24" t="s">
        <v>73</v>
      </c>
      <c r="AG623" s="24" t="s">
        <v>73</v>
      </c>
      <c r="AH623" s="24" t="s">
        <v>73</v>
      </c>
      <c r="AI623" s="24" t="s">
        <v>74</v>
      </c>
      <c r="AJ623" s="24" t="s">
        <v>73</v>
      </c>
      <c r="AK623" s="24" t="s">
        <v>73</v>
      </c>
      <c r="AL623" s="24"/>
      <c r="AM623" s="24" t="s">
        <v>73</v>
      </c>
      <c r="AN623" s="24"/>
      <c r="AO623" s="31" t="s">
        <v>76</v>
      </c>
      <c r="AP623" s="24">
        <v>18290507658</v>
      </c>
      <c r="AQ623" s="24"/>
    </row>
    <row r="624" s="3" customFormat="1" ht="19" customHeight="1" spans="1:43">
      <c r="A624" s="21">
        <v>619</v>
      </c>
      <c r="B624" s="22" t="s">
        <v>7139</v>
      </c>
      <c r="C624" s="23" t="s">
        <v>78</v>
      </c>
      <c r="D624" s="23" t="s">
        <v>79</v>
      </c>
      <c r="E624" s="23" t="s">
        <v>80</v>
      </c>
      <c r="F624" s="23" t="s">
        <v>7140</v>
      </c>
      <c r="G624" s="24" t="s">
        <v>124</v>
      </c>
      <c r="H624" s="24" t="s">
        <v>7141</v>
      </c>
      <c r="I624" s="24" t="s">
        <v>7142</v>
      </c>
      <c r="J624" s="24" t="s">
        <v>7143</v>
      </c>
      <c r="K624" s="24" t="s">
        <v>7142</v>
      </c>
      <c r="L624" s="24" t="s">
        <v>7144</v>
      </c>
      <c r="M624" s="24" t="s">
        <v>63</v>
      </c>
      <c r="N624" s="25" t="s">
        <v>5209</v>
      </c>
      <c r="O624" s="24" t="s">
        <v>7145</v>
      </c>
      <c r="P624" s="24" t="s">
        <v>6750</v>
      </c>
      <c r="Q624" s="24" t="s">
        <v>7146</v>
      </c>
      <c r="R624" s="24" t="s">
        <v>68</v>
      </c>
      <c r="S624" s="24" t="s">
        <v>69</v>
      </c>
      <c r="T624" s="26" t="s">
        <v>293</v>
      </c>
      <c r="U624" s="24" t="s">
        <v>71</v>
      </c>
      <c r="V624" s="24" t="s">
        <v>294</v>
      </c>
      <c r="W624" s="27">
        <v>2024.01</v>
      </c>
      <c r="X624" s="27">
        <v>2024.12</v>
      </c>
      <c r="Y624" s="29">
        <f t="shared" si="9"/>
        <v>100</v>
      </c>
      <c r="Z624" s="24">
        <v>100</v>
      </c>
      <c r="AA624" s="24"/>
      <c r="AB624" s="24"/>
      <c r="AC624" s="30">
        <v>0</v>
      </c>
      <c r="AD624" s="24">
        <v>66</v>
      </c>
      <c r="AE624" s="24">
        <v>12</v>
      </c>
      <c r="AF624" s="24" t="s">
        <v>73</v>
      </c>
      <c r="AG624" s="24" t="s">
        <v>73</v>
      </c>
      <c r="AH624" s="24" t="s">
        <v>73</v>
      </c>
      <c r="AI624" s="24" t="s">
        <v>74</v>
      </c>
      <c r="AJ624" s="24" t="s">
        <v>73</v>
      </c>
      <c r="AK624" s="24" t="s">
        <v>73</v>
      </c>
      <c r="AL624" s="24"/>
      <c r="AM624" s="24" t="s">
        <v>73</v>
      </c>
      <c r="AN624" s="24"/>
      <c r="AO624" s="31" t="s">
        <v>76</v>
      </c>
      <c r="AP624" s="24">
        <v>18290507658</v>
      </c>
      <c r="AQ624" s="24"/>
    </row>
    <row r="625" s="3" customFormat="1" ht="19" customHeight="1" spans="1:43">
      <c r="A625" s="21">
        <v>620</v>
      </c>
      <c r="B625" s="22" t="s">
        <v>7147</v>
      </c>
      <c r="C625" s="23" t="s">
        <v>78</v>
      </c>
      <c r="D625" s="23" t="s">
        <v>79</v>
      </c>
      <c r="E625" s="23" t="s">
        <v>80</v>
      </c>
      <c r="F625" s="23" t="s">
        <v>7148</v>
      </c>
      <c r="G625" s="24" t="s">
        <v>124</v>
      </c>
      <c r="H625" s="24" t="s">
        <v>7149</v>
      </c>
      <c r="I625" s="24" t="s">
        <v>7150</v>
      </c>
      <c r="J625" s="24" t="s">
        <v>6312</v>
      </c>
      <c r="K625" s="24" t="s">
        <v>7150</v>
      </c>
      <c r="L625" s="24" t="s">
        <v>7148</v>
      </c>
      <c r="M625" s="24" t="s">
        <v>226</v>
      </c>
      <c r="N625" s="25" t="s">
        <v>528</v>
      </c>
      <c r="O625" s="24" t="s">
        <v>7151</v>
      </c>
      <c r="P625" s="24" t="s">
        <v>7152</v>
      </c>
      <c r="Q625" s="24" t="s">
        <v>2261</v>
      </c>
      <c r="R625" s="24" t="s">
        <v>256</v>
      </c>
      <c r="S625" s="24" t="s">
        <v>171</v>
      </c>
      <c r="T625" s="26" t="s">
        <v>293</v>
      </c>
      <c r="U625" s="24" t="s">
        <v>1255</v>
      </c>
      <c r="V625" s="24" t="s">
        <v>294</v>
      </c>
      <c r="W625" s="27">
        <v>2024.01</v>
      </c>
      <c r="X625" s="27">
        <v>2024.12</v>
      </c>
      <c r="Y625" s="29">
        <f t="shared" si="9"/>
        <v>150</v>
      </c>
      <c r="Z625" s="24">
        <v>150</v>
      </c>
      <c r="AA625" s="24"/>
      <c r="AB625" s="24"/>
      <c r="AC625" s="30">
        <v>0</v>
      </c>
      <c r="AD625" s="24">
        <v>160</v>
      </c>
      <c r="AE625" s="24">
        <v>2</v>
      </c>
      <c r="AF625" s="24" t="s">
        <v>73</v>
      </c>
      <c r="AG625" s="24" t="s">
        <v>73</v>
      </c>
      <c r="AH625" s="24" t="s">
        <v>73</v>
      </c>
      <c r="AI625" s="24" t="s">
        <v>74</v>
      </c>
      <c r="AJ625" s="24" t="s">
        <v>73</v>
      </c>
      <c r="AK625" s="24" t="s">
        <v>73</v>
      </c>
      <c r="AL625" s="24"/>
      <c r="AM625" s="24" t="s">
        <v>73</v>
      </c>
      <c r="AN625" s="24"/>
      <c r="AO625" s="31" t="s">
        <v>1256</v>
      </c>
      <c r="AP625" s="24">
        <v>15223704789</v>
      </c>
      <c r="AQ625" s="24"/>
    </row>
    <row r="626" s="3" customFormat="1" ht="19" customHeight="1" spans="1:43">
      <c r="A626" s="21">
        <v>621</v>
      </c>
      <c r="B626" s="22" t="s">
        <v>7153</v>
      </c>
      <c r="C626" s="23" t="s">
        <v>54</v>
      </c>
      <c r="D626" s="23" t="s">
        <v>5021</v>
      </c>
      <c r="E626" s="23" t="s">
        <v>163</v>
      </c>
      <c r="F626" s="23" t="s">
        <v>7154</v>
      </c>
      <c r="G626" s="24" t="s">
        <v>124</v>
      </c>
      <c r="H626" s="24" t="s">
        <v>7141</v>
      </c>
      <c r="I626" s="24" t="s">
        <v>7155</v>
      </c>
      <c r="J626" s="24" t="s">
        <v>7156</v>
      </c>
      <c r="K626" s="24" t="str">
        <f>I626</f>
        <v>新增集体固定资产700㎡物流仓储厂房，预计凤岭村、牌坊村2个村集体经济年收入共增加7万元，增加就业岗位30个（其中脱贫人口5人）。</v>
      </c>
      <c r="L626" s="24" t="s">
        <v>7157</v>
      </c>
      <c r="M626" s="24" t="s">
        <v>204</v>
      </c>
      <c r="N626" s="25" t="s">
        <v>64</v>
      </c>
      <c r="O626" s="24" t="s">
        <v>7158</v>
      </c>
      <c r="P626" s="24" t="s">
        <v>7159</v>
      </c>
      <c r="Q626" s="24" t="s">
        <v>7160</v>
      </c>
      <c r="R626" s="24" t="s">
        <v>292</v>
      </c>
      <c r="S626" s="24" t="s">
        <v>6428</v>
      </c>
      <c r="T626" s="26" t="s">
        <v>293</v>
      </c>
      <c r="U626" s="24" t="s">
        <v>71</v>
      </c>
      <c r="V626" s="24">
        <v>2024</v>
      </c>
      <c r="W626" s="27">
        <v>2024.8</v>
      </c>
      <c r="X626" s="27">
        <v>2024.12</v>
      </c>
      <c r="Y626" s="29">
        <v>140</v>
      </c>
      <c r="Z626" s="24">
        <v>140</v>
      </c>
      <c r="AA626" s="24">
        <v>0</v>
      </c>
      <c r="AB626" s="24">
        <v>0</v>
      </c>
      <c r="AC626" s="30">
        <v>0</v>
      </c>
      <c r="AD626" s="24">
        <v>30</v>
      </c>
      <c r="AE626" s="24">
        <v>5</v>
      </c>
      <c r="AF626" s="24" t="s">
        <v>73</v>
      </c>
      <c r="AG626" s="24" t="s">
        <v>73</v>
      </c>
      <c r="AH626" s="24" t="s">
        <v>73</v>
      </c>
      <c r="AI626" s="24" t="s">
        <v>74</v>
      </c>
      <c r="AJ626" s="24" t="s">
        <v>73</v>
      </c>
      <c r="AK626" s="24" t="s">
        <v>73</v>
      </c>
      <c r="AL626" s="24" t="s">
        <v>75</v>
      </c>
      <c r="AM626" s="24" t="s">
        <v>74</v>
      </c>
      <c r="AN626" s="24" t="s">
        <v>7161</v>
      </c>
      <c r="AO626" s="31" t="s">
        <v>76</v>
      </c>
      <c r="AP626" s="24">
        <v>18290507658</v>
      </c>
      <c r="AQ626" s="24"/>
    </row>
    <row r="627" s="3" customFormat="1" ht="19" customHeight="1" spans="1:43">
      <c r="A627" s="21">
        <v>622</v>
      </c>
      <c r="B627" s="22" t="s">
        <v>7162</v>
      </c>
      <c r="C627" s="23" t="s">
        <v>54</v>
      </c>
      <c r="D627" s="23" t="s">
        <v>91</v>
      </c>
      <c r="E627" s="23" t="s">
        <v>92</v>
      </c>
      <c r="F627" s="23" t="s">
        <v>7163</v>
      </c>
      <c r="G627" s="24" t="s">
        <v>124</v>
      </c>
      <c r="H627" s="24" t="s">
        <v>7164</v>
      </c>
      <c r="I627" s="24" t="s">
        <v>7165</v>
      </c>
      <c r="J627" s="24" t="s">
        <v>7166</v>
      </c>
      <c r="K627" s="24" t="s">
        <v>7165</v>
      </c>
      <c r="L627" s="24" t="s">
        <v>7167</v>
      </c>
      <c r="M627" s="24" t="s">
        <v>226</v>
      </c>
      <c r="N627" s="25" t="s">
        <v>227</v>
      </c>
      <c r="O627" s="24" t="s">
        <v>7168</v>
      </c>
      <c r="P627" s="24" t="s">
        <v>7169</v>
      </c>
      <c r="Q627" s="24" t="s">
        <v>7170</v>
      </c>
      <c r="R627" s="24" t="s">
        <v>292</v>
      </c>
      <c r="S627" s="24" t="s">
        <v>6059</v>
      </c>
      <c r="T627" s="26" t="s">
        <v>293</v>
      </c>
      <c r="U627" s="24" t="s">
        <v>293</v>
      </c>
      <c r="V627" s="24" t="s">
        <v>294</v>
      </c>
      <c r="W627" s="27">
        <v>2024.01</v>
      </c>
      <c r="X627" s="27">
        <v>2024.12</v>
      </c>
      <c r="Y627" s="29">
        <f t="shared" si="9"/>
        <v>500</v>
      </c>
      <c r="Z627" s="24">
        <v>500</v>
      </c>
      <c r="AA627" s="24"/>
      <c r="AB627" s="24"/>
      <c r="AC627" s="30">
        <v>0</v>
      </c>
      <c r="AD627" s="24">
        <v>2000</v>
      </c>
      <c r="AE627" s="24">
        <v>100</v>
      </c>
      <c r="AF627" s="24" t="s">
        <v>73</v>
      </c>
      <c r="AG627" s="24" t="s">
        <v>73</v>
      </c>
      <c r="AH627" s="24" t="s">
        <v>73</v>
      </c>
      <c r="AI627" s="24" t="s">
        <v>74</v>
      </c>
      <c r="AJ627" s="24" t="s">
        <v>73</v>
      </c>
      <c r="AK627" s="24" t="s">
        <v>73</v>
      </c>
      <c r="AL627" s="24"/>
      <c r="AM627" s="24" t="s">
        <v>73</v>
      </c>
      <c r="AN627" s="24"/>
      <c r="AO627" s="31" t="s">
        <v>7171</v>
      </c>
      <c r="AP627" s="24">
        <v>19923524566</v>
      </c>
      <c r="AQ627" s="24"/>
    </row>
    <row r="628" s="3" customFormat="1" ht="19" customHeight="1" spans="1:43">
      <c r="A628" s="21">
        <v>623</v>
      </c>
      <c r="B628" s="22" t="s">
        <v>7172</v>
      </c>
      <c r="C628" s="23" t="s">
        <v>54</v>
      </c>
      <c r="D628" s="23" t="s">
        <v>91</v>
      </c>
      <c r="E628" s="23" t="s">
        <v>92</v>
      </c>
      <c r="F628" s="23" t="s">
        <v>7173</v>
      </c>
      <c r="G628" s="24" t="s">
        <v>124</v>
      </c>
      <c r="H628" s="24" t="s">
        <v>7174</v>
      </c>
      <c r="I628" s="24" t="s">
        <v>7175</v>
      </c>
      <c r="J628" s="24" t="s">
        <v>7176</v>
      </c>
      <c r="K628" s="24" t="s">
        <v>7175</v>
      </c>
      <c r="L628" s="24" t="s">
        <v>7177</v>
      </c>
      <c r="M628" s="24" t="s">
        <v>204</v>
      </c>
      <c r="N628" s="25" t="s">
        <v>227</v>
      </c>
      <c r="O628" s="24" t="s">
        <v>7178</v>
      </c>
      <c r="P628" s="24"/>
      <c r="Q628" s="24" t="s">
        <v>7179</v>
      </c>
      <c r="R628" s="24" t="s">
        <v>1390</v>
      </c>
      <c r="S628" s="24" t="s">
        <v>6059</v>
      </c>
      <c r="T628" s="26" t="s">
        <v>293</v>
      </c>
      <c r="U628" s="24" t="s">
        <v>293</v>
      </c>
      <c r="V628" s="24" t="s">
        <v>7180</v>
      </c>
      <c r="W628" s="27">
        <v>2024.4</v>
      </c>
      <c r="X628" s="27">
        <v>2025.6</v>
      </c>
      <c r="Y628" s="29">
        <v>20</v>
      </c>
      <c r="Z628" s="24">
        <v>20</v>
      </c>
      <c r="AA628" s="24"/>
      <c r="AB628" s="24"/>
      <c r="AC628" s="30"/>
      <c r="AD628" s="24">
        <v>500</v>
      </c>
      <c r="AE628" s="24">
        <v>20</v>
      </c>
      <c r="AF628" s="24" t="s">
        <v>73</v>
      </c>
      <c r="AG628" s="24" t="s">
        <v>73</v>
      </c>
      <c r="AH628" s="24" t="s">
        <v>73</v>
      </c>
      <c r="AI628" s="24" t="s">
        <v>74</v>
      </c>
      <c r="AJ628" s="24" t="s">
        <v>73</v>
      </c>
      <c r="AK628" s="24" t="s">
        <v>73</v>
      </c>
      <c r="AL628" s="24" t="s">
        <v>75</v>
      </c>
      <c r="AM628" s="24" t="s">
        <v>73</v>
      </c>
      <c r="AN628" s="24" t="s">
        <v>75</v>
      </c>
      <c r="AO628" s="31" t="s">
        <v>7181</v>
      </c>
      <c r="AP628" s="24">
        <v>17723680978</v>
      </c>
      <c r="AQ628" s="24"/>
    </row>
    <row r="629" s="3" customFormat="1" ht="19" customHeight="1" spans="1:43">
      <c r="A629" s="21">
        <v>624</v>
      </c>
      <c r="B629" s="22" t="s">
        <v>7182</v>
      </c>
      <c r="C629" s="23" t="s">
        <v>54</v>
      </c>
      <c r="D629" s="23" t="s">
        <v>308</v>
      </c>
      <c r="E629" s="23" t="s">
        <v>7183</v>
      </c>
      <c r="F629" s="23" t="s">
        <v>7184</v>
      </c>
      <c r="G629" s="24" t="s">
        <v>124</v>
      </c>
      <c r="H629" s="24" t="s">
        <v>5604</v>
      </c>
      <c r="I629" s="24" t="s">
        <v>7185</v>
      </c>
      <c r="J629" s="24" t="s">
        <v>7186</v>
      </c>
      <c r="K629" s="24" t="s">
        <v>7185</v>
      </c>
      <c r="L629" s="24" t="s">
        <v>7187</v>
      </c>
      <c r="M629" s="24" t="s">
        <v>204</v>
      </c>
      <c r="N629" s="25" t="s">
        <v>64</v>
      </c>
      <c r="O629" s="24" t="s">
        <v>7188</v>
      </c>
      <c r="P629" s="24" t="s">
        <v>7189</v>
      </c>
      <c r="Q629" s="24" t="s">
        <v>7190</v>
      </c>
      <c r="R629" s="24" t="s">
        <v>367</v>
      </c>
      <c r="S629" s="24" t="s">
        <v>6059</v>
      </c>
      <c r="T629" s="26" t="s">
        <v>7191</v>
      </c>
      <c r="U629" s="24" t="s">
        <v>7191</v>
      </c>
      <c r="V629" s="24" t="s">
        <v>294</v>
      </c>
      <c r="W629" s="27">
        <v>2024.01</v>
      </c>
      <c r="X629" s="27">
        <v>2024.12</v>
      </c>
      <c r="Y629" s="29">
        <f t="shared" si="9"/>
        <v>300</v>
      </c>
      <c r="Z629" s="24">
        <v>300</v>
      </c>
      <c r="AA629" s="24"/>
      <c r="AB629" s="24"/>
      <c r="AC629" s="30">
        <v>0</v>
      </c>
      <c r="AD629" s="24">
        <v>500000</v>
      </c>
      <c r="AE629" s="24">
        <v>5000</v>
      </c>
      <c r="AF629" s="24" t="s">
        <v>73</v>
      </c>
      <c r="AG629" s="24" t="s">
        <v>73</v>
      </c>
      <c r="AH629" s="24" t="s">
        <v>73</v>
      </c>
      <c r="AI629" s="24" t="s">
        <v>74</v>
      </c>
      <c r="AJ629" s="24" t="s">
        <v>73</v>
      </c>
      <c r="AK629" s="24" t="s">
        <v>73</v>
      </c>
      <c r="AL629" s="24"/>
      <c r="AM629" s="24" t="s">
        <v>73</v>
      </c>
      <c r="AN629" s="24"/>
      <c r="AO629" s="31" t="s">
        <v>7192</v>
      </c>
      <c r="AP629" s="24">
        <v>13996677909</v>
      </c>
      <c r="AQ629" s="24"/>
    </row>
    <row r="630" s="3" customFormat="1" ht="19" customHeight="1" spans="1:43">
      <c r="A630" s="21">
        <v>625</v>
      </c>
      <c r="B630" s="22" t="s">
        <v>7193</v>
      </c>
      <c r="C630" s="23" t="s">
        <v>54</v>
      </c>
      <c r="D630" s="23" t="s">
        <v>308</v>
      </c>
      <c r="E630" s="23" t="s">
        <v>7183</v>
      </c>
      <c r="F630" s="23" t="s">
        <v>7194</v>
      </c>
      <c r="G630" s="24" t="s">
        <v>124</v>
      </c>
      <c r="H630" s="24" t="s">
        <v>7195</v>
      </c>
      <c r="I630" s="24" t="s">
        <v>7196</v>
      </c>
      <c r="J630" s="24" t="s">
        <v>7197</v>
      </c>
      <c r="K630" s="24" t="s">
        <v>7196</v>
      </c>
      <c r="L630" s="24" t="s">
        <v>7198</v>
      </c>
      <c r="M630" s="24" t="s">
        <v>226</v>
      </c>
      <c r="N630" s="25" t="s">
        <v>7199</v>
      </c>
      <c r="O630" s="24" t="s">
        <v>7200</v>
      </c>
      <c r="P630" s="24" t="s">
        <v>7201</v>
      </c>
      <c r="Q630" s="24" t="s">
        <v>7202</v>
      </c>
      <c r="R630" s="24" t="s">
        <v>1390</v>
      </c>
      <c r="S630" s="24" t="s">
        <v>7203</v>
      </c>
      <c r="T630" s="26" t="s">
        <v>293</v>
      </c>
      <c r="U630" s="24" t="s">
        <v>293</v>
      </c>
      <c r="V630" s="24" t="s">
        <v>294</v>
      </c>
      <c r="W630" s="27">
        <v>2024.01</v>
      </c>
      <c r="X630" s="27">
        <v>2024.12</v>
      </c>
      <c r="Y630" s="29">
        <f t="shared" si="9"/>
        <v>43</v>
      </c>
      <c r="Z630" s="24">
        <v>43</v>
      </c>
      <c r="AA630" s="24"/>
      <c r="AB630" s="24"/>
      <c r="AC630" s="30">
        <v>0</v>
      </c>
      <c r="AD630" s="24">
        <v>30</v>
      </c>
      <c r="AE630" s="24">
        <v>1</v>
      </c>
      <c r="AF630" s="24" t="s">
        <v>73</v>
      </c>
      <c r="AG630" s="24" t="s">
        <v>73</v>
      </c>
      <c r="AH630" s="24" t="s">
        <v>73</v>
      </c>
      <c r="AI630" s="24" t="s">
        <v>74</v>
      </c>
      <c r="AJ630" s="24" t="s">
        <v>73</v>
      </c>
      <c r="AK630" s="24" t="s">
        <v>73</v>
      </c>
      <c r="AL630" s="24"/>
      <c r="AM630" s="24" t="s">
        <v>73</v>
      </c>
      <c r="AN630" s="24"/>
      <c r="AO630" s="31" t="s">
        <v>7204</v>
      </c>
      <c r="AP630" s="24">
        <v>13896375710</v>
      </c>
      <c r="AQ630" s="24"/>
    </row>
    <row r="631" s="3" customFormat="1" ht="19" customHeight="1" spans="1:43">
      <c r="A631" s="21">
        <v>626</v>
      </c>
      <c r="B631" s="22" t="s">
        <v>7205</v>
      </c>
      <c r="C631" s="23" t="s">
        <v>54</v>
      </c>
      <c r="D631" s="23" t="s">
        <v>91</v>
      </c>
      <c r="E631" s="23" t="s">
        <v>92</v>
      </c>
      <c r="F631" s="23" t="s">
        <v>7206</v>
      </c>
      <c r="G631" s="24" t="s">
        <v>124</v>
      </c>
      <c r="H631" s="24" t="s">
        <v>7207</v>
      </c>
      <c r="I631" s="24" t="s">
        <v>7208</v>
      </c>
      <c r="J631" s="24" t="s">
        <v>7209</v>
      </c>
      <c r="K631" s="24" t="s">
        <v>7208</v>
      </c>
      <c r="L631" s="24" t="s">
        <v>7210</v>
      </c>
      <c r="M631" s="24" t="s">
        <v>7211</v>
      </c>
      <c r="N631" s="25" t="s">
        <v>7212</v>
      </c>
      <c r="O631" s="24" t="s">
        <v>7213</v>
      </c>
      <c r="P631" s="24" t="s">
        <v>7214</v>
      </c>
      <c r="Q631" s="24" t="s">
        <v>7215</v>
      </c>
      <c r="R631" s="24" t="s">
        <v>7216</v>
      </c>
      <c r="S631" s="24" t="s">
        <v>7217</v>
      </c>
      <c r="T631" s="26" t="s">
        <v>7218</v>
      </c>
      <c r="U631" s="24" t="s">
        <v>7218</v>
      </c>
      <c r="V631" s="24" t="s">
        <v>294</v>
      </c>
      <c r="W631" s="27">
        <v>2024.01</v>
      </c>
      <c r="X631" s="27">
        <v>2024.12</v>
      </c>
      <c r="Y631" s="29">
        <f t="shared" si="9"/>
        <v>25</v>
      </c>
      <c r="Z631" s="24">
        <v>25</v>
      </c>
      <c r="AA631" s="24"/>
      <c r="AB631" s="24"/>
      <c r="AC631" s="30">
        <v>0</v>
      </c>
      <c r="AD631" s="24">
        <v>145</v>
      </c>
      <c r="AE631" s="24">
        <v>1</v>
      </c>
      <c r="AF631" s="24" t="s">
        <v>73</v>
      </c>
      <c r="AG631" s="24" t="s">
        <v>73</v>
      </c>
      <c r="AH631" s="24" t="s">
        <v>73</v>
      </c>
      <c r="AI631" s="24" t="s">
        <v>74</v>
      </c>
      <c r="AJ631" s="24" t="s">
        <v>73</v>
      </c>
      <c r="AK631" s="24" t="s">
        <v>73</v>
      </c>
      <c r="AL631" s="24"/>
      <c r="AM631" s="24" t="s">
        <v>73</v>
      </c>
      <c r="AN631" s="24"/>
      <c r="AO631" s="31" t="s">
        <v>7219</v>
      </c>
      <c r="AP631" s="24">
        <v>19908362572</v>
      </c>
      <c r="AQ631" s="24"/>
    </row>
    <row r="632" s="3" customFormat="1" ht="19" customHeight="1" spans="1:43">
      <c r="A632" s="21">
        <v>627</v>
      </c>
      <c r="B632" s="22" t="s">
        <v>7220</v>
      </c>
      <c r="C632" s="23" t="s">
        <v>54</v>
      </c>
      <c r="D632" s="23" t="s">
        <v>308</v>
      </c>
      <c r="E632" s="23" t="s">
        <v>7183</v>
      </c>
      <c r="F632" s="23" t="s">
        <v>7221</v>
      </c>
      <c r="G632" s="24" t="s">
        <v>124</v>
      </c>
      <c r="H632" s="24" t="s">
        <v>7222</v>
      </c>
      <c r="I632" s="24" t="s">
        <v>7223</v>
      </c>
      <c r="J632" s="24" t="s">
        <v>7224</v>
      </c>
      <c r="K632" s="24" t="s">
        <v>7223</v>
      </c>
      <c r="L632" s="24" t="s">
        <v>7225</v>
      </c>
      <c r="M632" s="24" t="s">
        <v>204</v>
      </c>
      <c r="N632" s="25" t="s">
        <v>64</v>
      </c>
      <c r="O632" s="24" t="s">
        <v>7226</v>
      </c>
      <c r="P632" s="24" t="s">
        <v>7227</v>
      </c>
      <c r="Q632" s="24" t="s">
        <v>7228</v>
      </c>
      <c r="R632" s="24" t="s">
        <v>367</v>
      </c>
      <c r="S632" s="24" t="s">
        <v>6059</v>
      </c>
      <c r="T632" s="26" t="s">
        <v>7229</v>
      </c>
      <c r="U632" s="24" t="s">
        <v>7229</v>
      </c>
      <c r="V632" s="24" t="s">
        <v>294</v>
      </c>
      <c r="W632" s="27">
        <v>2024.01</v>
      </c>
      <c r="X632" s="27">
        <v>2024.12</v>
      </c>
      <c r="Y632" s="29">
        <f t="shared" si="9"/>
        <v>50</v>
      </c>
      <c r="Z632" s="24">
        <v>50</v>
      </c>
      <c r="AA632" s="24"/>
      <c r="AB632" s="24"/>
      <c r="AC632" s="30">
        <v>0</v>
      </c>
      <c r="AD632" s="24">
        <v>500</v>
      </c>
      <c r="AE632" s="24">
        <v>125</v>
      </c>
      <c r="AF632" s="24" t="s">
        <v>73</v>
      </c>
      <c r="AG632" s="24" t="s">
        <v>73</v>
      </c>
      <c r="AH632" s="24" t="s">
        <v>73</v>
      </c>
      <c r="AI632" s="24" t="s">
        <v>74</v>
      </c>
      <c r="AJ632" s="24" t="s">
        <v>73</v>
      </c>
      <c r="AK632" s="24" t="s">
        <v>73</v>
      </c>
      <c r="AL632" s="24"/>
      <c r="AM632" s="24" t="s">
        <v>73</v>
      </c>
      <c r="AN632" s="24"/>
      <c r="AO632" s="31" t="s">
        <v>7230</v>
      </c>
      <c r="AP632" s="24">
        <v>18716741899</v>
      </c>
      <c r="AQ632" s="24"/>
    </row>
    <row r="633" s="3" customFormat="1" ht="19" customHeight="1" spans="1:43">
      <c r="A633" s="21">
        <v>628</v>
      </c>
      <c r="B633" s="22" t="s">
        <v>7231</v>
      </c>
      <c r="C633" s="23" t="s">
        <v>54</v>
      </c>
      <c r="D633" s="23" t="s">
        <v>91</v>
      </c>
      <c r="E633" s="23" t="s">
        <v>357</v>
      </c>
      <c r="F633" s="23" t="s">
        <v>7232</v>
      </c>
      <c r="G633" s="24" t="s">
        <v>124</v>
      </c>
      <c r="H633" s="24" t="s">
        <v>7233</v>
      </c>
      <c r="I633" s="24" t="s">
        <v>7234</v>
      </c>
      <c r="J633" s="24" t="s">
        <v>7235</v>
      </c>
      <c r="K633" s="24" t="s">
        <v>7234</v>
      </c>
      <c r="L633" s="24" t="s">
        <v>7236</v>
      </c>
      <c r="M633" s="24" t="s">
        <v>226</v>
      </c>
      <c r="N633" s="25" t="s">
        <v>7199</v>
      </c>
      <c r="O633" s="24" t="s">
        <v>7237</v>
      </c>
      <c r="P633" s="24" t="s">
        <v>7238</v>
      </c>
      <c r="Q633" s="24" t="s">
        <v>7236</v>
      </c>
      <c r="R633" s="24" t="s">
        <v>1390</v>
      </c>
      <c r="S633" s="24" t="s">
        <v>7203</v>
      </c>
      <c r="T633" s="26" t="s">
        <v>293</v>
      </c>
      <c r="U633" s="24" t="s">
        <v>293</v>
      </c>
      <c r="V633" s="24" t="s">
        <v>294</v>
      </c>
      <c r="W633" s="27">
        <v>2024.01</v>
      </c>
      <c r="X633" s="27">
        <v>2024.12</v>
      </c>
      <c r="Y633" s="29">
        <f t="shared" si="9"/>
        <v>90</v>
      </c>
      <c r="Z633" s="24">
        <v>90</v>
      </c>
      <c r="AA633" s="24"/>
      <c r="AB633" s="24"/>
      <c r="AC633" s="30">
        <v>0</v>
      </c>
      <c r="AD633" s="24">
        <v>800</v>
      </c>
      <c r="AE633" s="24">
        <v>20</v>
      </c>
      <c r="AF633" s="24" t="s">
        <v>73</v>
      </c>
      <c r="AG633" s="24" t="s">
        <v>73</v>
      </c>
      <c r="AH633" s="24" t="s">
        <v>73</v>
      </c>
      <c r="AI633" s="24" t="s">
        <v>74</v>
      </c>
      <c r="AJ633" s="24" t="s">
        <v>73</v>
      </c>
      <c r="AK633" s="24" t="s">
        <v>73</v>
      </c>
      <c r="AL633" s="24"/>
      <c r="AM633" s="24" t="s">
        <v>73</v>
      </c>
      <c r="AN633" s="24"/>
      <c r="AO633" s="31" t="s">
        <v>7239</v>
      </c>
      <c r="AP633" s="24">
        <v>18225224748</v>
      </c>
      <c r="AQ633" s="24"/>
    </row>
    <row r="634" s="3" customFormat="1" ht="19" customHeight="1" spans="1:43">
      <c r="A634" s="21">
        <v>629</v>
      </c>
      <c r="B634" s="22" t="s">
        <v>7240</v>
      </c>
      <c r="C634" s="23" t="s">
        <v>54</v>
      </c>
      <c r="D634" s="23" t="s">
        <v>91</v>
      </c>
      <c r="E634" s="23" t="s">
        <v>92</v>
      </c>
      <c r="F634" s="23" t="s">
        <v>7241</v>
      </c>
      <c r="G634" s="24" t="s">
        <v>124</v>
      </c>
      <c r="H634" s="24" t="s">
        <v>7242</v>
      </c>
      <c r="I634" s="24" t="s">
        <v>7243</v>
      </c>
      <c r="J634" s="24" t="s">
        <v>7244</v>
      </c>
      <c r="K634" s="24" t="s">
        <v>7243</v>
      </c>
      <c r="L634" s="24" t="s">
        <v>7245</v>
      </c>
      <c r="M634" s="24" t="s">
        <v>226</v>
      </c>
      <c r="N634" s="25" t="s">
        <v>7199</v>
      </c>
      <c r="O634" s="24" t="s">
        <v>7246</v>
      </c>
      <c r="P634" s="24" t="s">
        <v>7247</v>
      </c>
      <c r="Q634" s="24" t="s">
        <v>7248</v>
      </c>
      <c r="R634" s="24" t="s">
        <v>1390</v>
      </c>
      <c r="S634" s="24" t="s">
        <v>7203</v>
      </c>
      <c r="T634" s="26" t="s">
        <v>293</v>
      </c>
      <c r="U634" s="24" t="s">
        <v>293</v>
      </c>
      <c r="V634" s="24" t="s">
        <v>294</v>
      </c>
      <c r="W634" s="27">
        <v>2024.01</v>
      </c>
      <c r="X634" s="27">
        <v>2024.12</v>
      </c>
      <c r="Y634" s="29">
        <f t="shared" si="9"/>
        <v>32</v>
      </c>
      <c r="Z634" s="24">
        <v>32</v>
      </c>
      <c r="AA634" s="24"/>
      <c r="AB634" s="24"/>
      <c r="AC634" s="30">
        <v>0</v>
      </c>
      <c r="AD634" s="24">
        <v>600</v>
      </c>
      <c r="AE634" s="24">
        <v>53</v>
      </c>
      <c r="AF634" s="24" t="s">
        <v>73</v>
      </c>
      <c r="AG634" s="24" t="s">
        <v>73</v>
      </c>
      <c r="AH634" s="24" t="s">
        <v>73</v>
      </c>
      <c r="AI634" s="24" t="s">
        <v>74</v>
      </c>
      <c r="AJ634" s="24" t="s">
        <v>73</v>
      </c>
      <c r="AK634" s="24" t="s">
        <v>73</v>
      </c>
      <c r="AL634" s="24"/>
      <c r="AM634" s="24" t="s">
        <v>73</v>
      </c>
      <c r="AN634" s="24"/>
      <c r="AO634" s="31" t="s">
        <v>7204</v>
      </c>
      <c r="AP634" s="24">
        <v>13896375710</v>
      </c>
      <c r="AQ634" s="24"/>
    </row>
    <row r="635" s="3" customFormat="1" ht="19" customHeight="1" spans="1:43">
      <c r="A635" s="21">
        <v>630</v>
      </c>
      <c r="B635" s="22" t="s">
        <v>7249</v>
      </c>
      <c r="C635" s="23" t="s">
        <v>4000</v>
      </c>
      <c r="D635" s="23" t="s">
        <v>4000</v>
      </c>
      <c r="E635" s="23" t="s">
        <v>4000</v>
      </c>
      <c r="F635" s="23" t="s">
        <v>7250</v>
      </c>
      <c r="G635" s="24" t="s">
        <v>124</v>
      </c>
      <c r="H635" s="24" t="s">
        <v>5604</v>
      </c>
      <c r="I635" s="24" t="s">
        <v>7251</v>
      </c>
      <c r="J635" s="24" t="s">
        <v>7252</v>
      </c>
      <c r="K635" s="24" t="s">
        <v>7251</v>
      </c>
      <c r="L635" s="24" t="s">
        <v>7253</v>
      </c>
      <c r="M635" s="24" t="s">
        <v>226</v>
      </c>
      <c r="N635" s="25" t="s">
        <v>7254</v>
      </c>
      <c r="O635" s="24" t="s">
        <v>7255</v>
      </c>
      <c r="P635" s="24" t="s">
        <v>75</v>
      </c>
      <c r="Q635" s="24" t="s">
        <v>7256</v>
      </c>
      <c r="R635" s="24" t="s">
        <v>3286</v>
      </c>
      <c r="S635" s="24" t="s">
        <v>7257</v>
      </c>
      <c r="T635" s="26" t="s">
        <v>293</v>
      </c>
      <c r="U635" s="24" t="s">
        <v>293</v>
      </c>
      <c r="V635" s="24" t="s">
        <v>294</v>
      </c>
      <c r="W635" s="27">
        <v>2024.01</v>
      </c>
      <c r="X635" s="27">
        <v>2024.12</v>
      </c>
      <c r="Y635" s="29">
        <f t="shared" si="9"/>
        <v>50</v>
      </c>
      <c r="Z635" s="24">
        <v>50</v>
      </c>
      <c r="AA635" s="24"/>
      <c r="AB635" s="24"/>
      <c r="AC635" s="30">
        <v>0</v>
      </c>
      <c r="AD635" s="24">
        <v>1000</v>
      </c>
      <c r="AE635" s="24">
        <v>1000</v>
      </c>
      <c r="AF635" s="24" t="s">
        <v>73</v>
      </c>
      <c r="AG635" s="24" t="s">
        <v>73</v>
      </c>
      <c r="AH635" s="24" t="s">
        <v>73</v>
      </c>
      <c r="AI635" s="24" t="s">
        <v>74</v>
      </c>
      <c r="AJ635" s="24" t="s">
        <v>73</v>
      </c>
      <c r="AK635" s="24" t="s">
        <v>73</v>
      </c>
      <c r="AL635" s="24"/>
      <c r="AM635" s="24" t="s">
        <v>73</v>
      </c>
      <c r="AN635" s="24"/>
      <c r="AO635" s="31" t="s">
        <v>7258</v>
      </c>
      <c r="AP635" s="24">
        <v>18223809288</v>
      </c>
      <c r="AQ635" s="24"/>
    </row>
    <row r="636" s="3" customFormat="1" ht="19" customHeight="1" spans="1:43">
      <c r="A636" s="21">
        <v>631</v>
      </c>
      <c r="B636" s="22" t="s">
        <v>7259</v>
      </c>
      <c r="C636" s="23" t="s">
        <v>5625</v>
      </c>
      <c r="D636" s="23" t="s">
        <v>4050</v>
      </c>
      <c r="E636" s="23" t="s">
        <v>7260</v>
      </c>
      <c r="F636" s="23" t="s">
        <v>7261</v>
      </c>
      <c r="G636" s="24" t="s">
        <v>124</v>
      </c>
      <c r="H636" s="24" t="s">
        <v>5604</v>
      </c>
      <c r="I636" s="24" t="s">
        <v>7262</v>
      </c>
      <c r="J636" s="24" t="s">
        <v>7263</v>
      </c>
      <c r="K636" s="24" t="s">
        <v>7264</v>
      </c>
      <c r="L636" s="24" t="s">
        <v>7265</v>
      </c>
      <c r="M636" s="24" t="s">
        <v>7266</v>
      </c>
      <c r="N636" s="25" t="s">
        <v>7267</v>
      </c>
      <c r="O636" s="24" t="s">
        <v>7268</v>
      </c>
      <c r="P636" s="24" t="s">
        <v>75</v>
      </c>
      <c r="Q636" s="24" t="s">
        <v>7269</v>
      </c>
      <c r="R636" s="24" t="s">
        <v>7270</v>
      </c>
      <c r="S636" s="24" t="s">
        <v>232</v>
      </c>
      <c r="T636" s="26" t="s">
        <v>7271</v>
      </c>
      <c r="U636" s="24" t="s">
        <v>7271</v>
      </c>
      <c r="V636" s="24" t="s">
        <v>294</v>
      </c>
      <c r="W636" s="27" t="s">
        <v>294</v>
      </c>
      <c r="X636" s="27" t="s">
        <v>294</v>
      </c>
      <c r="Y636" s="29">
        <f t="shared" si="9"/>
        <v>250</v>
      </c>
      <c r="Z636" s="24">
        <v>250</v>
      </c>
      <c r="AA636" s="24"/>
      <c r="AB636" s="24"/>
      <c r="AC636" s="30">
        <v>0</v>
      </c>
      <c r="AD636" s="24">
        <v>154</v>
      </c>
      <c r="AE636" s="24">
        <v>154</v>
      </c>
      <c r="AF636" s="24" t="s">
        <v>73</v>
      </c>
      <c r="AG636" s="24" t="s">
        <v>73</v>
      </c>
      <c r="AH636" s="24" t="s">
        <v>74</v>
      </c>
      <c r="AI636" s="24" t="s">
        <v>73</v>
      </c>
      <c r="AJ636" s="24" t="s">
        <v>74</v>
      </c>
      <c r="AK636" s="24" t="s">
        <v>73</v>
      </c>
      <c r="AL636" s="24" t="s">
        <v>75</v>
      </c>
      <c r="AM636" s="24" t="s">
        <v>73</v>
      </c>
      <c r="AN636" s="24" t="s">
        <v>75</v>
      </c>
      <c r="AO636" s="31" t="s">
        <v>7272</v>
      </c>
      <c r="AP636" s="24">
        <v>13896905843</v>
      </c>
      <c r="AQ636" s="24"/>
    </row>
    <row r="637" s="3" customFormat="1" ht="19" customHeight="1" spans="1:43">
      <c r="A637" s="21">
        <v>632</v>
      </c>
      <c r="B637" s="22" t="s">
        <v>7273</v>
      </c>
      <c r="C637" s="23" t="s">
        <v>54</v>
      </c>
      <c r="D637" s="23" t="s">
        <v>5021</v>
      </c>
      <c r="E637" s="23" t="s">
        <v>1147</v>
      </c>
      <c r="F637" s="23" t="s">
        <v>7274</v>
      </c>
      <c r="G637" s="24" t="s">
        <v>124</v>
      </c>
      <c r="H637" s="24" t="s">
        <v>5604</v>
      </c>
      <c r="I637" s="24" t="s">
        <v>7275</v>
      </c>
      <c r="J637" s="24" t="s">
        <v>7276</v>
      </c>
      <c r="K637" s="24" t="s">
        <v>7277</v>
      </c>
      <c r="L637" s="24" t="s">
        <v>7278</v>
      </c>
      <c r="M637" s="24" t="s">
        <v>7279</v>
      </c>
      <c r="N637" s="25" t="s">
        <v>7280</v>
      </c>
      <c r="O637" s="24" t="s">
        <v>7281</v>
      </c>
      <c r="P637" s="24" t="s">
        <v>7282</v>
      </c>
      <c r="Q637" s="24" t="s">
        <v>7283</v>
      </c>
      <c r="R637" s="24" t="s">
        <v>7284</v>
      </c>
      <c r="S637" s="24" t="s">
        <v>7285</v>
      </c>
      <c r="T637" s="26" t="s">
        <v>172</v>
      </c>
      <c r="U637" s="24" t="s">
        <v>172</v>
      </c>
      <c r="V637" s="24" t="s">
        <v>294</v>
      </c>
      <c r="W637" s="27">
        <v>45292</v>
      </c>
      <c r="X637" s="27">
        <v>45597</v>
      </c>
      <c r="Y637" s="29">
        <f t="shared" si="9"/>
        <v>39</v>
      </c>
      <c r="Z637" s="24">
        <v>39</v>
      </c>
      <c r="AA637" s="24"/>
      <c r="AB637" s="24"/>
      <c r="AC637" s="30">
        <v>0</v>
      </c>
      <c r="AD637" s="24" t="s">
        <v>7286</v>
      </c>
      <c r="AE637" s="24" t="s">
        <v>7287</v>
      </c>
      <c r="AF637" s="24" t="s">
        <v>73</v>
      </c>
      <c r="AG637" s="24" t="s">
        <v>73</v>
      </c>
      <c r="AH637" s="24" t="s">
        <v>73</v>
      </c>
      <c r="AI637" s="24" t="s">
        <v>74</v>
      </c>
      <c r="AJ637" s="24" t="s">
        <v>73</v>
      </c>
      <c r="AK637" s="24" t="s">
        <v>73</v>
      </c>
      <c r="AL637" s="24"/>
      <c r="AM637" s="24" t="s">
        <v>73</v>
      </c>
      <c r="AN637" s="24"/>
      <c r="AO637" s="31" t="s">
        <v>7288</v>
      </c>
      <c r="AP637" s="24">
        <v>55129372</v>
      </c>
      <c r="AQ637" s="24"/>
    </row>
    <row r="638" s="3" customFormat="1" ht="19" customHeight="1" spans="1:43">
      <c r="A638" s="21">
        <v>633</v>
      </c>
      <c r="B638" s="22" t="s">
        <v>7289</v>
      </c>
      <c r="C638" s="23" t="s">
        <v>54</v>
      </c>
      <c r="D638" s="23" t="s">
        <v>5021</v>
      </c>
      <c r="E638" s="23" t="s">
        <v>7290</v>
      </c>
      <c r="F638" s="23" t="s">
        <v>7291</v>
      </c>
      <c r="G638" s="24" t="s">
        <v>124</v>
      </c>
      <c r="H638" s="24" t="s">
        <v>5604</v>
      </c>
      <c r="I638" s="24" t="s">
        <v>7292</v>
      </c>
      <c r="J638" s="24" t="s">
        <v>7293</v>
      </c>
      <c r="K638" s="24" t="s">
        <v>7294</v>
      </c>
      <c r="L638" s="24" t="s">
        <v>7295</v>
      </c>
      <c r="M638" s="24" t="s">
        <v>7279</v>
      </c>
      <c r="N638" s="25" t="s">
        <v>7280</v>
      </c>
      <c r="O638" s="24" t="s">
        <v>7296</v>
      </c>
      <c r="P638" s="24" t="s">
        <v>7297</v>
      </c>
      <c r="Q638" s="24" t="s">
        <v>7298</v>
      </c>
      <c r="R638" s="24" t="s">
        <v>7284</v>
      </c>
      <c r="S638" s="24" t="s">
        <v>7285</v>
      </c>
      <c r="T638" s="26" t="s">
        <v>172</v>
      </c>
      <c r="U638" s="24" t="s">
        <v>172</v>
      </c>
      <c r="V638" s="24" t="s">
        <v>294</v>
      </c>
      <c r="W638" s="27">
        <v>45292</v>
      </c>
      <c r="X638" s="27">
        <v>45597</v>
      </c>
      <c r="Y638" s="29">
        <f t="shared" si="9"/>
        <v>600</v>
      </c>
      <c r="Z638" s="24">
        <v>600</v>
      </c>
      <c r="AA638" s="24"/>
      <c r="AB638" s="24"/>
      <c r="AC638" s="30">
        <v>0</v>
      </c>
      <c r="AD638" s="24" t="s">
        <v>7299</v>
      </c>
      <c r="AE638" s="24" t="s">
        <v>7300</v>
      </c>
      <c r="AF638" s="24" t="s">
        <v>73</v>
      </c>
      <c r="AG638" s="24" t="s">
        <v>73</v>
      </c>
      <c r="AH638" s="24" t="s">
        <v>73</v>
      </c>
      <c r="AI638" s="24" t="s">
        <v>74</v>
      </c>
      <c r="AJ638" s="24" t="s">
        <v>73</v>
      </c>
      <c r="AK638" s="24" t="s">
        <v>73</v>
      </c>
      <c r="AL638" s="24"/>
      <c r="AM638" s="24" t="s">
        <v>73</v>
      </c>
      <c r="AN638" s="24"/>
      <c r="AO638" s="31" t="s">
        <v>7288</v>
      </c>
      <c r="AP638" s="24">
        <v>55129372</v>
      </c>
      <c r="AQ638" s="24"/>
    </row>
    <row r="639" s="3" customFormat="1" ht="19" customHeight="1" spans="1:43">
      <c r="A639" s="21">
        <v>634</v>
      </c>
      <c r="B639" s="22" t="s">
        <v>7301</v>
      </c>
      <c r="C639" s="23" t="s">
        <v>78</v>
      </c>
      <c r="D639" s="23" t="s">
        <v>79</v>
      </c>
      <c r="E639" s="23" t="s">
        <v>80</v>
      </c>
      <c r="F639" s="23" t="s">
        <v>7302</v>
      </c>
      <c r="G639" s="24" t="s">
        <v>58</v>
      </c>
      <c r="H639" s="24" t="s">
        <v>7303</v>
      </c>
      <c r="I639" s="24" t="s">
        <v>7304</v>
      </c>
      <c r="J639" s="24" t="s">
        <v>7305</v>
      </c>
      <c r="K639" s="24" t="s">
        <v>7306</v>
      </c>
      <c r="L639" s="24" t="s">
        <v>7307</v>
      </c>
      <c r="M639" s="24" t="s">
        <v>7308</v>
      </c>
      <c r="N639" s="25" t="s">
        <v>7309</v>
      </c>
      <c r="O639" s="24" t="s">
        <v>7310</v>
      </c>
      <c r="P639" s="24"/>
      <c r="Q639" s="24" t="s">
        <v>7311</v>
      </c>
      <c r="R639" s="24"/>
      <c r="S639" s="24" t="s">
        <v>7312</v>
      </c>
      <c r="T639" s="26" t="s">
        <v>7313</v>
      </c>
      <c r="U639" s="24" t="s">
        <v>7313</v>
      </c>
      <c r="V639" s="24" t="s">
        <v>294</v>
      </c>
      <c r="W639" s="27">
        <v>2024.01</v>
      </c>
      <c r="X639" s="27">
        <v>2024.12</v>
      </c>
      <c r="Y639" s="29">
        <f t="shared" si="9"/>
        <v>397</v>
      </c>
      <c r="Z639" s="24">
        <v>397</v>
      </c>
      <c r="AA639" s="24">
        <v>0</v>
      </c>
      <c r="AB639" s="24">
        <v>0</v>
      </c>
      <c r="AC639" s="30">
        <v>0</v>
      </c>
      <c r="AD639" s="24">
        <v>20133</v>
      </c>
      <c r="AE639" s="24">
        <v>914</v>
      </c>
      <c r="AF639" s="24" t="s">
        <v>73</v>
      </c>
      <c r="AG639" s="24" t="s">
        <v>73</v>
      </c>
      <c r="AH639" s="24" t="s">
        <v>73</v>
      </c>
      <c r="AI639" s="24" t="s">
        <v>74</v>
      </c>
      <c r="AJ639" s="24" t="s">
        <v>73</v>
      </c>
      <c r="AK639" s="24" t="s">
        <v>73</v>
      </c>
      <c r="AL639" s="24" t="s">
        <v>75</v>
      </c>
      <c r="AM639" s="24" t="s">
        <v>73</v>
      </c>
      <c r="AN639" s="24" t="s">
        <v>75</v>
      </c>
      <c r="AO639" s="31" t="s">
        <v>7314</v>
      </c>
      <c r="AP639" s="24" t="s">
        <v>7315</v>
      </c>
      <c r="AQ639" s="24"/>
    </row>
    <row r="640" s="3" customFormat="1" ht="19" customHeight="1" spans="1:43">
      <c r="A640" s="21">
        <v>635</v>
      </c>
      <c r="B640" s="22" t="s">
        <v>7316</v>
      </c>
      <c r="C640" s="23" t="s">
        <v>5601</v>
      </c>
      <c r="D640" s="23" t="s">
        <v>5601</v>
      </c>
      <c r="E640" s="23" t="s">
        <v>5602</v>
      </c>
      <c r="F640" s="23" t="s">
        <v>7317</v>
      </c>
      <c r="G640" s="24" t="s">
        <v>124</v>
      </c>
      <c r="H640" s="24" t="s">
        <v>5604</v>
      </c>
      <c r="I640" s="24" t="s">
        <v>7318</v>
      </c>
      <c r="J640" s="24" t="s">
        <v>7319</v>
      </c>
      <c r="K640" s="24" t="s">
        <v>7320</v>
      </c>
      <c r="L640" s="24" t="s">
        <v>7321</v>
      </c>
      <c r="M640" s="24" t="s">
        <v>204</v>
      </c>
      <c r="N640" s="25" t="s">
        <v>7322</v>
      </c>
      <c r="O640" s="24" t="s">
        <v>7323</v>
      </c>
      <c r="P640" s="24" t="s">
        <v>5610</v>
      </c>
      <c r="Q640" s="24" t="s">
        <v>7324</v>
      </c>
      <c r="R640" s="24" t="s">
        <v>5612</v>
      </c>
      <c r="S640" s="24" t="s">
        <v>7325</v>
      </c>
      <c r="T640" s="26" t="s">
        <v>7326</v>
      </c>
      <c r="U640" s="24" t="s">
        <v>7327</v>
      </c>
      <c r="V640" s="24" t="s">
        <v>294</v>
      </c>
      <c r="W640" s="27">
        <v>2024.1</v>
      </c>
      <c r="X640" s="27">
        <v>2024.12</v>
      </c>
      <c r="Y640" s="29">
        <f t="shared" si="9"/>
        <v>1008.04</v>
      </c>
      <c r="Z640" s="24">
        <v>1008.04</v>
      </c>
      <c r="AA640" s="24"/>
      <c r="AB640" s="24"/>
      <c r="AC640" s="30">
        <v>0</v>
      </c>
      <c r="AD640" s="24"/>
      <c r="AE640" s="24"/>
      <c r="AF640" s="24" t="s">
        <v>73</v>
      </c>
      <c r="AG640" s="24" t="s">
        <v>74</v>
      </c>
      <c r="AH640" s="24" t="s">
        <v>73</v>
      </c>
      <c r="AI640" s="24" t="s">
        <v>74</v>
      </c>
      <c r="AJ640" s="24" t="s">
        <v>73</v>
      </c>
      <c r="AK640" s="24" t="s">
        <v>73</v>
      </c>
      <c r="AL640" s="24" t="s">
        <v>75</v>
      </c>
      <c r="AM640" s="24" t="s">
        <v>73</v>
      </c>
      <c r="AN640" s="24" t="s">
        <v>75</v>
      </c>
      <c r="AO640" s="31" t="s">
        <v>7328</v>
      </c>
      <c r="AP640" s="24">
        <v>55169550</v>
      </c>
      <c r="AQ640" s="24"/>
    </row>
    <row r="641" s="3" customFormat="1" ht="19" customHeight="1" spans="1:43">
      <c r="A641" s="21">
        <v>636</v>
      </c>
      <c r="B641" s="22" t="s">
        <v>7329</v>
      </c>
      <c r="C641" s="23" t="s">
        <v>7330</v>
      </c>
      <c r="D641" s="23" t="s">
        <v>5021</v>
      </c>
      <c r="E641" s="23" t="s">
        <v>7331</v>
      </c>
      <c r="F641" s="23" t="s">
        <v>1203</v>
      </c>
      <c r="G641" s="24" t="s">
        <v>124</v>
      </c>
      <c r="H641" s="24" t="s">
        <v>1204</v>
      </c>
      <c r="I641" s="24" t="s">
        <v>1205</v>
      </c>
      <c r="J641" s="24" t="s">
        <v>1206</v>
      </c>
      <c r="K641" s="24" t="s">
        <v>1205</v>
      </c>
      <c r="L641" s="24" t="s">
        <v>1207</v>
      </c>
      <c r="M641" s="24" t="s">
        <v>204</v>
      </c>
      <c r="N641" s="25" t="s">
        <v>274</v>
      </c>
      <c r="O641" s="24" t="s">
        <v>7332</v>
      </c>
      <c r="P641" s="24" t="s">
        <v>1200</v>
      </c>
      <c r="Q641" s="24" t="s">
        <v>1209</v>
      </c>
      <c r="R641" s="24" t="s">
        <v>1133</v>
      </c>
      <c r="S641" s="24" t="s">
        <v>171</v>
      </c>
      <c r="T641" s="26" t="s">
        <v>293</v>
      </c>
      <c r="U641" s="24" t="s">
        <v>7333</v>
      </c>
      <c r="V641" s="24">
        <v>2024</v>
      </c>
      <c r="W641" s="27">
        <v>2024.01</v>
      </c>
      <c r="X641" s="27">
        <v>2024.12</v>
      </c>
      <c r="Y641" s="29">
        <f t="shared" si="9"/>
        <v>28</v>
      </c>
      <c r="Z641" s="24">
        <v>28</v>
      </c>
      <c r="AA641" s="24">
        <v>0</v>
      </c>
      <c r="AB641" s="24">
        <v>0</v>
      </c>
      <c r="AC641" s="30">
        <v>0</v>
      </c>
      <c r="AD641" s="24">
        <v>5</v>
      </c>
      <c r="AE641" s="24">
        <v>1</v>
      </c>
      <c r="AF641" s="24" t="s">
        <v>73</v>
      </c>
      <c r="AG641" s="24" t="s">
        <v>73</v>
      </c>
      <c r="AH641" s="24" t="s">
        <v>73</v>
      </c>
      <c r="AI641" s="24" t="s">
        <v>74</v>
      </c>
      <c r="AJ641" s="24" t="s">
        <v>73</v>
      </c>
      <c r="AK641" s="24" t="s">
        <v>73</v>
      </c>
      <c r="AL641" s="24" t="s">
        <v>75</v>
      </c>
      <c r="AM641" s="24" t="s">
        <v>73</v>
      </c>
      <c r="AN641" s="24" t="s">
        <v>75</v>
      </c>
      <c r="AO641" s="31" t="s">
        <v>1135</v>
      </c>
      <c r="AP641" s="24">
        <v>15123493141</v>
      </c>
      <c r="AQ641" s="24"/>
    </row>
    <row r="642" s="3" customFormat="1" ht="19" customHeight="1" spans="1:43">
      <c r="A642" s="21">
        <v>637</v>
      </c>
      <c r="B642" s="22" t="s">
        <v>7334</v>
      </c>
      <c r="C642" s="23" t="s">
        <v>54</v>
      </c>
      <c r="D642" s="23" t="s">
        <v>91</v>
      </c>
      <c r="E642" s="23" t="s">
        <v>7335</v>
      </c>
      <c r="F642" s="23" t="s">
        <v>7336</v>
      </c>
      <c r="G642" s="24" t="s">
        <v>58</v>
      </c>
      <c r="H642" s="24" t="s">
        <v>7337</v>
      </c>
      <c r="I642" s="24" t="s">
        <v>7338</v>
      </c>
      <c r="J642" s="24" t="s">
        <v>7339</v>
      </c>
      <c r="K642" s="24" t="s">
        <v>7338</v>
      </c>
      <c r="L642" s="24" t="s">
        <v>7340</v>
      </c>
      <c r="M642" s="24" t="s">
        <v>204</v>
      </c>
      <c r="N642" s="25" t="s">
        <v>385</v>
      </c>
      <c r="O642" s="24" t="s">
        <v>7341</v>
      </c>
      <c r="P642" s="24" t="s">
        <v>7342</v>
      </c>
      <c r="Q642" s="24" t="s">
        <v>7343</v>
      </c>
      <c r="R642" s="24" t="s">
        <v>1133</v>
      </c>
      <c r="S642" s="24" t="s">
        <v>1734</v>
      </c>
      <c r="T642" s="26" t="s">
        <v>7344</v>
      </c>
      <c r="U642" s="24" t="s">
        <v>1134</v>
      </c>
      <c r="V642" s="24">
        <v>2024</v>
      </c>
      <c r="W642" s="27">
        <v>2024.01</v>
      </c>
      <c r="X642" s="27">
        <v>2024.12</v>
      </c>
      <c r="Y642" s="29">
        <f t="shared" si="9"/>
        <v>63</v>
      </c>
      <c r="Z642" s="24">
        <v>63</v>
      </c>
      <c r="AA642" s="24">
        <v>0</v>
      </c>
      <c r="AB642" s="24">
        <v>0</v>
      </c>
      <c r="AC642" s="30">
        <v>0</v>
      </c>
      <c r="AD642" s="24">
        <v>1600</v>
      </c>
      <c r="AE642" s="24">
        <v>221</v>
      </c>
      <c r="AF642" s="24" t="s">
        <v>73</v>
      </c>
      <c r="AG642" s="24" t="s">
        <v>73</v>
      </c>
      <c r="AH642" s="24" t="s">
        <v>73</v>
      </c>
      <c r="AI642" s="24" t="s">
        <v>73</v>
      </c>
      <c r="AJ642" s="24" t="s">
        <v>73</v>
      </c>
      <c r="AK642" s="24" t="s">
        <v>73</v>
      </c>
      <c r="AL642" s="24" t="s">
        <v>75</v>
      </c>
      <c r="AM642" s="24" t="s">
        <v>73</v>
      </c>
      <c r="AN642" s="24" t="s">
        <v>75</v>
      </c>
      <c r="AO642" s="31" t="s">
        <v>1135</v>
      </c>
      <c r="AP642" s="24">
        <v>15123493141</v>
      </c>
      <c r="AQ642" s="24"/>
    </row>
    <row r="643" s="3" customFormat="1" ht="19" customHeight="1" spans="1:43">
      <c r="A643" s="21">
        <v>638</v>
      </c>
      <c r="B643" s="22" t="s">
        <v>7345</v>
      </c>
      <c r="C643" s="23" t="s">
        <v>7346</v>
      </c>
      <c r="D643" s="23" t="s">
        <v>5021</v>
      </c>
      <c r="E643" s="23" t="s">
        <v>7331</v>
      </c>
      <c r="F643" s="23" t="s">
        <v>7347</v>
      </c>
      <c r="G643" s="24" t="s">
        <v>58</v>
      </c>
      <c r="H643" s="24" t="s">
        <v>7337</v>
      </c>
      <c r="I643" s="24" t="s">
        <v>7348</v>
      </c>
      <c r="J643" s="24" t="s">
        <v>7349</v>
      </c>
      <c r="K643" s="24" t="s">
        <v>7350</v>
      </c>
      <c r="L643" s="24" t="s">
        <v>7351</v>
      </c>
      <c r="M643" s="24" t="s">
        <v>204</v>
      </c>
      <c r="N643" s="25" t="s">
        <v>385</v>
      </c>
      <c r="O643" s="24" t="s">
        <v>7352</v>
      </c>
      <c r="P643" s="24" t="s">
        <v>7353</v>
      </c>
      <c r="Q643" s="24" t="s">
        <v>7343</v>
      </c>
      <c r="R643" s="24" t="s">
        <v>1133</v>
      </c>
      <c r="S643" s="24" t="s">
        <v>1734</v>
      </c>
      <c r="T643" s="26" t="s">
        <v>7344</v>
      </c>
      <c r="U643" s="24" t="s">
        <v>1134</v>
      </c>
      <c r="V643" s="24">
        <v>2024</v>
      </c>
      <c r="W643" s="27">
        <v>2024.01</v>
      </c>
      <c r="X643" s="27">
        <v>2024.12</v>
      </c>
      <c r="Y643" s="29">
        <f t="shared" si="9"/>
        <v>37</v>
      </c>
      <c r="Z643" s="24">
        <v>37</v>
      </c>
      <c r="AA643" s="24">
        <v>0</v>
      </c>
      <c r="AB643" s="24">
        <v>0</v>
      </c>
      <c r="AC643" s="30">
        <v>0</v>
      </c>
      <c r="AD643" s="24">
        <v>1600</v>
      </c>
      <c r="AE643" s="24">
        <v>221</v>
      </c>
      <c r="AF643" s="24" t="s">
        <v>73</v>
      </c>
      <c r="AG643" s="24" t="s">
        <v>73</v>
      </c>
      <c r="AH643" s="24" t="s">
        <v>73</v>
      </c>
      <c r="AI643" s="24" t="s">
        <v>73</v>
      </c>
      <c r="AJ643" s="24" t="s">
        <v>73</v>
      </c>
      <c r="AK643" s="24" t="s">
        <v>73</v>
      </c>
      <c r="AL643" s="24" t="s">
        <v>75</v>
      </c>
      <c r="AM643" s="24" t="s">
        <v>73</v>
      </c>
      <c r="AN643" s="24" t="s">
        <v>75</v>
      </c>
      <c r="AO643" s="31" t="s">
        <v>1135</v>
      </c>
      <c r="AP643" s="24">
        <v>15123493141</v>
      </c>
      <c r="AQ643" s="24"/>
    </row>
    <row r="644" s="3" customFormat="1" ht="19" customHeight="1" spans="1:43">
      <c r="A644" s="21">
        <v>639</v>
      </c>
      <c r="B644" s="22" t="s">
        <v>7354</v>
      </c>
      <c r="C644" s="23" t="s">
        <v>7346</v>
      </c>
      <c r="D644" s="23" t="s">
        <v>55</v>
      </c>
      <c r="E644" s="23" t="s">
        <v>56</v>
      </c>
      <c r="F644" s="23" t="s">
        <v>7355</v>
      </c>
      <c r="G644" s="24" t="s">
        <v>58</v>
      </c>
      <c r="H644" s="24" t="s">
        <v>7337</v>
      </c>
      <c r="I644" s="24" t="s">
        <v>7356</v>
      </c>
      <c r="J644" s="24" t="s">
        <v>7357</v>
      </c>
      <c r="K644" s="24" t="s">
        <v>7358</v>
      </c>
      <c r="L644" s="24" t="s">
        <v>7359</v>
      </c>
      <c r="M644" s="24" t="s">
        <v>204</v>
      </c>
      <c r="N644" s="25" t="s">
        <v>385</v>
      </c>
      <c r="O644" s="24" t="s">
        <v>7360</v>
      </c>
      <c r="P644" s="24" t="s">
        <v>7361</v>
      </c>
      <c r="Q644" s="24" t="s">
        <v>7362</v>
      </c>
      <c r="R644" s="24" t="s">
        <v>1133</v>
      </c>
      <c r="S644" s="24" t="s">
        <v>1734</v>
      </c>
      <c r="T644" s="26" t="s">
        <v>7344</v>
      </c>
      <c r="U644" s="24" t="s">
        <v>1134</v>
      </c>
      <c r="V644" s="24">
        <v>2024</v>
      </c>
      <c r="W644" s="27">
        <v>2024.01</v>
      </c>
      <c r="X644" s="27">
        <v>2024.12</v>
      </c>
      <c r="Y644" s="29">
        <f t="shared" si="9"/>
        <v>20</v>
      </c>
      <c r="Z644" s="24">
        <v>20</v>
      </c>
      <c r="AA644" s="24">
        <v>0</v>
      </c>
      <c r="AB644" s="24">
        <v>0</v>
      </c>
      <c r="AC644" s="30">
        <v>0</v>
      </c>
      <c r="AD644" s="24">
        <v>95</v>
      </c>
      <c r="AE644" s="24">
        <v>12</v>
      </c>
      <c r="AF644" s="24" t="s">
        <v>73</v>
      </c>
      <c r="AG644" s="24" t="s">
        <v>73</v>
      </c>
      <c r="AH644" s="24" t="s">
        <v>73</v>
      </c>
      <c r="AI644" s="24" t="s">
        <v>73</v>
      </c>
      <c r="AJ644" s="24" t="s">
        <v>73</v>
      </c>
      <c r="AK644" s="24" t="s">
        <v>73</v>
      </c>
      <c r="AL644" s="24" t="s">
        <v>75</v>
      </c>
      <c r="AM644" s="24" t="s">
        <v>73</v>
      </c>
      <c r="AN644" s="24" t="s">
        <v>75</v>
      </c>
      <c r="AO644" s="31" t="s">
        <v>1135</v>
      </c>
      <c r="AP644" s="24">
        <v>15123493141</v>
      </c>
      <c r="AQ644" s="24"/>
    </row>
    <row r="645" s="3" customFormat="1" ht="19" customHeight="1" spans="1:43">
      <c r="A645" s="21">
        <v>640</v>
      </c>
      <c r="B645" s="22" t="s">
        <v>7363</v>
      </c>
      <c r="C645" s="23" t="s">
        <v>78</v>
      </c>
      <c r="D645" s="23" t="s">
        <v>1367</v>
      </c>
      <c r="E645" s="23" t="s">
        <v>7364</v>
      </c>
      <c r="F645" s="23" t="s">
        <v>7365</v>
      </c>
      <c r="G645" s="24" t="s">
        <v>58</v>
      </c>
      <c r="H645" s="24" t="s">
        <v>7337</v>
      </c>
      <c r="I645" s="24" t="s">
        <v>7366</v>
      </c>
      <c r="J645" s="24" t="s">
        <v>7367</v>
      </c>
      <c r="K645" s="24" t="s">
        <v>7366</v>
      </c>
      <c r="L645" s="24" t="s">
        <v>7368</v>
      </c>
      <c r="M645" s="24" t="s">
        <v>204</v>
      </c>
      <c r="N645" s="25" t="s">
        <v>385</v>
      </c>
      <c r="O645" s="24" t="s">
        <v>7369</v>
      </c>
      <c r="P645" s="24"/>
      <c r="Q645" s="24" t="s">
        <v>7370</v>
      </c>
      <c r="R645" s="24" t="s">
        <v>1133</v>
      </c>
      <c r="S645" s="24" t="s">
        <v>1734</v>
      </c>
      <c r="T645" s="26" t="s">
        <v>7344</v>
      </c>
      <c r="U645" s="24" t="s">
        <v>1134</v>
      </c>
      <c r="V645" s="24">
        <v>2024</v>
      </c>
      <c r="W645" s="27">
        <v>2024.06</v>
      </c>
      <c r="X645" s="27">
        <v>2024.12</v>
      </c>
      <c r="Y645" s="29">
        <f t="shared" si="9"/>
        <v>10</v>
      </c>
      <c r="Z645" s="24">
        <v>10</v>
      </c>
      <c r="AA645" s="24">
        <v>0</v>
      </c>
      <c r="AB645" s="24">
        <v>0</v>
      </c>
      <c r="AC645" s="30">
        <v>0</v>
      </c>
      <c r="AD645" s="24">
        <v>358</v>
      </c>
      <c r="AE645" s="24">
        <v>58</v>
      </c>
      <c r="AF645" s="24" t="s">
        <v>73</v>
      </c>
      <c r="AG645" s="24" t="s">
        <v>73</v>
      </c>
      <c r="AH645" s="24" t="s">
        <v>73</v>
      </c>
      <c r="AI645" s="24" t="s">
        <v>73</v>
      </c>
      <c r="AJ645" s="24" t="s">
        <v>73</v>
      </c>
      <c r="AK645" s="24" t="s">
        <v>73</v>
      </c>
      <c r="AL645" s="24" t="s">
        <v>75</v>
      </c>
      <c r="AM645" s="24" t="s">
        <v>73</v>
      </c>
      <c r="AN645" s="24" t="s">
        <v>75</v>
      </c>
      <c r="AO645" s="31" t="s">
        <v>1135</v>
      </c>
      <c r="AP645" s="24">
        <v>15123493141</v>
      </c>
      <c r="AQ645" s="24"/>
    </row>
    <row r="646" s="3" customFormat="1" ht="19" customHeight="1" spans="1:43">
      <c r="A646" s="21">
        <v>641</v>
      </c>
      <c r="B646" s="22" t="s">
        <v>7371</v>
      </c>
      <c r="C646" s="23" t="s">
        <v>78</v>
      </c>
      <c r="D646" s="23" t="s">
        <v>121</v>
      </c>
      <c r="E646" s="23" t="s">
        <v>209</v>
      </c>
      <c r="F646" s="23" t="s">
        <v>7372</v>
      </c>
      <c r="G646" s="24" t="s">
        <v>511</v>
      </c>
      <c r="H646" s="24" t="s">
        <v>7373</v>
      </c>
      <c r="I646" s="24" t="s">
        <v>7374</v>
      </c>
      <c r="J646" s="24" t="s">
        <v>7375</v>
      </c>
      <c r="K646" s="24" t="s">
        <v>7374</v>
      </c>
      <c r="L646" s="24" t="s">
        <v>7376</v>
      </c>
      <c r="M646" s="24" t="s">
        <v>226</v>
      </c>
      <c r="N646" s="25" t="s">
        <v>64</v>
      </c>
      <c r="O646" s="24" t="s">
        <v>7377</v>
      </c>
      <c r="P646" s="24" t="s">
        <v>570</v>
      </c>
      <c r="Q646" s="24" t="s">
        <v>7378</v>
      </c>
      <c r="R646" s="24" t="s">
        <v>68</v>
      </c>
      <c r="S646" s="24" t="s">
        <v>3442</v>
      </c>
      <c r="T646" s="26" t="s">
        <v>342</v>
      </c>
      <c r="U646" s="24" t="s">
        <v>7379</v>
      </c>
      <c r="V646" s="24">
        <v>2024</v>
      </c>
      <c r="W646" s="27">
        <v>2024.01</v>
      </c>
      <c r="X646" s="27">
        <v>2024.11</v>
      </c>
      <c r="Y646" s="29">
        <f t="shared" ref="Y646:Y661" si="10">Z646+AA646+AB646+AC646</f>
        <v>72</v>
      </c>
      <c r="Z646" s="24">
        <v>72</v>
      </c>
      <c r="AA646" s="24"/>
      <c r="AB646" s="24"/>
      <c r="AC646" s="30">
        <v>0</v>
      </c>
      <c r="AD646" s="24">
        <v>4500</v>
      </c>
      <c r="AE646" s="24">
        <v>430</v>
      </c>
      <c r="AF646" s="24" t="s">
        <v>73</v>
      </c>
      <c r="AG646" s="24" t="s">
        <v>73</v>
      </c>
      <c r="AH646" s="24" t="s">
        <v>73</v>
      </c>
      <c r="AI646" s="24" t="s">
        <v>74</v>
      </c>
      <c r="AJ646" s="24" t="s">
        <v>73</v>
      </c>
      <c r="AK646" s="24" t="s">
        <v>73</v>
      </c>
      <c r="AL646" s="24" t="s">
        <v>75</v>
      </c>
      <c r="AM646" s="24" t="s">
        <v>73</v>
      </c>
      <c r="AN646" s="24" t="s">
        <v>75</v>
      </c>
      <c r="AO646" s="31" t="s">
        <v>378</v>
      </c>
      <c r="AP646" s="24">
        <v>18323671123</v>
      </c>
      <c r="AQ646" s="24"/>
    </row>
    <row r="647" s="3" customFormat="1" ht="19" customHeight="1" spans="1:43">
      <c r="A647" s="21">
        <v>642</v>
      </c>
      <c r="B647" s="22" t="s">
        <v>7380</v>
      </c>
      <c r="C647" s="23" t="s">
        <v>78</v>
      </c>
      <c r="D647" s="23" t="s">
        <v>121</v>
      </c>
      <c r="E647" s="23" t="s">
        <v>209</v>
      </c>
      <c r="F647" s="23" t="s">
        <v>7381</v>
      </c>
      <c r="G647" s="24" t="s">
        <v>511</v>
      </c>
      <c r="H647" s="24" t="s">
        <v>7382</v>
      </c>
      <c r="I647" s="24" t="s">
        <v>7383</v>
      </c>
      <c r="J647" s="24" t="s">
        <v>7384</v>
      </c>
      <c r="K647" s="24" t="s">
        <v>7383</v>
      </c>
      <c r="L647" s="24" t="s">
        <v>7385</v>
      </c>
      <c r="M647" s="24" t="s">
        <v>226</v>
      </c>
      <c r="N647" s="25" t="s">
        <v>64</v>
      </c>
      <c r="O647" s="24" t="s">
        <v>7377</v>
      </c>
      <c r="P647" s="24" t="s">
        <v>570</v>
      </c>
      <c r="Q647" s="24" t="s">
        <v>7386</v>
      </c>
      <c r="R647" s="24" t="s">
        <v>68</v>
      </c>
      <c r="S647" s="24" t="s">
        <v>3442</v>
      </c>
      <c r="T647" s="26" t="s">
        <v>342</v>
      </c>
      <c r="U647" s="24" t="s">
        <v>7387</v>
      </c>
      <c r="V647" s="24">
        <v>2024</v>
      </c>
      <c r="W647" s="27">
        <v>2024.01</v>
      </c>
      <c r="X647" s="27">
        <v>2024.11</v>
      </c>
      <c r="Y647" s="29">
        <f t="shared" si="10"/>
        <v>310</v>
      </c>
      <c r="Z647" s="24">
        <v>310</v>
      </c>
      <c r="AA647" s="24"/>
      <c r="AB647" s="24"/>
      <c r="AC647" s="30">
        <v>0</v>
      </c>
      <c r="AD647" s="24">
        <v>6000</v>
      </c>
      <c r="AE647" s="24">
        <v>523</v>
      </c>
      <c r="AF647" s="24" t="s">
        <v>73</v>
      </c>
      <c r="AG647" s="24" t="s">
        <v>73</v>
      </c>
      <c r="AH647" s="24" t="s">
        <v>73</v>
      </c>
      <c r="AI647" s="24" t="s">
        <v>74</v>
      </c>
      <c r="AJ647" s="24" t="s">
        <v>73</v>
      </c>
      <c r="AK647" s="24" t="s">
        <v>73</v>
      </c>
      <c r="AL647" s="24" t="s">
        <v>75</v>
      </c>
      <c r="AM647" s="24" t="s">
        <v>73</v>
      </c>
      <c r="AN647" s="24" t="s">
        <v>75</v>
      </c>
      <c r="AO647" s="31" t="s">
        <v>378</v>
      </c>
      <c r="AP647" s="24">
        <v>18323671123</v>
      </c>
      <c r="AQ647" s="24"/>
    </row>
    <row r="648" s="3" customFormat="1" ht="19" customHeight="1" spans="1:43">
      <c r="A648" s="21">
        <v>643</v>
      </c>
      <c r="B648" s="22" t="s">
        <v>7388</v>
      </c>
      <c r="C648" s="23" t="s">
        <v>78</v>
      </c>
      <c r="D648" s="23" t="s">
        <v>121</v>
      </c>
      <c r="E648" s="23" t="s">
        <v>209</v>
      </c>
      <c r="F648" s="23" t="s">
        <v>7389</v>
      </c>
      <c r="G648" s="24" t="s">
        <v>124</v>
      </c>
      <c r="H648" s="24" t="s">
        <v>7390</v>
      </c>
      <c r="I648" s="24" t="s">
        <v>7391</v>
      </c>
      <c r="J648" s="24" t="s">
        <v>7392</v>
      </c>
      <c r="K648" s="24" t="s">
        <v>7391</v>
      </c>
      <c r="L648" s="24" t="s">
        <v>7389</v>
      </c>
      <c r="M648" s="24" t="s">
        <v>226</v>
      </c>
      <c r="N648" s="25" t="s">
        <v>64</v>
      </c>
      <c r="O648" s="24" t="s">
        <v>7377</v>
      </c>
      <c r="P648" s="24" t="s">
        <v>570</v>
      </c>
      <c r="Q648" s="24" t="s">
        <v>7393</v>
      </c>
      <c r="R648" s="24" t="s">
        <v>68</v>
      </c>
      <c r="S648" s="24" t="s">
        <v>3442</v>
      </c>
      <c r="T648" s="26" t="s">
        <v>342</v>
      </c>
      <c r="U648" s="24" t="s">
        <v>3796</v>
      </c>
      <c r="V648" s="24">
        <v>2024</v>
      </c>
      <c r="W648" s="27">
        <v>2024.01</v>
      </c>
      <c r="X648" s="27">
        <v>2024.11</v>
      </c>
      <c r="Y648" s="29">
        <f t="shared" si="10"/>
        <v>80</v>
      </c>
      <c r="Z648" s="24">
        <v>80</v>
      </c>
      <c r="AA648" s="24"/>
      <c r="AB648" s="24"/>
      <c r="AC648" s="30">
        <v>0</v>
      </c>
      <c r="AD648" s="24">
        <v>1360</v>
      </c>
      <c r="AE648" s="24">
        <v>130</v>
      </c>
      <c r="AF648" s="24" t="s">
        <v>73</v>
      </c>
      <c r="AG648" s="24" t="s">
        <v>73</v>
      </c>
      <c r="AH648" s="24" t="s">
        <v>73</v>
      </c>
      <c r="AI648" s="24" t="s">
        <v>74</v>
      </c>
      <c r="AJ648" s="24" t="s">
        <v>73</v>
      </c>
      <c r="AK648" s="24" t="s">
        <v>73</v>
      </c>
      <c r="AL648" s="24" t="s">
        <v>75</v>
      </c>
      <c r="AM648" s="24" t="s">
        <v>73</v>
      </c>
      <c r="AN648" s="24" t="s">
        <v>75</v>
      </c>
      <c r="AO648" s="31" t="s">
        <v>378</v>
      </c>
      <c r="AP648" s="24">
        <v>18323671123</v>
      </c>
      <c r="AQ648" s="24"/>
    </row>
    <row r="649" s="3" customFormat="1" ht="19" customHeight="1" spans="1:43">
      <c r="A649" s="21">
        <v>644</v>
      </c>
      <c r="B649" s="22" t="s">
        <v>7394</v>
      </c>
      <c r="C649" s="23" t="s">
        <v>78</v>
      </c>
      <c r="D649" s="23" t="s">
        <v>121</v>
      </c>
      <c r="E649" s="23" t="s">
        <v>209</v>
      </c>
      <c r="F649" s="23" t="s">
        <v>7395</v>
      </c>
      <c r="G649" s="24" t="s">
        <v>124</v>
      </c>
      <c r="H649" s="24" t="s">
        <v>7396</v>
      </c>
      <c r="I649" s="24" t="s">
        <v>7397</v>
      </c>
      <c r="J649" s="24" t="s">
        <v>7398</v>
      </c>
      <c r="K649" s="24" t="s">
        <v>7397</v>
      </c>
      <c r="L649" s="24" t="s">
        <v>7395</v>
      </c>
      <c r="M649" s="24" t="s">
        <v>226</v>
      </c>
      <c r="N649" s="25" t="s">
        <v>64</v>
      </c>
      <c r="O649" s="24" t="s">
        <v>7377</v>
      </c>
      <c r="P649" s="24" t="s">
        <v>570</v>
      </c>
      <c r="Q649" s="24" t="s">
        <v>7399</v>
      </c>
      <c r="R649" s="24" t="s">
        <v>68</v>
      </c>
      <c r="S649" s="24" t="s">
        <v>3442</v>
      </c>
      <c r="T649" s="26" t="s">
        <v>342</v>
      </c>
      <c r="U649" s="24" t="s">
        <v>7400</v>
      </c>
      <c r="V649" s="24">
        <v>2024</v>
      </c>
      <c r="W649" s="27">
        <v>2024.01</v>
      </c>
      <c r="X649" s="27">
        <v>2024.11</v>
      </c>
      <c r="Y649" s="29">
        <f t="shared" si="10"/>
        <v>50</v>
      </c>
      <c r="Z649" s="24">
        <v>50</v>
      </c>
      <c r="AA649" s="24"/>
      <c r="AB649" s="24"/>
      <c r="AC649" s="30">
        <v>0</v>
      </c>
      <c r="AD649" s="24">
        <v>2600</v>
      </c>
      <c r="AE649" s="24">
        <v>223</v>
      </c>
      <c r="AF649" s="24" t="s">
        <v>73</v>
      </c>
      <c r="AG649" s="24" t="s">
        <v>73</v>
      </c>
      <c r="AH649" s="24" t="s">
        <v>73</v>
      </c>
      <c r="AI649" s="24" t="s">
        <v>74</v>
      </c>
      <c r="AJ649" s="24" t="s">
        <v>73</v>
      </c>
      <c r="AK649" s="24" t="s">
        <v>73</v>
      </c>
      <c r="AL649" s="24" t="s">
        <v>75</v>
      </c>
      <c r="AM649" s="24" t="s">
        <v>73</v>
      </c>
      <c r="AN649" s="24" t="s">
        <v>75</v>
      </c>
      <c r="AO649" s="31" t="s">
        <v>378</v>
      </c>
      <c r="AP649" s="24">
        <v>18323671123</v>
      </c>
      <c r="AQ649" s="24"/>
    </row>
    <row r="650" s="3" customFormat="1" ht="19" customHeight="1" spans="1:43">
      <c r="A650" s="21">
        <v>645</v>
      </c>
      <c r="B650" s="22" t="s">
        <v>7401</v>
      </c>
      <c r="C650" s="23" t="s">
        <v>78</v>
      </c>
      <c r="D650" s="23" t="s">
        <v>121</v>
      </c>
      <c r="E650" s="23" t="s">
        <v>209</v>
      </c>
      <c r="F650" s="23" t="s">
        <v>7402</v>
      </c>
      <c r="G650" s="24" t="s">
        <v>58</v>
      </c>
      <c r="H650" s="24" t="s">
        <v>7403</v>
      </c>
      <c r="I650" s="24" t="s">
        <v>7404</v>
      </c>
      <c r="J650" s="24" t="s">
        <v>7405</v>
      </c>
      <c r="K650" s="24" t="s">
        <v>7404</v>
      </c>
      <c r="L650" s="24" t="s">
        <v>7402</v>
      </c>
      <c r="M650" s="24" t="s">
        <v>226</v>
      </c>
      <c r="N650" s="25" t="s">
        <v>64</v>
      </c>
      <c r="O650" s="24" t="s">
        <v>7377</v>
      </c>
      <c r="P650" s="24" t="s">
        <v>570</v>
      </c>
      <c r="Q650" s="24" t="s">
        <v>2311</v>
      </c>
      <c r="R650" s="24" t="s">
        <v>68</v>
      </c>
      <c r="S650" s="24" t="s">
        <v>3442</v>
      </c>
      <c r="T650" s="26" t="s">
        <v>342</v>
      </c>
      <c r="U650" s="24" t="s">
        <v>7406</v>
      </c>
      <c r="V650" s="24">
        <v>2024</v>
      </c>
      <c r="W650" s="27">
        <v>2024.01</v>
      </c>
      <c r="X650" s="27">
        <v>2024.11</v>
      </c>
      <c r="Y650" s="29">
        <f t="shared" si="10"/>
        <v>8</v>
      </c>
      <c r="Z650" s="24">
        <v>8</v>
      </c>
      <c r="AA650" s="24"/>
      <c r="AB650" s="24"/>
      <c r="AC650" s="30">
        <v>0</v>
      </c>
      <c r="AD650" s="24">
        <v>80</v>
      </c>
      <c r="AE650" s="24">
        <v>8</v>
      </c>
      <c r="AF650" s="24" t="s">
        <v>73</v>
      </c>
      <c r="AG650" s="24" t="s">
        <v>73</v>
      </c>
      <c r="AH650" s="24" t="s">
        <v>73</v>
      </c>
      <c r="AI650" s="24" t="s">
        <v>74</v>
      </c>
      <c r="AJ650" s="24" t="s">
        <v>73</v>
      </c>
      <c r="AK650" s="24" t="s">
        <v>73</v>
      </c>
      <c r="AL650" s="24" t="s">
        <v>75</v>
      </c>
      <c r="AM650" s="24" t="s">
        <v>73</v>
      </c>
      <c r="AN650" s="24" t="s">
        <v>75</v>
      </c>
      <c r="AO650" s="31" t="s">
        <v>378</v>
      </c>
      <c r="AP650" s="24">
        <v>18323671123</v>
      </c>
      <c r="AQ650" s="24"/>
    </row>
    <row r="651" s="3" customFormat="1" ht="19" customHeight="1" spans="1:43">
      <c r="A651" s="21">
        <v>646</v>
      </c>
      <c r="B651" s="22" t="s">
        <v>7407</v>
      </c>
      <c r="C651" s="23" t="s">
        <v>78</v>
      </c>
      <c r="D651" s="23" t="s">
        <v>121</v>
      </c>
      <c r="E651" s="23" t="s">
        <v>209</v>
      </c>
      <c r="F651" s="23" t="s">
        <v>7408</v>
      </c>
      <c r="G651" s="24" t="s">
        <v>124</v>
      </c>
      <c r="H651" s="24" t="s">
        <v>7409</v>
      </c>
      <c r="I651" s="24" t="s">
        <v>7410</v>
      </c>
      <c r="J651" s="24" t="s">
        <v>7411</v>
      </c>
      <c r="K651" s="24" t="s">
        <v>7410</v>
      </c>
      <c r="L651" s="24" t="s">
        <v>7408</v>
      </c>
      <c r="M651" s="24" t="s">
        <v>226</v>
      </c>
      <c r="N651" s="25" t="s">
        <v>64</v>
      </c>
      <c r="O651" s="24" t="s">
        <v>7377</v>
      </c>
      <c r="P651" s="24" t="s">
        <v>570</v>
      </c>
      <c r="Q651" s="24" t="s">
        <v>7412</v>
      </c>
      <c r="R651" s="24" t="s">
        <v>68</v>
      </c>
      <c r="S651" s="24" t="s">
        <v>3442</v>
      </c>
      <c r="T651" s="26" t="s">
        <v>342</v>
      </c>
      <c r="U651" s="24" t="s">
        <v>5232</v>
      </c>
      <c r="V651" s="24">
        <v>2024</v>
      </c>
      <c r="W651" s="27" t="s">
        <v>74</v>
      </c>
      <c r="X651" s="27">
        <v>2024.11</v>
      </c>
      <c r="Y651" s="29">
        <f t="shared" si="10"/>
        <v>2</v>
      </c>
      <c r="Z651" s="24">
        <v>2</v>
      </c>
      <c r="AA651" s="24"/>
      <c r="AB651" s="24"/>
      <c r="AC651" s="30">
        <v>0</v>
      </c>
      <c r="AD651" s="24">
        <v>30</v>
      </c>
      <c r="AE651" s="24">
        <v>23</v>
      </c>
      <c r="AF651" s="24" t="s">
        <v>73</v>
      </c>
      <c r="AG651" s="24" t="s">
        <v>73</v>
      </c>
      <c r="AH651" s="24" t="s">
        <v>73</v>
      </c>
      <c r="AI651" s="24" t="s">
        <v>74</v>
      </c>
      <c r="AJ651" s="24" t="s">
        <v>73</v>
      </c>
      <c r="AK651" s="24" t="s">
        <v>73</v>
      </c>
      <c r="AL651" s="24" t="s">
        <v>75</v>
      </c>
      <c r="AM651" s="24" t="s">
        <v>73</v>
      </c>
      <c r="AN651" s="24" t="s">
        <v>75</v>
      </c>
      <c r="AO651" s="31" t="s">
        <v>378</v>
      </c>
      <c r="AP651" s="24">
        <v>18323671123</v>
      </c>
      <c r="AQ651" s="24"/>
    </row>
    <row r="652" s="3" customFormat="1" ht="19" customHeight="1" spans="1:43">
      <c r="A652" s="21">
        <v>647</v>
      </c>
      <c r="B652" s="22" t="s">
        <v>7413</v>
      </c>
      <c r="C652" s="23" t="s">
        <v>78</v>
      </c>
      <c r="D652" s="23" t="s">
        <v>121</v>
      </c>
      <c r="E652" s="23" t="s">
        <v>209</v>
      </c>
      <c r="F652" s="23" t="s">
        <v>7414</v>
      </c>
      <c r="G652" s="24" t="s">
        <v>124</v>
      </c>
      <c r="H652" s="24" t="s">
        <v>7415</v>
      </c>
      <c r="I652" s="24" t="s">
        <v>7416</v>
      </c>
      <c r="J652" s="24" t="s">
        <v>7417</v>
      </c>
      <c r="K652" s="24" t="s">
        <v>7416</v>
      </c>
      <c r="L652" s="24" t="s">
        <v>7414</v>
      </c>
      <c r="M652" s="24" t="s">
        <v>226</v>
      </c>
      <c r="N652" s="25" t="s">
        <v>64</v>
      </c>
      <c r="O652" s="24" t="s">
        <v>7377</v>
      </c>
      <c r="P652" s="24" t="s">
        <v>570</v>
      </c>
      <c r="Q652" s="24" t="s">
        <v>775</v>
      </c>
      <c r="R652" s="24" t="s">
        <v>68</v>
      </c>
      <c r="S652" s="24" t="s">
        <v>3442</v>
      </c>
      <c r="T652" s="26" t="s">
        <v>342</v>
      </c>
      <c r="U652" s="24" t="s">
        <v>2728</v>
      </c>
      <c r="V652" s="24">
        <v>2024</v>
      </c>
      <c r="W652" s="27">
        <v>2024.01</v>
      </c>
      <c r="X652" s="27">
        <v>2024.11</v>
      </c>
      <c r="Y652" s="29">
        <f t="shared" si="10"/>
        <v>3</v>
      </c>
      <c r="Z652" s="24">
        <v>3</v>
      </c>
      <c r="AA652" s="24"/>
      <c r="AB652" s="24"/>
      <c r="AC652" s="30">
        <v>0</v>
      </c>
      <c r="AD652" s="24">
        <v>35</v>
      </c>
      <c r="AE652" s="24">
        <v>20</v>
      </c>
      <c r="AF652" s="24" t="s">
        <v>73</v>
      </c>
      <c r="AG652" s="24" t="s">
        <v>73</v>
      </c>
      <c r="AH652" s="24" t="s">
        <v>73</v>
      </c>
      <c r="AI652" s="24" t="s">
        <v>74</v>
      </c>
      <c r="AJ652" s="24" t="s">
        <v>73</v>
      </c>
      <c r="AK652" s="24" t="s">
        <v>73</v>
      </c>
      <c r="AL652" s="24" t="s">
        <v>75</v>
      </c>
      <c r="AM652" s="24" t="s">
        <v>73</v>
      </c>
      <c r="AN652" s="24" t="s">
        <v>75</v>
      </c>
      <c r="AO652" s="31" t="s">
        <v>378</v>
      </c>
      <c r="AP652" s="24">
        <v>18323671123</v>
      </c>
      <c r="AQ652" s="24"/>
    </row>
    <row r="653" s="3" customFormat="1" ht="19" customHeight="1" spans="1:43">
      <c r="A653" s="21">
        <v>648</v>
      </c>
      <c r="B653" s="22" t="s">
        <v>7418</v>
      </c>
      <c r="C653" s="23" t="s">
        <v>78</v>
      </c>
      <c r="D653" s="23" t="s">
        <v>121</v>
      </c>
      <c r="E653" s="23" t="s">
        <v>209</v>
      </c>
      <c r="F653" s="23" t="s">
        <v>7419</v>
      </c>
      <c r="G653" s="24" t="s">
        <v>124</v>
      </c>
      <c r="H653" s="24" t="s">
        <v>7420</v>
      </c>
      <c r="I653" s="24" t="s">
        <v>7421</v>
      </c>
      <c r="J653" s="24" t="s">
        <v>7422</v>
      </c>
      <c r="K653" s="24" t="s">
        <v>7421</v>
      </c>
      <c r="L653" s="24" t="s">
        <v>7419</v>
      </c>
      <c r="M653" s="24" t="s">
        <v>226</v>
      </c>
      <c r="N653" s="25" t="s">
        <v>64</v>
      </c>
      <c r="O653" s="24" t="s">
        <v>7377</v>
      </c>
      <c r="P653" s="24" t="s">
        <v>570</v>
      </c>
      <c r="Q653" s="24" t="s">
        <v>7423</v>
      </c>
      <c r="R653" s="24" t="s">
        <v>68</v>
      </c>
      <c r="S653" s="24" t="s">
        <v>3442</v>
      </c>
      <c r="T653" s="26" t="s">
        <v>342</v>
      </c>
      <c r="U653" s="24" t="s">
        <v>7424</v>
      </c>
      <c r="V653" s="24">
        <v>2024</v>
      </c>
      <c r="W653" s="27">
        <v>2024.01</v>
      </c>
      <c r="X653" s="27">
        <v>2024.11</v>
      </c>
      <c r="Y653" s="29">
        <f t="shared" si="10"/>
        <v>20</v>
      </c>
      <c r="Z653" s="24">
        <v>20</v>
      </c>
      <c r="AA653" s="24"/>
      <c r="AB653" s="24"/>
      <c r="AC653" s="30">
        <v>0</v>
      </c>
      <c r="AD653" s="24">
        <v>1766</v>
      </c>
      <c r="AE653" s="24">
        <v>159</v>
      </c>
      <c r="AF653" s="24" t="s">
        <v>73</v>
      </c>
      <c r="AG653" s="24" t="s">
        <v>73</v>
      </c>
      <c r="AH653" s="24" t="s">
        <v>73</v>
      </c>
      <c r="AI653" s="24" t="s">
        <v>74</v>
      </c>
      <c r="AJ653" s="24" t="s">
        <v>73</v>
      </c>
      <c r="AK653" s="24" t="s">
        <v>73</v>
      </c>
      <c r="AL653" s="24" t="s">
        <v>75</v>
      </c>
      <c r="AM653" s="24" t="s">
        <v>73</v>
      </c>
      <c r="AN653" s="24" t="s">
        <v>75</v>
      </c>
      <c r="AO653" s="31" t="s">
        <v>378</v>
      </c>
      <c r="AP653" s="24">
        <v>18323671123</v>
      </c>
      <c r="AQ653" s="24"/>
    </row>
    <row r="654" s="3" customFormat="1" ht="19" customHeight="1" spans="1:43">
      <c r="A654" s="21">
        <v>649</v>
      </c>
      <c r="B654" s="22" t="s">
        <v>7425</v>
      </c>
      <c r="C654" s="23" t="s">
        <v>78</v>
      </c>
      <c r="D654" s="23" t="s">
        <v>121</v>
      </c>
      <c r="E654" s="23" t="s">
        <v>209</v>
      </c>
      <c r="F654" s="23" t="s">
        <v>7426</v>
      </c>
      <c r="G654" s="24" t="s">
        <v>124</v>
      </c>
      <c r="H654" s="24" t="s">
        <v>7427</v>
      </c>
      <c r="I654" s="24" t="s">
        <v>7428</v>
      </c>
      <c r="J654" s="24" t="s">
        <v>7429</v>
      </c>
      <c r="K654" s="24" t="s">
        <v>7428</v>
      </c>
      <c r="L654" s="24" t="s">
        <v>7426</v>
      </c>
      <c r="M654" s="24" t="s">
        <v>226</v>
      </c>
      <c r="N654" s="25" t="s">
        <v>64</v>
      </c>
      <c r="O654" s="24" t="s">
        <v>7377</v>
      </c>
      <c r="P654" s="24" t="s">
        <v>570</v>
      </c>
      <c r="Q654" s="24" t="s">
        <v>7430</v>
      </c>
      <c r="R654" s="24" t="s">
        <v>68</v>
      </c>
      <c r="S654" s="24" t="s">
        <v>3442</v>
      </c>
      <c r="T654" s="26" t="s">
        <v>342</v>
      </c>
      <c r="U654" s="24" t="s">
        <v>7387</v>
      </c>
      <c r="V654" s="24">
        <v>2024</v>
      </c>
      <c r="W654" s="27">
        <v>2024.01</v>
      </c>
      <c r="X654" s="27">
        <v>2024.11</v>
      </c>
      <c r="Y654" s="29">
        <f t="shared" si="10"/>
        <v>29</v>
      </c>
      <c r="Z654" s="24">
        <v>29</v>
      </c>
      <c r="AA654" s="24"/>
      <c r="AB654" s="24"/>
      <c r="AC654" s="30">
        <v>0</v>
      </c>
      <c r="AD654" s="24">
        <v>950</v>
      </c>
      <c r="AE654" s="24">
        <v>93</v>
      </c>
      <c r="AF654" s="24" t="s">
        <v>73</v>
      </c>
      <c r="AG654" s="24" t="s">
        <v>73</v>
      </c>
      <c r="AH654" s="24" t="s">
        <v>73</v>
      </c>
      <c r="AI654" s="24" t="s">
        <v>74</v>
      </c>
      <c r="AJ654" s="24" t="s">
        <v>73</v>
      </c>
      <c r="AK654" s="24" t="s">
        <v>73</v>
      </c>
      <c r="AL654" s="24" t="s">
        <v>75</v>
      </c>
      <c r="AM654" s="24" t="s">
        <v>73</v>
      </c>
      <c r="AN654" s="24" t="s">
        <v>75</v>
      </c>
      <c r="AO654" s="31" t="s">
        <v>378</v>
      </c>
      <c r="AP654" s="24">
        <v>18323671123</v>
      </c>
      <c r="AQ654" s="24"/>
    </row>
    <row r="655" s="3" customFormat="1" ht="19" customHeight="1" spans="1:43">
      <c r="A655" s="21">
        <v>650</v>
      </c>
      <c r="B655" s="22" t="s">
        <v>7431</v>
      </c>
      <c r="C655" s="23" t="s">
        <v>78</v>
      </c>
      <c r="D655" s="23" t="s">
        <v>121</v>
      </c>
      <c r="E655" s="23" t="s">
        <v>209</v>
      </c>
      <c r="F655" s="23" t="s">
        <v>7432</v>
      </c>
      <c r="G655" s="24" t="s">
        <v>58</v>
      </c>
      <c r="H655" s="24" t="s">
        <v>7433</v>
      </c>
      <c r="I655" s="24" t="s">
        <v>7434</v>
      </c>
      <c r="J655" s="24" t="s">
        <v>7435</v>
      </c>
      <c r="K655" s="24" t="s">
        <v>7434</v>
      </c>
      <c r="L655" s="24" t="s">
        <v>7432</v>
      </c>
      <c r="M655" s="24" t="s">
        <v>226</v>
      </c>
      <c r="N655" s="25" t="s">
        <v>64</v>
      </c>
      <c r="O655" s="24" t="s">
        <v>7377</v>
      </c>
      <c r="P655" s="24" t="s">
        <v>570</v>
      </c>
      <c r="Q655" s="24" t="s">
        <v>7436</v>
      </c>
      <c r="R655" s="24" t="s">
        <v>68</v>
      </c>
      <c r="S655" s="24" t="s">
        <v>3442</v>
      </c>
      <c r="T655" s="26" t="s">
        <v>342</v>
      </c>
      <c r="U655" s="24" t="s">
        <v>7437</v>
      </c>
      <c r="V655" s="24">
        <v>2024</v>
      </c>
      <c r="W655" s="27">
        <v>2024.01</v>
      </c>
      <c r="X655" s="27">
        <v>2024.11</v>
      </c>
      <c r="Y655" s="29">
        <f t="shared" si="10"/>
        <v>20</v>
      </c>
      <c r="Z655" s="24">
        <v>20</v>
      </c>
      <c r="AA655" s="24"/>
      <c r="AB655" s="24"/>
      <c r="AC655" s="30">
        <v>0</v>
      </c>
      <c r="AD655" s="24">
        <v>600</v>
      </c>
      <c r="AE655" s="24">
        <v>53</v>
      </c>
      <c r="AF655" s="24" t="s">
        <v>73</v>
      </c>
      <c r="AG655" s="24" t="s">
        <v>73</v>
      </c>
      <c r="AH655" s="24" t="s">
        <v>73</v>
      </c>
      <c r="AI655" s="24" t="s">
        <v>74</v>
      </c>
      <c r="AJ655" s="24" t="s">
        <v>73</v>
      </c>
      <c r="AK655" s="24" t="s">
        <v>73</v>
      </c>
      <c r="AL655" s="24" t="s">
        <v>75</v>
      </c>
      <c r="AM655" s="24" t="s">
        <v>73</v>
      </c>
      <c r="AN655" s="24" t="s">
        <v>75</v>
      </c>
      <c r="AO655" s="31" t="s">
        <v>378</v>
      </c>
      <c r="AP655" s="24">
        <v>18323671123</v>
      </c>
      <c r="AQ655" s="24"/>
    </row>
    <row r="656" s="3" customFormat="1" ht="19" customHeight="1" spans="1:43">
      <c r="A656" s="21">
        <v>651</v>
      </c>
      <c r="B656" s="22" t="s">
        <v>7438</v>
      </c>
      <c r="C656" s="23" t="s">
        <v>78</v>
      </c>
      <c r="D656" s="23" t="s">
        <v>121</v>
      </c>
      <c r="E656" s="23" t="s">
        <v>209</v>
      </c>
      <c r="F656" s="23" t="s">
        <v>7439</v>
      </c>
      <c r="G656" s="24" t="s">
        <v>124</v>
      </c>
      <c r="H656" s="24" t="s">
        <v>2196</v>
      </c>
      <c r="I656" s="24" t="s">
        <v>7440</v>
      </c>
      <c r="J656" s="24" t="s">
        <v>7441</v>
      </c>
      <c r="K656" s="24" t="s">
        <v>7440</v>
      </c>
      <c r="L656" s="24" t="s">
        <v>7439</v>
      </c>
      <c r="M656" s="24" t="s">
        <v>226</v>
      </c>
      <c r="N656" s="25" t="s">
        <v>64</v>
      </c>
      <c r="O656" s="24" t="s">
        <v>7377</v>
      </c>
      <c r="P656" s="24" t="s">
        <v>570</v>
      </c>
      <c r="Q656" s="24" t="s">
        <v>7442</v>
      </c>
      <c r="R656" s="24" t="s">
        <v>68</v>
      </c>
      <c r="S656" s="24" t="s">
        <v>3442</v>
      </c>
      <c r="T656" s="26" t="s">
        <v>342</v>
      </c>
      <c r="U656" s="24" t="s">
        <v>5232</v>
      </c>
      <c r="V656" s="24">
        <v>2024</v>
      </c>
      <c r="W656" s="27">
        <v>2024.01</v>
      </c>
      <c r="X656" s="27">
        <v>2024.11</v>
      </c>
      <c r="Y656" s="29">
        <f t="shared" si="10"/>
        <v>53.5</v>
      </c>
      <c r="Z656" s="24">
        <v>53.5</v>
      </c>
      <c r="AA656" s="24"/>
      <c r="AB656" s="24"/>
      <c r="AC656" s="30">
        <v>0</v>
      </c>
      <c r="AD656" s="24">
        <v>900</v>
      </c>
      <c r="AE656" s="24">
        <v>89</v>
      </c>
      <c r="AF656" s="24" t="s">
        <v>73</v>
      </c>
      <c r="AG656" s="24" t="s">
        <v>73</v>
      </c>
      <c r="AH656" s="24" t="s">
        <v>73</v>
      </c>
      <c r="AI656" s="24" t="s">
        <v>74</v>
      </c>
      <c r="AJ656" s="24" t="s">
        <v>73</v>
      </c>
      <c r="AK656" s="24" t="s">
        <v>73</v>
      </c>
      <c r="AL656" s="24" t="s">
        <v>75</v>
      </c>
      <c r="AM656" s="24" t="s">
        <v>73</v>
      </c>
      <c r="AN656" s="24" t="s">
        <v>75</v>
      </c>
      <c r="AO656" s="31" t="s">
        <v>378</v>
      </c>
      <c r="AP656" s="24">
        <v>18323671123</v>
      </c>
      <c r="AQ656" s="24"/>
    </row>
    <row r="657" s="3" customFormat="1" ht="19" customHeight="1" spans="1:43">
      <c r="A657" s="21">
        <v>652</v>
      </c>
      <c r="B657" s="22" t="s">
        <v>7443</v>
      </c>
      <c r="C657" s="23" t="s">
        <v>78</v>
      </c>
      <c r="D657" s="23" t="s">
        <v>121</v>
      </c>
      <c r="E657" s="23" t="s">
        <v>209</v>
      </c>
      <c r="F657" s="23" t="s">
        <v>7444</v>
      </c>
      <c r="G657" s="24" t="s">
        <v>58</v>
      </c>
      <c r="H657" s="24" t="s">
        <v>7445</v>
      </c>
      <c r="I657" s="24" t="s">
        <v>7446</v>
      </c>
      <c r="J657" s="24" t="s">
        <v>7447</v>
      </c>
      <c r="K657" s="24" t="s">
        <v>7446</v>
      </c>
      <c r="L657" s="24" t="s">
        <v>7444</v>
      </c>
      <c r="M657" s="24" t="s">
        <v>226</v>
      </c>
      <c r="N657" s="25" t="s">
        <v>64</v>
      </c>
      <c r="O657" s="24" t="s">
        <v>7377</v>
      </c>
      <c r="P657" s="24" t="s">
        <v>570</v>
      </c>
      <c r="Q657" s="24" t="s">
        <v>559</v>
      </c>
      <c r="R657" s="24" t="s">
        <v>68</v>
      </c>
      <c r="S657" s="24" t="s">
        <v>3442</v>
      </c>
      <c r="T657" s="26" t="s">
        <v>342</v>
      </c>
      <c r="U657" s="24" t="s">
        <v>7448</v>
      </c>
      <c r="V657" s="24">
        <v>2024</v>
      </c>
      <c r="W657" s="27">
        <v>2024.01</v>
      </c>
      <c r="X657" s="27">
        <v>2024.11</v>
      </c>
      <c r="Y657" s="29">
        <f t="shared" si="10"/>
        <v>6.5</v>
      </c>
      <c r="Z657" s="24">
        <v>6.5</v>
      </c>
      <c r="AA657" s="24"/>
      <c r="AB657" s="24"/>
      <c r="AC657" s="30">
        <v>0</v>
      </c>
      <c r="AD657" s="24">
        <v>450</v>
      </c>
      <c r="AE657" s="24">
        <v>38</v>
      </c>
      <c r="AF657" s="24" t="s">
        <v>73</v>
      </c>
      <c r="AG657" s="24" t="s">
        <v>73</v>
      </c>
      <c r="AH657" s="24" t="s">
        <v>73</v>
      </c>
      <c r="AI657" s="24" t="s">
        <v>74</v>
      </c>
      <c r="AJ657" s="24" t="s">
        <v>73</v>
      </c>
      <c r="AK657" s="24" t="s">
        <v>73</v>
      </c>
      <c r="AL657" s="24" t="s">
        <v>75</v>
      </c>
      <c r="AM657" s="24" t="s">
        <v>73</v>
      </c>
      <c r="AN657" s="24" t="s">
        <v>75</v>
      </c>
      <c r="AO657" s="31" t="s">
        <v>378</v>
      </c>
      <c r="AP657" s="24">
        <v>18323671123</v>
      </c>
      <c r="AQ657" s="24"/>
    </row>
    <row r="658" s="3" customFormat="1" ht="19" customHeight="1" spans="1:43">
      <c r="A658" s="21">
        <v>653</v>
      </c>
      <c r="B658" s="22" t="s">
        <v>7449</v>
      </c>
      <c r="C658" s="23" t="s">
        <v>78</v>
      </c>
      <c r="D658" s="23" t="s">
        <v>121</v>
      </c>
      <c r="E658" s="23" t="s">
        <v>3750</v>
      </c>
      <c r="F658" s="23" t="s">
        <v>7450</v>
      </c>
      <c r="G658" s="24" t="s">
        <v>124</v>
      </c>
      <c r="H658" s="24" t="s">
        <v>1401</v>
      </c>
      <c r="I658" s="24" t="s">
        <v>7451</v>
      </c>
      <c r="J658" s="24" t="s">
        <v>1413</v>
      </c>
      <c r="K658" s="24" t="s">
        <v>7450</v>
      </c>
      <c r="L658" s="24" t="s">
        <v>7452</v>
      </c>
      <c r="M658" s="24" t="s">
        <v>453</v>
      </c>
      <c r="N658" s="25" t="s">
        <v>274</v>
      </c>
      <c r="O658" s="24" t="s">
        <v>1415</v>
      </c>
      <c r="P658" s="24" t="s">
        <v>1416</v>
      </c>
      <c r="Q658" s="24" t="s">
        <v>1417</v>
      </c>
      <c r="R658" s="24" t="s">
        <v>1133</v>
      </c>
      <c r="S658" s="24" t="s">
        <v>171</v>
      </c>
      <c r="T658" s="26" t="s">
        <v>7453</v>
      </c>
      <c r="U658" s="24" t="s">
        <v>1408</v>
      </c>
      <c r="V658" s="24">
        <v>2024</v>
      </c>
      <c r="W658" s="27">
        <v>2024.01</v>
      </c>
      <c r="X658" s="27">
        <v>2024.12</v>
      </c>
      <c r="Y658" s="29">
        <f t="shared" si="10"/>
        <v>395</v>
      </c>
      <c r="Z658" s="24">
        <v>395</v>
      </c>
      <c r="AA658" s="24"/>
      <c r="AB658" s="24"/>
      <c r="AC658" s="30">
        <v>0</v>
      </c>
      <c r="AD658" s="24">
        <v>6200</v>
      </c>
      <c r="AE658" s="24">
        <v>340</v>
      </c>
      <c r="AF658" s="24" t="s">
        <v>73</v>
      </c>
      <c r="AG658" s="24" t="s">
        <v>73</v>
      </c>
      <c r="AH658" s="24" t="s">
        <v>73</v>
      </c>
      <c r="AI658" s="24" t="s">
        <v>74</v>
      </c>
      <c r="AJ658" s="24" t="s">
        <v>73</v>
      </c>
      <c r="AK658" s="24" t="s">
        <v>73</v>
      </c>
      <c r="AL658" s="24" t="s">
        <v>75</v>
      </c>
      <c r="AM658" s="24" t="s">
        <v>73</v>
      </c>
      <c r="AN658" s="24" t="s">
        <v>75</v>
      </c>
      <c r="AO658" s="31" t="s">
        <v>1409</v>
      </c>
      <c r="AP658" s="24">
        <v>15123817218</v>
      </c>
      <c r="AQ658" s="24"/>
    </row>
    <row r="659" s="3" customFormat="1" ht="19" customHeight="1" spans="1:43">
      <c r="A659" s="21">
        <v>654</v>
      </c>
      <c r="B659" s="22" t="s">
        <v>7454</v>
      </c>
      <c r="C659" s="23" t="s">
        <v>54</v>
      </c>
      <c r="D659" s="23" t="s">
        <v>55</v>
      </c>
      <c r="E659" s="23" t="s">
        <v>56</v>
      </c>
      <c r="F659" s="23" t="s">
        <v>7455</v>
      </c>
      <c r="G659" s="24" t="s">
        <v>124</v>
      </c>
      <c r="H659" s="24" t="s">
        <v>6569</v>
      </c>
      <c r="I659" s="24" t="s">
        <v>7456</v>
      </c>
      <c r="J659" s="24" t="s">
        <v>7457</v>
      </c>
      <c r="K659" s="24" t="s">
        <v>7458</v>
      </c>
      <c r="L659" s="24" t="s">
        <v>7459</v>
      </c>
      <c r="M659" s="24" t="s">
        <v>63</v>
      </c>
      <c r="N659" s="25" t="s">
        <v>64</v>
      </c>
      <c r="O659" s="24" t="s">
        <v>7460</v>
      </c>
      <c r="P659" s="24" t="s">
        <v>7461</v>
      </c>
      <c r="Q659" s="24" t="s">
        <v>7462</v>
      </c>
      <c r="R659" s="24" t="s">
        <v>7463</v>
      </c>
      <c r="S659" s="24" t="s">
        <v>5654</v>
      </c>
      <c r="T659" s="26" t="s">
        <v>5231</v>
      </c>
      <c r="U659" s="24" t="s">
        <v>7464</v>
      </c>
      <c r="V659" s="24" t="s">
        <v>294</v>
      </c>
      <c r="W659" s="27">
        <v>45413</v>
      </c>
      <c r="X659" s="27">
        <v>45627</v>
      </c>
      <c r="Y659" s="29">
        <f t="shared" si="10"/>
        <v>300</v>
      </c>
      <c r="Z659" s="24">
        <v>300</v>
      </c>
      <c r="AA659" s="24">
        <v>0</v>
      </c>
      <c r="AB659" s="24">
        <v>0</v>
      </c>
      <c r="AC659" s="30">
        <v>0</v>
      </c>
      <c r="AD659" s="24">
        <v>2000</v>
      </c>
      <c r="AE659" s="24">
        <v>12</v>
      </c>
      <c r="AF659" s="24" t="s">
        <v>73</v>
      </c>
      <c r="AG659" s="24" t="s">
        <v>73</v>
      </c>
      <c r="AH659" s="24" t="s">
        <v>73</v>
      </c>
      <c r="AI659" s="24" t="s">
        <v>74</v>
      </c>
      <c r="AJ659" s="24" t="s">
        <v>73</v>
      </c>
      <c r="AK659" s="24" t="s">
        <v>73</v>
      </c>
      <c r="AL659" s="24"/>
      <c r="AM659" s="24" t="s">
        <v>73</v>
      </c>
      <c r="AN659" s="24"/>
      <c r="AO659" s="31" t="s">
        <v>7465</v>
      </c>
      <c r="AP659" s="24">
        <v>18875359034</v>
      </c>
      <c r="AQ659" s="24"/>
    </row>
    <row r="660" s="3" customFormat="1" ht="19" customHeight="1" spans="1:43">
      <c r="A660" s="21">
        <v>655</v>
      </c>
      <c r="B660" s="22" t="s">
        <v>7466</v>
      </c>
      <c r="C660" s="23" t="s">
        <v>78</v>
      </c>
      <c r="D660" s="23" t="s">
        <v>79</v>
      </c>
      <c r="E660" s="23" t="s">
        <v>80</v>
      </c>
      <c r="F660" s="23" t="s">
        <v>7467</v>
      </c>
      <c r="G660" s="24" t="s">
        <v>124</v>
      </c>
      <c r="H660" s="24" t="s">
        <v>7468</v>
      </c>
      <c r="I660" s="24" t="s">
        <v>7469</v>
      </c>
      <c r="J660" s="24" t="s">
        <v>251</v>
      </c>
      <c r="K660" s="24" t="s">
        <v>7469</v>
      </c>
      <c r="L660" s="24" t="s">
        <v>7470</v>
      </c>
      <c r="M660" s="24" t="s">
        <v>226</v>
      </c>
      <c r="N660" s="25" t="s">
        <v>227</v>
      </c>
      <c r="O660" s="24" t="s">
        <v>7471</v>
      </c>
      <c r="P660" s="24" t="s">
        <v>229</v>
      </c>
      <c r="Q660" s="24" t="s">
        <v>7472</v>
      </c>
      <c r="R660" s="24" t="s">
        <v>231</v>
      </c>
      <c r="S660" s="24" t="s">
        <v>232</v>
      </c>
      <c r="T660" s="26" t="s">
        <v>70</v>
      </c>
      <c r="U660" s="24" t="s">
        <v>7473</v>
      </c>
      <c r="V660" s="24" t="s">
        <v>294</v>
      </c>
      <c r="W660" s="27">
        <v>2024.03</v>
      </c>
      <c r="X660" s="27">
        <v>2024.12</v>
      </c>
      <c r="Y660" s="29">
        <f t="shared" si="10"/>
        <v>250</v>
      </c>
      <c r="Z660" s="24">
        <v>250</v>
      </c>
      <c r="AA660" s="24"/>
      <c r="AB660" s="24"/>
      <c r="AC660" s="30">
        <v>0</v>
      </c>
      <c r="AD660" s="24">
        <v>1800</v>
      </c>
      <c r="AE660" s="24">
        <v>240</v>
      </c>
      <c r="AF660" s="24" t="s">
        <v>73</v>
      </c>
      <c r="AG660" s="24" t="s">
        <v>73</v>
      </c>
      <c r="AH660" s="24" t="s">
        <v>73</v>
      </c>
      <c r="AI660" s="24" t="s">
        <v>74</v>
      </c>
      <c r="AJ660" s="24" t="s">
        <v>73</v>
      </c>
      <c r="AK660" s="24" t="s">
        <v>73</v>
      </c>
      <c r="AL660" s="24" t="s">
        <v>75</v>
      </c>
      <c r="AM660" s="24" t="s">
        <v>73</v>
      </c>
      <c r="AN660" s="24" t="s">
        <v>75</v>
      </c>
      <c r="AO660" s="31" t="s">
        <v>7474</v>
      </c>
      <c r="AP660" s="24">
        <v>55426001</v>
      </c>
      <c r="AQ660" s="24"/>
    </row>
    <row r="661" s="3" customFormat="1" ht="19" customHeight="1" spans="1:43">
      <c r="A661" s="21">
        <v>656</v>
      </c>
      <c r="B661" s="22" t="s">
        <v>7475</v>
      </c>
      <c r="C661" s="23" t="s">
        <v>78</v>
      </c>
      <c r="D661" s="23" t="s">
        <v>79</v>
      </c>
      <c r="E661" s="23" t="s">
        <v>80</v>
      </c>
      <c r="F661" s="23" t="s">
        <v>7476</v>
      </c>
      <c r="G661" s="24" t="s">
        <v>124</v>
      </c>
      <c r="H661" s="24" t="s">
        <v>7477</v>
      </c>
      <c r="I661" s="24" t="s">
        <v>7478</v>
      </c>
      <c r="J661" s="24" t="s">
        <v>7479</v>
      </c>
      <c r="K661" s="24" t="s">
        <v>7480</v>
      </c>
      <c r="L661" s="24" t="s">
        <v>7481</v>
      </c>
      <c r="M661" s="24" t="s">
        <v>772</v>
      </c>
      <c r="N661" s="25" t="s">
        <v>64</v>
      </c>
      <c r="O661" s="24" t="s">
        <v>7482</v>
      </c>
      <c r="P661" s="24" t="s">
        <v>7483</v>
      </c>
      <c r="Q661" s="24" t="s">
        <v>7484</v>
      </c>
      <c r="R661" s="24" t="s">
        <v>68</v>
      </c>
      <c r="S661" s="24" t="s">
        <v>279</v>
      </c>
      <c r="T661" s="26" t="s">
        <v>70</v>
      </c>
      <c r="U661" s="24" t="s">
        <v>925</v>
      </c>
      <c r="V661" s="24" t="s">
        <v>294</v>
      </c>
      <c r="W661" s="27">
        <v>2024.5</v>
      </c>
      <c r="X661" s="27">
        <v>2024.11</v>
      </c>
      <c r="Y661" s="29">
        <f t="shared" si="10"/>
        <v>250</v>
      </c>
      <c r="Z661" s="24">
        <v>250</v>
      </c>
      <c r="AA661" s="24"/>
      <c r="AB661" s="24"/>
      <c r="AC661" s="30">
        <v>0</v>
      </c>
      <c r="AD661" s="24">
        <v>3200</v>
      </c>
      <c r="AE661" s="24">
        <v>26</v>
      </c>
      <c r="AF661" s="24" t="s">
        <v>73</v>
      </c>
      <c r="AG661" s="24" t="s">
        <v>73</v>
      </c>
      <c r="AH661" s="24" t="s">
        <v>73</v>
      </c>
      <c r="AI661" s="24" t="s">
        <v>74</v>
      </c>
      <c r="AJ661" s="24" t="s">
        <v>73</v>
      </c>
      <c r="AK661" s="24" t="s">
        <v>73</v>
      </c>
      <c r="AL661" s="24"/>
      <c r="AM661" s="24" t="s">
        <v>73</v>
      </c>
      <c r="AN661" s="24" t="s">
        <v>73</v>
      </c>
      <c r="AO661" s="31" t="s">
        <v>7485</v>
      </c>
      <c r="AP661" s="24">
        <v>15978913378</v>
      </c>
      <c r="AQ661" s="24"/>
    </row>
    <row r="662" s="3" customFormat="1" ht="19" customHeight="1" spans="1:43">
      <c r="A662" s="21">
        <v>657</v>
      </c>
      <c r="B662" s="22" t="s">
        <v>7486</v>
      </c>
      <c r="C662" s="23" t="s">
        <v>54</v>
      </c>
      <c r="D662" s="23" t="s">
        <v>55</v>
      </c>
      <c r="E662" s="23" t="s">
        <v>56</v>
      </c>
      <c r="F662" s="23" t="s">
        <v>7487</v>
      </c>
      <c r="G662" s="24" t="s">
        <v>124</v>
      </c>
      <c r="H662" s="24" t="s">
        <v>7488</v>
      </c>
      <c r="I662" s="24" t="s">
        <v>7489</v>
      </c>
      <c r="J662" s="24" t="s">
        <v>2104</v>
      </c>
      <c r="K662" s="24" t="s">
        <v>7490</v>
      </c>
      <c r="L662" s="24" t="s">
        <v>7491</v>
      </c>
      <c r="M662" s="24" t="s">
        <v>453</v>
      </c>
      <c r="N662" s="25" t="s">
        <v>274</v>
      </c>
      <c r="O662" s="24" t="s">
        <v>7492</v>
      </c>
      <c r="P662" s="24" t="s">
        <v>7493</v>
      </c>
      <c r="Q662" s="24" t="s">
        <v>7494</v>
      </c>
      <c r="R662" s="24" t="s">
        <v>2559</v>
      </c>
      <c r="S662" s="24" t="s">
        <v>171</v>
      </c>
      <c r="T662" s="26" t="s">
        <v>7495</v>
      </c>
      <c r="U662" s="24" t="s">
        <v>1502</v>
      </c>
      <c r="V662" s="24">
        <v>2024</v>
      </c>
      <c r="W662" s="27">
        <v>2024.07</v>
      </c>
      <c r="X662" s="27">
        <v>2024.12</v>
      </c>
      <c r="Y662" s="29">
        <v>280</v>
      </c>
      <c r="Z662" s="24">
        <v>280</v>
      </c>
      <c r="AA662" s="24">
        <v>0</v>
      </c>
      <c r="AB662" s="24">
        <v>0</v>
      </c>
      <c r="AC662" s="30">
        <v>0</v>
      </c>
      <c r="AD662" s="24">
        <v>3325</v>
      </c>
      <c r="AE662" s="24">
        <v>246</v>
      </c>
      <c r="AF662" s="24" t="s">
        <v>73</v>
      </c>
      <c r="AG662" s="24" t="s">
        <v>73</v>
      </c>
      <c r="AH662" s="24"/>
      <c r="AI662" s="24" t="s">
        <v>74</v>
      </c>
      <c r="AJ662" s="24" t="s">
        <v>74</v>
      </c>
      <c r="AK662" s="24" t="s">
        <v>73</v>
      </c>
      <c r="AL662" s="24" t="s">
        <v>75</v>
      </c>
      <c r="AM662" s="24" t="s">
        <v>73</v>
      </c>
      <c r="AN662" s="24" t="s">
        <v>75</v>
      </c>
      <c r="AO662" s="31" t="s">
        <v>3042</v>
      </c>
      <c r="AP662" s="24">
        <v>13896092330</v>
      </c>
      <c r="AQ662" s="24"/>
    </row>
    <row r="663" s="3" customFormat="1" ht="19" customHeight="1" spans="1:43">
      <c r="A663" s="21">
        <v>658</v>
      </c>
      <c r="B663" s="22" t="s">
        <v>7496</v>
      </c>
      <c r="C663" s="23" t="s">
        <v>3986</v>
      </c>
      <c r="D663" s="23" t="s">
        <v>3986</v>
      </c>
      <c r="E663" s="23" t="s">
        <v>7497</v>
      </c>
      <c r="F663" s="23" t="s">
        <v>7498</v>
      </c>
      <c r="G663" s="24" t="s">
        <v>299</v>
      </c>
      <c r="H663" s="24" t="s">
        <v>7499</v>
      </c>
      <c r="I663" s="24" t="s">
        <v>7500</v>
      </c>
      <c r="J663" s="24" t="s">
        <v>7501</v>
      </c>
      <c r="K663" s="24" t="s">
        <v>7500</v>
      </c>
      <c r="L663" s="24" t="s">
        <v>7498</v>
      </c>
      <c r="M663" s="24" t="s">
        <v>63</v>
      </c>
      <c r="N663" s="25" t="s">
        <v>528</v>
      </c>
      <c r="O663" s="24" t="s">
        <v>7502</v>
      </c>
      <c r="P663" s="24" t="s">
        <v>7503</v>
      </c>
      <c r="Q663" s="24" t="s">
        <v>7504</v>
      </c>
      <c r="R663" s="24" t="s">
        <v>112</v>
      </c>
      <c r="S663" s="24" t="s">
        <v>1391</v>
      </c>
      <c r="T663" s="26" t="s">
        <v>7453</v>
      </c>
      <c r="U663" s="24" t="s">
        <v>3734</v>
      </c>
      <c r="V663" s="24">
        <v>2024</v>
      </c>
      <c r="W663" s="27">
        <v>2024.6</v>
      </c>
      <c r="X663" s="27">
        <v>2024.12</v>
      </c>
      <c r="Y663" s="29">
        <v>150</v>
      </c>
      <c r="Z663" s="24">
        <v>150</v>
      </c>
      <c r="AA663" s="24">
        <v>0</v>
      </c>
      <c r="AB663" s="24">
        <v>0</v>
      </c>
      <c r="AC663" s="30">
        <v>0</v>
      </c>
      <c r="AD663" s="24">
        <v>149</v>
      </c>
      <c r="AE663" s="24">
        <v>149</v>
      </c>
      <c r="AF663" s="24" t="s">
        <v>73</v>
      </c>
      <c r="AG663" s="24" t="s">
        <v>74</v>
      </c>
      <c r="AH663" s="24"/>
      <c r="AI663" s="24" t="s">
        <v>74</v>
      </c>
      <c r="AJ663" s="24" t="s">
        <v>73</v>
      </c>
      <c r="AK663" s="24" t="s">
        <v>73</v>
      </c>
      <c r="AL663" s="24" t="s">
        <v>73</v>
      </c>
      <c r="AM663" s="24" t="s">
        <v>73</v>
      </c>
      <c r="AN663" s="24" t="s">
        <v>73</v>
      </c>
      <c r="AO663" s="31" t="s">
        <v>3806</v>
      </c>
      <c r="AP663" s="24">
        <v>55825001</v>
      </c>
      <c r="AQ663" s="24"/>
    </row>
    <row r="664" s="3" customFormat="1" ht="19" customHeight="1" spans="1:43">
      <c r="A664" s="21">
        <v>659</v>
      </c>
      <c r="B664" s="22" t="s">
        <v>7505</v>
      </c>
      <c r="C664" s="23" t="s">
        <v>54</v>
      </c>
      <c r="D664" s="23" t="s">
        <v>55</v>
      </c>
      <c r="E664" s="23" t="s">
        <v>333</v>
      </c>
      <c r="F664" s="23" t="s">
        <v>7506</v>
      </c>
      <c r="G664" s="24" t="s">
        <v>7507</v>
      </c>
      <c r="H664" s="24" t="s">
        <v>7508</v>
      </c>
      <c r="I664" s="24" t="s">
        <v>7509</v>
      </c>
      <c r="J664" s="24" t="s">
        <v>7510</v>
      </c>
      <c r="K664" s="24" t="s">
        <v>7511</v>
      </c>
      <c r="L664" s="24" t="s">
        <v>7512</v>
      </c>
      <c r="M664" s="24" t="s">
        <v>453</v>
      </c>
      <c r="N664" s="25" t="s">
        <v>274</v>
      </c>
      <c r="O664" s="24" t="s">
        <v>7513</v>
      </c>
      <c r="P664" s="24" t="s">
        <v>7514</v>
      </c>
      <c r="Q664" s="24" t="s">
        <v>7515</v>
      </c>
      <c r="R664" s="24" t="s">
        <v>7516</v>
      </c>
      <c r="S664" s="24" t="s">
        <v>7517</v>
      </c>
      <c r="T664" s="26" t="s">
        <v>7518</v>
      </c>
      <c r="U664" s="24" t="s">
        <v>4613</v>
      </c>
      <c r="V664" s="24">
        <v>2024</v>
      </c>
      <c r="W664" s="27">
        <v>2024.06</v>
      </c>
      <c r="X664" s="27">
        <v>2024.12</v>
      </c>
      <c r="Y664" s="29">
        <v>300</v>
      </c>
      <c r="Z664" s="24">
        <v>300</v>
      </c>
      <c r="AA664" s="24">
        <v>0</v>
      </c>
      <c r="AB664" s="24">
        <v>0</v>
      </c>
      <c r="AC664" s="30">
        <v>0</v>
      </c>
      <c r="AD664" s="24">
        <v>3935</v>
      </c>
      <c r="AE664" s="24">
        <v>400</v>
      </c>
      <c r="AF664" s="24" t="s">
        <v>73</v>
      </c>
      <c r="AG664" s="24" t="s">
        <v>74</v>
      </c>
      <c r="AH664" s="24" t="s">
        <v>73</v>
      </c>
      <c r="AI664" s="24" t="s">
        <v>74</v>
      </c>
      <c r="AJ664" s="24" t="s">
        <v>73</v>
      </c>
      <c r="AK664" s="24" t="s">
        <v>73</v>
      </c>
      <c r="AL664" s="24" t="s">
        <v>75</v>
      </c>
      <c r="AM664" s="24" t="s">
        <v>73</v>
      </c>
      <c r="AN664" s="24" t="s">
        <v>75</v>
      </c>
      <c r="AO664" s="31" t="s">
        <v>7519</v>
      </c>
      <c r="AP664" s="24">
        <v>13896992855</v>
      </c>
      <c r="AQ664" s="24"/>
    </row>
    <row r="665" s="3" customFormat="1" ht="19" customHeight="1" spans="1:43">
      <c r="A665" s="21">
        <v>660</v>
      </c>
      <c r="B665" s="22" t="s">
        <v>7520</v>
      </c>
      <c r="C665" s="23" t="s">
        <v>54</v>
      </c>
      <c r="D665" s="23" t="s">
        <v>55</v>
      </c>
      <c r="E665" s="23" t="s">
        <v>56</v>
      </c>
      <c r="F665" s="23" t="s">
        <v>7521</v>
      </c>
      <c r="G665" s="24" t="s">
        <v>124</v>
      </c>
      <c r="H665" s="24" t="s">
        <v>7522</v>
      </c>
      <c r="I665" s="24" t="s">
        <v>7523</v>
      </c>
      <c r="J665" s="24" t="s">
        <v>7524</v>
      </c>
      <c r="K665" s="24" t="s">
        <v>7525</v>
      </c>
      <c r="L665" s="24" t="s">
        <v>7526</v>
      </c>
      <c r="M665" s="24" t="s">
        <v>226</v>
      </c>
      <c r="N665" s="25" t="s">
        <v>528</v>
      </c>
      <c r="O665" s="24" t="s">
        <v>7527</v>
      </c>
      <c r="P665" s="24" t="s">
        <v>7528</v>
      </c>
      <c r="Q665" s="24" t="s">
        <v>7529</v>
      </c>
      <c r="R665" s="24" t="s">
        <v>1501</v>
      </c>
      <c r="S665" s="24" t="s">
        <v>171</v>
      </c>
      <c r="T665" s="26" t="s">
        <v>7518</v>
      </c>
      <c r="U665" s="24" t="s">
        <v>3041</v>
      </c>
      <c r="V665" s="24">
        <v>2024</v>
      </c>
      <c r="W665" s="27">
        <v>2024.06</v>
      </c>
      <c r="X665" s="27">
        <v>2024.12</v>
      </c>
      <c r="Y665" s="29">
        <v>150</v>
      </c>
      <c r="Z665" s="24">
        <v>150</v>
      </c>
      <c r="AA665" s="24">
        <v>0</v>
      </c>
      <c r="AB665" s="24">
        <v>0</v>
      </c>
      <c r="AC665" s="30">
        <v>0</v>
      </c>
      <c r="AD665" s="24">
        <v>162</v>
      </c>
      <c r="AE665" s="24">
        <v>150</v>
      </c>
      <c r="AF665" s="24" t="s">
        <v>73</v>
      </c>
      <c r="AG665" s="24" t="s">
        <v>74</v>
      </c>
      <c r="AH665" s="24" t="s">
        <v>73</v>
      </c>
      <c r="AI665" s="24" t="s">
        <v>74</v>
      </c>
      <c r="AJ665" s="24" t="s">
        <v>74</v>
      </c>
      <c r="AK665" s="24" t="s">
        <v>73</v>
      </c>
      <c r="AL665" s="24" t="s">
        <v>75</v>
      </c>
      <c r="AM665" s="24" t="s">
        <v>73</v>
      </c>
      <c r="AN665" s="24" t="s">
        <v>75</v>
      </c>
      <c r="AO665" s="31" t="s">
        <v>7530</v>
      </c>
      <c r="AP665" s="24">
        <v>15736453136</v>
      </c>
      <c r="AQ665" s="24"/>
    </row>
    <row r="666" s="3" customFormat="1" ht="19" customHeight="1" spans="1:43">
      <c r="A666" s="21">
        <v>661</v>
      </c>
      <c r="B666" s="22" t="s">
        <v>7531</v>
      </c>
      <c r="C666" s="23" t="s">
        <v>54</v>
      </c>
      <c r="D666" s="23" t="s">
        <v>55</v>
      </c>
      <c r="E666" s="23" t="s">
        <v>333</v>
      </c>
      <c r="F666" s="23" t="s">
        <v>7532</v>
      </c>
      <c r="G666" s="24" t="s">
        <v>7533</v>
      </c>
      <c r="H666" s="24" t="s">
        <v>7534</v>
      </c>
      <c r="I666" s="24" t="s">
        <v>7535</v>
      </c>
      <c r="J666" s="24" t="s">
        <v>7536</v>
      </c>
      <c r="K666" s="24" t="s">
        <v>528</v>
      </c>
      <c r="L666" s="24" t="s">
        <v>7537</v>
      </c>
      <c r="M666" s="24" t="s">
        <v>453</v>
      </c>
      <c r="N666" s="25" t="s">
        <v>274</v>
      </c>
      <c r="O666" s="24" t="s">
        <v>7538</v>
      </c>
      <c r="P666" s="24" t="s">
        <v>7539</v>
      </c>
      <c r="Q666" s="24" t="s">
        <v>7540</v>
      </c>
      <c r="R666" s="24" t="s">
        <v>7541</v>
      </c>
      <c r="S666" s="24" t="s">
        <v>171</v>
      </c>
      <c r="T666" s="26" t="s">
        <v>7542</v>
      </c>
      <c r="U666" s="24" t="s">
        <v>1639</v>
      </c>
      <c r="V666" s="24">
        <v>2024</v>
      </c>
      <c r="W666" s="27">
        <v>2024.06</v>
      </c>
      <c r="X666" s="27">
        <v>2024.11</v>
      </c>
      <c r="Y666" s="29">
        <v>110</v>
      </c>
      <c r="Z666" s="24">
        <v>110</v>
      </c>
      <c r="AA666" s="24">
        <v>0</v>
      </c>
      <c r="AB666" s="24">
        <v>0</v>
      </c>
      <c r="AC666" s="30">
        <v>0</v>
      </c>
      <c r="AD666" s="24">
        <v>4331</v>
      </c>
      <c r="AE666" s="24">
        <v>423</v>
      </c>
      <c r="AF666" s="24" t="s">
        <v>73</v>
      </c>
      <c r="AG666" s="24" t="s">
        <v>74</v>
      </c>
      <c r="AH666" s="24" t="s">
        <v>73</v>
      </c>
      <c r="AI666" s="24" t="s">
        <v>74</v>
      </c>
      <c r="AJ666" s="24" t="s">
        <v>74</v>
      </c>
      <c r="AK666" s="24" t="s">
        <v>73</v>
      </c>
      <c r="AL666" s="24" t="s">
        <v>75</v>
      </c>
      <c r="AM666" s="24" t="s">
        <v>73</v>
      </c>
      <c r="AN666" s="24" t="s">
        <v>75</v>
      </c>
      <c r="AO666" s="31" t="s">
        <v>7543</v>
      </c>
      <c r="AP666" s="24">
        <v>17783526993</v>
      </c>
      <c r="AQ666" s="24"/>
    </row>
    <row r="667" s="3" customFormat="1" ht="19" customHeight="1" spans="1:43">
      <c r="A667" s="21">
        <v>662</v>
      </c>
      <c r="B667" s="22" t="s">
        <v>7544</v>
      </c>
      <c r="C667" s="23" t="s">
        <v>54</v>
      </c>
      <c r="D667" s="23" t="s">
        <v>55</v>
      </c>
      <c r="E667" s="23" t="s">
        <v>56</v>
      </c>
      <c r="F667" s="23" t="s">
        <v>7545</v>
      </c>
      <c r="G667" s="24" t="s">
        <v>124</v>
      </c>
      <c r="H667" s="24" t="s">
        <v>7546</v>
      </c>
      <c r="I667" s="24" t="s">
        <v>7547</v>
      </c>
      <c r="J667" s="24" t="s">
        <v>7548</v>
      </c>
      <c r="K667" s="24" t="s">
        <v>7547</v>
      </c>
      <c r="L667" s="24" t="s">
        <v>7549</v>
      </c>
      <c r="M667" s="24" t="s">
        <v>453</v>
      </c>
      <c r="N667" s="25" t="s">
        <v>274</v>
      </c>
      <c r="O667" s="24" t="s">
        <v>7550</v>
      </c>
      <c r="P667" s="24" t="s">
        <v>7551</v>
      </c>
      <c r="Q667" s="24" t="s">
        <v>7552</v>
      </c>
      <c r="R667" s="24" t="s">
        <v>7553</v>
      </c>
      <c r="S667" s="24" t="s">
        <v>171</v>
      </c>
      <c r="T667" s="26" t="s">
        <v>7518</v>
      </c>
      <c r="U667" s="24" t="s">
        <v>1530</v>
      </c>
      <c r="V667" s="24">
        <v>2024</v>
      </c>
      <c r="W667" s="27">
        <v>2024.01</v>
      </c>
      <c r="X667" s="27">
        <v>2024.12</v>
      </c>
      <c r="Y667" s="29">
        <v>50</v>
      </c>
      <c r="Z667" s="24">
        <v>50</v>
      </c>
      <c r="AA667" s="24">
        <v>0</v>
      </c>
      <c r="AB667" s="24">
        <v>0</v>
      </c>
      <c r="AC667" s="30">
        <v>0</v>
      </c>
      <c r="AD667" s="24">
        <v>4360</v>
      </c>
      <c r="AE667" s="24">
        <v>690</v>
      </c>
      <c r="AF667" s="24" t="s">
        <v>73</v>
      </c>
      <c r="AG667" s="24" t="s">
        <v>73</v>
      </c>
      <c r="AH667" s="24"/>
      <c r="AI667" s="24" t="s">
        <v>74</v>
      </c>
      <c r="AJ667" s="24" t="s">
        <v>73</v>
      </c>
      <c r="AK667" s="24" t="s">
        <v>73</v>
      </c>
      <c r="AL667" s="24" t="s">
        <v>73</v>
      </c>
      <c r="AM667" s="24" t="s">
        <v>73</v>
      </c>
      <c r="AN667" s="24" t="s">
        <v>73</v>
      </c>
      <c r="AO667" s="31" t="s">
        <v>7554</v>
      </c>
      <c r="AP667" s="24">
        <v>15202459591</v>
      </c>
      <c r="AQ667" s="24"/>
    </row>
    <row r="668" s="3" customFormat="1" ht="19" customHeight="1" spans="1:43">
      <c r="A668" s="21">
        <v>663</v>
      </c>
      <c r="B668" s="22" t="s">
        <v>7555</v>
      </c>
      <c r="C668" s="23" t="s">
        <v>4023</v>
      </c>
      <c r="D668" s="23" t="s">
        <v>7556</v>
      </c>
      <c r="E668" s="23" t="s">
        <v>7557</v>
      </c>
      <c r="F668" s="23" t="s">
        <v>7558</v>
      </c>
      <c r="G668" s="24" t="s">
        <v>511</v>
      </c>
      <c r="H668" s="24" t="s">
        <v>7207</v>
      </c>
      <c r="I668" s="24" t="s">
        <v>7559</v>
      </c>
      <c r="J668" s="24" t="s">
        <v>7560</v>
      </c>
      <c r="K668" s="24" t="s">
        <v>7561</v>
      </c>
      <c r="L668" s="24" t="s">
        <v>7562</v>
      </c>
      <c r="M668" s="24" t="s">
        <v>7563</v>
      </c>
      <c r="N668" s="25" t="s">
        <v>7564</v>
      </c>
      <c r="O668" s="24" t="s">
        <v>7565</v>
      </c>
      <c r="P668" s="24" t="s">
        <v>7566</v>
      </c>
      <c r="Q668" s="24" t="s">
        <v>7567</v>
      </c>
      <c r="R668" s="24" t="s">
        <v>3286</v>
      </c>
      <c r="S668" s="24" t="s">
        <v>1560</v>
      </c>
      <c r="T668" s="26" t="s">
        <v>5643</v>
      </c>
      <c r="U668" s="24" t="s">
        <v>5643</v>
      </c>
      <c r="V668" s="24">
        <v>2024</v>
      </c>
      <c r="W668" s="27">
        <v>2024.5</v>
      </c>
      <c r="X668" s="27">
        <v>2024.11</v>
      </c>
      <c r="Y668" s="29">
        <v>120</v>
      </c>
      <c r="Z668" s="24">
        <v>120</v>
      </c>
      <c r="AA668" s="24">
        <v>0</v>
      </c>
      <c r="AB668" s="24">
        <v>0</v>
      </c>
      <c r="AC668" s="30">
        <v>0</v>
      </c>
      <c r="AD668" s="24">
        <v>800</v>
      </c>
      <c r="AE668" s="24">
        <v>800</v>
      </c>
      <c r="AF668" s="24" t="s">
        <v>73</v>
      </c>
      <c r="AG668" s="24" t="s">
        <v>73</v>
      </c>
      <c r="AH668" s="24" t="s">
        <v>73</v>
      </c>
      <c r="AI668" s="24" t="s">
        <v>74</v>
      </c>
      <c r="AJ668" s="24" t="s">
        <v>73</v>
      </c>
      <c r="AK668" s="24" t="s">
        <v>73</v>
      </c>
      <c r="AL668" s="24" t="s">
        <v>73</v>
      </c>
      <c r="AM668" s="24" t="s">
        <v>73</v>
      </c>
      <c r="AN668" s="24" t="s">
        <v>73</v>
      </c>
      <c r="AO668" s="31" t="s">
        <v>5623</v>
      </c>
      <c r="AP668" s="24">
        <v>55128041</v>
      </c>
      <c r="AQ668" s="24"/>
    </row>
    <row r="669" s="3" customFormat="1" ht="19" customHeight="1" spans="1:43">
      <c r="A669" s="21">
        <v>664</v>
      </c>
      <c r="B669" s="22" t="s">
        <v>7568</v>
      </c>
      <c r="C669" s="23" t="s">
        <v>4023</v>
      </c>
      <c r="D669" s="23" t="s">
        <v>4024</v>
      </c>
      <c r="E669" s="23" t="s">
        <v>4024</v>
      </c>
      <c r="F669" s="23" t="s">
        <v>7569</v>
      </c>
      <c r="G669" s="24" t="s">
        <v>511</v>
      </c>
      <c r="H669" s="24" t="s">
        <v>7207</v>
      </c>
      <c r="I669" s="24" t="s">
        <v>7570</v>
      </c>
      <c r="J669" s="24" t="s">
        <v>7570</v>
      </c>
      <c r="K669" s="24" t="s">
        <v>7571</v>
      </c>
      <c r="L669" s="24" t="s">
        <v>7572</v>
      </c>
      <c r="M669" s="24" t="s">
        <v>7573</v>
      </c>
      <c r="N669" s="25" t="s">
        <v>7574</v>
      </c>
      <c r="O669" s="24" t="s">
        <v>7575</v>
      </c>
      <c r="P669" s="24" t="s">
        <v>7576</v>
      </c>
      <c r="Q669" s="24" t="s">
        <v>7577</v>
      </c>
      <c r="R669" s="24" t="s">
        <v>7578</v>
      </c>
      <c r="S669" s="24" t="s">
        <v>171</v>
      </c>
      <c r="T669" s="26" t="s">
        <v>5643</v>
      </c>
      <c r="U669" s="24" t="s">
        <v>5643</v>
      </c>
      <c r="V669" s="24">
        <v>2024</v>
      </c>
      <c r="W669" s="27">
        <v>2024.7</v>
      </c>
      <c r="X669" s="27">
        <v>2024.1</v>
      </c>
      <c r="Y669" s="29">
        <v>172</v>
      </c>
      <c r="Z669" s="24">
        <v>172</v>
      </c>
      <c r="AA669" s="24">
        <v>0</v>
      </c>
      <c r="AB669" s="24">
        <v>0</v>
      </c>
      <c r="AC669" s="30">
        <v>0</v>
      </c>
      <c r="AD669" s="24">
        <v>955</v>
      </c>
      <c r="AE669" s="24">
        <v>955</v>
      </c>
      <c r="AF669" s="24" t="s">
        <v>73</v>
      </c>
      <c r="AG669" s="24" t="s">
        <v>73</v>
      </c>
      <c r="AH669" s="24" t="s">
        <v>73</v>
      </c>
      <c r="AI669" s="24" t="s">
        <v>74</v>
      </c>
      <c r="AJ669" s="24" t="s">
        <v>73</v>
      </c>
      <c r="AK669" s="24" t="s">
        <v>73</v>
      </c>
      <c r="AL669" s="24" t="s">
        <v>73</v>
      </c>
      <c r="AM669" s="24" t="s">
        <v>73</v>
      </c>
      <c r="AN669" s="24" t="s">
        <v>73</v>
      </c>
      <c r="AO669" s="31" t="s">
        <v>5623</v>
      </c>
      <c r="AP669" s="24">
        <v>55128041</v>
      </c>
      <c r="AQ669" s="24"/>
    </row>
    <row r="670" s="3" customFormat="1" ht="19" customHeight="1" spans="1:43">
      <c r="A670" s="21">
        <v>665</v>
      </c>
      <c r="B670" s="22" t="s">
        <v>7579</v>
      </c>
      <c r="C670" s="23" t="s">
        <v>5625</v>
      </c>
      <c r="D670" s="23" t="s">
        <v>121</v>
      </c>
      <c r="E670" s="23" t="s">
        <v>209</v>
      </c>
      <c r="F670" s="23" t="s">
        <v>7580</v>
      </c>
      <c r="G670" s="24" t="s">
        <v>124</v>
      </c>
      <c r="H670" s="24" t="s">
        <v>7581</v>
      </c>
      <c r="I670" s="24" t="s">
        <v>7582</v>
      </c>
      <c r="J670" s="24" t="s">
        <v>3469</v>
      </c>
      <c r="K670" s="24" t="s">
        <v>7582</v>
      </c>
      <c r="L670" s="24" t="s">
        <v>7583</v>
      </c>
      <c r="M670" s="24" t="s">
        <v>1346</v>
      </c>
      <c r="N670" s="25" t="s">
        <v>64</v>
      </c>
      <c r="O670" s="24" t="s">
        <v>7584</v>
      </c>
      <c r="P670" s="24" t="s">
        <v>7585</v>
      </c>
      <c r="Q670" s="24" t="s">
        <v>7586</v>
      </c>
      <c r="R670" s="24" t="s">
        <v>560</v>
      </c>
      <c r="S670" s="24" t="s">
        <v>279</v>
      </c>
      <c r="T670" s="26" t="s">
        <v>218</v>
      </c>
      <c r="U670" s="24" t="s">
        <v>2139</v>
      </c>
      <c r="V670" s="24">
        <v>2024</v>
      </c>
      <c r="W670" s="27">
        <v>2024.6</v>
      </c>
      <c r="X670" s="27">
        <v>2024.12</v>
      </c>
      <c r="Y670" s="29">
        <v>30</v>
      </c>
      <c r="Z670" s="24">
        <v>30</v>
      </c>
      <c r="AA670" s="24">
        <v>0</v>
      </c>
      <c r="AB670" s="24">
        <v>0</v>
      </c>
      <c r="AC670" s="30">
        <v>0</v>
      </c>
      <c r="AD670" s="24">
        <v>206</v>
      </c>
      <c r="AE670" s="24">
        <v>32</v>
      </c>
      <c r="AF670" s="24" t="s">
        <v>73</v>
      </c>
      <c r="AG670" s="24" t="s">
        <v>73</v>
      </c>
      <c r="AH670" s="24" t="s">
        <v>73</v>
      </c>
      <c r="AI670" s="24" t="s">
        <v>74</v>
      </c>
      <c r="AJ670" s="24" t="s">
        <v>73</v>
      </c>
      <c r="AK670" s="24" t="s">
        <v>73</v>
      </c>
      <c r="AL670" s="24" t="s">
        <v>75</v>
      </c>
      <c r="AM670" s="24" t="s">
        <v>73</v>
      </c>
      <c r="AN670" s="24" t="s">
        <v>75</v>
      </c>
      <c r="AO670" s="31" t="s">
        <v>7587</v>
      </c>
      <c r="AP670" s="24">
        <v>13983535499</v>
      </c>
      <c r="AQ670" s="24"/>
    </row>
    <row r="671" s="3" customFormat="1" ht="19" customHeight="1" spans="1:43">
      <c r="A671" s="21">
        <v>666</v>
      </c>
      <c r="B671" s="22" t="s">
        <v>7588</v>
      </c>
      <c r="C671" s="23" t="s">
        <v>78</v>
      </c>
      <c r="D671" s="23" t="s">
        <v>79</v>
      </c>
      <c r="E671" s="23" t="s">
        <v>80</v>
      </c>
      <c r="F671" s="23" t="s">
        <v>7589</v>
      </c>
      <c r="G671" s="24" t="s">
        <v>124</v>
      </c>
      <c r="H671" s="24" t="s">
        <v>2996</v>
      </c>
      <c r="I671" s="24" t="s">
        <v>7590</v>
      </c>
      <c r="J671" s="24" t="s">
        <v>7591</v>
      </c>
      <c r="K671" s="24" t="s">
        <v>7592</v>
      </c>
      <c r="L671" s="24" t="s">
        <v>7593</v>
      </c>
      <c r="M671" s="24" t="s">
        <v>7594</v>
      </c>
      <c r="N671" s="25" t="s">
        <v>7595</v>
      </c>
      <c r="O671" s="24" t="s">
        <v>7596</v>
      </c>
      <c r="P671" s="24" t="s">
        <v>7597</v>
      </c>
      <c r="Q671" s="24" t="s">
        <v>7598</v>
      </c>
      <c r="R671" s="24" t="s">
        <v>7599</v>
      </c>
      <c r="S671" s="24" t="s">
        <v>171</v>
      </c>
      <c r="T671" s="26" t="s">
        <v>70</v>
      </c>
      <c r="U671" s="24" t="s">
        <v>2804</v>
      </c>
      <c r="V671" s="24" t="s">
        <v>294</v>
      </c>
      <c r="W671" s="27">
        <v>2024.6</v>
      </c>
      <c r="X671" s="27">
        <v>2024.12</v>
      </c>
      <c r="Y671" s="29">
        <v>100</v>
      </c>
      <c r="Z671" s="24">
        <v>100</v>
      </c>
      <c r="AA671" s="24"/>
      <c r="AB671" s="24"/>
      <c r="AC671" s="30"/>
      <c r="AD671" s="24">
        <v>700</v>
      </c>
      <c r="AE671" s="24">
        <v>150</v>
      </c>
      <c r="AF671" s="24" t="s">
        <v>73</v>
      </c>
      <c r="AG671" s="24" t="s">
        <v>73</v>
      </c>
      <c r="AH671" s="24" t="s">
        <v>73</v>
      </c>
      <c r="AI671" s="24" t="s">
        <v>74</v>
      </c>
      <c r="AJ671" s="24" t="s">
        <v>74</v>
      </c>
      <c r="AK671" s="24" t="s">
        <v>73</v>
      </c>
      <c r="AL671" s="24" t="s">
        <v>73</v>
      </c>
      <c r="AM671" s="24" t="s">
        <v>73</v>
      </c>
      <c r="AN671" s="24" t="s">
        <v>73</v>
      </c>
      <c r="AO671" s="31" t="s">
        <v>7600</v>
      </c>
      <c r="AP671" s="24">
        <v>18223831009</v>
      </c>
      <c r="AQ671" s="24"/>
    </row>
    <row r="672" s="3" customFormat="1" ht="19" customHeight="1" spans="1:43">
      <c r="A672" s="21">
        <v>667</v>
      </c>
      <c r="B672" s="22" t="s">
        <v>7601</v>
      </c>
      <c r="C672" s="23" t="s">
        <v>5625</v>
      </c>
      <c r="D672" s="23" t="s">
        <v>7556</v>
      </c>
      <c r="E672" s="23" t="s">
        <v>7557</v>
      </c>
      <c r="F672" s="23" t="s">
        <v>7602</v>
      </c>
      <c r="G672" s="24" t="s">
        <v>124</v>
      </c>
      <c r="H672" s="24" t="s">
        <v>7207</v>
      </c>
      <c r="I672" s="24" t="s">
        <v>7559</v>
      </c>
      <c r="J672" s="24" t="s">
        <v>7560</v>
      </c>
      <c r="K672" s="24" t="s">
        <v>7603</v>
      </c>
      <c r="L672" s="24" t="s">
        <v>7604</v>
      </c>
      <c r="M672" s="24" t="s">
        <v>7563</v>
      </c>
      <c r="N672" s="25" t="s">
        <v>7564</v>
      </c>
      <c r="O672" s="24" t="s">
        <v>7605</v>
      </c>
      <c r="P672" s="24" t="s">
        <v>7603</v>
      </c>
      <c r="Q672" s="24" t="s">
        <v>7606</v>
      </c>
      <c r="R672" s="24" t="s">
        <v>3286</v>
      </c>
      <c r="S672" s="24" t="s">
        <v>7607</v>
      </c>
      <c r="T672" s="26" t="s">
        <v>293</v>
      </c>
      <c r="U672" s="24" t="s">
        <v>293</v>
      </c>
      <c r="V672" s="24">
        <v>2024</v>
      </c>
      <c r="W672" s="27">
        <v>2024.4</v>
      </c>
      <c r="X672" s="27">
        <v>2024.1</v>
      </c>
      <c r="Y672" s="29">
        <v>48</v>
      </c>
      <c r="Z672" s="24">
        <v>48</v>
      </c>
      <c r="AA672" s="24">
        <v>0</v>
      </c>
      <c r="AB672" s="24">
        <v>0</v>
      </c>
      <c r="AC672" s="30">
        <v>0</v>
      </c>
      <c r="AD672" s="24">
        <v>200</v>
      </c>
      <c r="AE672" s="24">
        <v>0</v>
      </c>
      <c r="AF672" s="24" t="s">
        <v>73</v>
      </c>
      <c r="AG672" s="24" t="s">
        <v>73</v>
      </c>
      <c r="AH672" s="24" t="s">
        <v>73</v>
      </c>
      <c r="AI672" s="24" t="s">
        <v>74</v>
      </c>
      <c r="AJ672" s="24" t="s">
        <v>73</v>
      </c>
      <c r="AK672" s="24" t="s">
        <v>73</v>
      </c>
      <c r="AL672" s="24" t="s">
        <v>73</v>
      </c>
      <c r="AM672" s="24" t="s">
        <v>73</v>
      </c>
      <c r="AN672" s="24" t="s">
        <v>73</v>
      </c>
      <c r="AO672" s="31" t="s">
        <v>5623</v>
      </c>
      <c r="AP672" s="24">
        <v>55128041</v>
      </c>
      <c r="AQ672" s="24" t="s">
        <v>6249</v>
      </c>
    </row>
    <row r="673" s="3" customFormat="1" ht="19" customHeight="1" spans="1:43">
      <c r="A673" s="21">
        <v>668</v>
      </c>
      <c r="B673" s="22" t="s">
        <v>7608</v>
      </c>
      <c r="C673" s="23" t="s">
        <v>54</v>
      </c>
      <c r="D673" s="23" t="s">
        <v>5021</v>
      </c>
      <c r="E673" s="23" t="s">
        <v>163</v>
      </c>
      <c r="F673" s="23" t="s">
        <v>7609</v>
      </c>
      <c r="G673" s="24" t="s">
        <v>124</v>
      </c>
      <c r="H673" s="24" t="s">
        <v>7610</v>
      </c>
      <c r="I673" s="24" t="s">
        <v>7611</v>
      </c>
      <c r="J673" s="24" t="s">
        <v>7612</v>
      </c>
      <c r="K673" s="24" t="s">
        <v>7611</v>
      </c>
      <c r="L673" s="24" t="s">
        <v>7609</v>
      </c>
      <c r="M673" s="24" t="s">
        <v>204</v>
      </c>
      <c r="N673" s="25" t="s">
        <v>64</v>
      </c>
      <c r="O673" s="24" t="s">
        <v>7613</v>
      </c>
      <c r="P673" s="24" t="s">
        <v>7614</v>
      </c>
      <c r="Q673" s="24" t="s">
        <v>7615</v>
      </c>
      <c r="R673" s="24" t="s">
        <v>292</v>
      </c>
      <c r="S673" s="24" t="s">
        <v>6661</v>
      </c>
      <c r="T673" s="26" t="s">
        <v>293</v>
      </c>
      <c r="U673" s="24" t="s">
        <v>71</v>
      </c>
      <c r="V673" s="24" t="s">
        <v>294</v>
      </c>
      <c r="W673" s="27">
        <v>2024.1</v>
      </c>
      <c r="X673" s="27">
        <v>2024.12</v>
      </c>
      <c r="Y673" s="29">
        <v>5764</v>
      </c>
      <c r="Z673" s="24">
        <v>800</v>
      </c>
      <c r="AA673" s="24"/>
      <c r="AB673" s="24"/>
      <c r="AC673" s="30" t="e">
        <f t="array" ref="AC673">Y673—AB673</f>
        <v>#NAME?</v>
      </c>
      <c r="AD673" s="24">
        <v>500</v>
      </c>
      <c r="AE673" s="24">
        <v>40</v>
      </c>
      <c r="AF673" s="24" t="s">
        <v>73</v>
      </c>
      <c r="AG673" s="24" t="s">
        <v>73</v>
      </c>
      <c r="AH673" s="24" t="s">
        <v>73</v>
      </c>
      <c r="AI673" s="24" t="s">
        <v>74</v>
      </c>
      <c r="AJ673" s="24" t="s">
        <v>73</v>
      </c>
      <c r="AK673" s="24" t="s">
        <v>73</v>
      </c>
      <c r="AL673" s="24" t="s">
        <v>75</v>
      </c>
      <c r="AM673" s="24" t="s">
        <v>74</v>
      </c>
      <c r="AN673" s="24" t="s">
        <v>6060</v>
      </c>
      <c r="AO673" s="31" t="s">
        <v>7616</v>
      </c>
      <c r="AP673" s="24">
        <v>13108925558</v>
      </c>
      <c r="AQ673" s="24"/>
    </row>
    <row r="674" s="3" customFormat="1" ht="19" customHeight="1" spans="1:43">
      <c r="A674" s="21">
        <v>669</v>
      </c>
      <c r="B674" s="22" t="s">
        <v>7617</v>
      </c>
      <c r="C674" s="23" t="s">
        <v>54</v>
      </c>
      <c r="D674" s="23" t="s">
        <v>308</v>
      </c>
      <c r="E674" s="23" t="s">
        <v>7183</v>
      </c>
      <c r="F674" s="23" t="s">
        <v>7618</v>
      </c>
      <c r="G674" s="24" t="s">
        <v>299</v>
      </c>
      <c r="H674" s="24" t="s">
        <v>7619</v>
      </c>
      <c r="I674" s="24" t="s">
        <v>7620</v>
      </c>
      <c r="J674" s="24" t="s">
        <v>7621</v>
      </c>
      <c r="K674" s="24" t="s">
        <v>7620</v>
      </c>
      <c r="L674" s="24" t="s">
        <v>7618</v>
      </c>
      <c r="M674" s="24" t="s">
        <v>204</v>
      </c>
      <c r="N674" s="25" t="s">
        <v>64</v>
      </c>
      <c r="O674" s="24" t="s">
        <v>7622</v>
      </c>
      <c r="P674" s="24" t="s">
        <v>7623</v>
      </c>
      <c r="Q674" s="24" t="s">
        <v>7624</v>
      </c>
      <c r="R674" s="24" t="s">
        <v>292</v>
      </c>
      <c r="S674" s="24" t="s">
        <v>6661</v>
      </c>
      <c r="T674" s="26" t="s">
        <v>293</v>
      </c>
      <c r="U674" s="24" t="s">
        <v>6840</v>
      </c>
      <c r="V674" s="24" t="s">
        <v>294</v>
      </c>
      <c r="W674" s="27">
        <v>2024.1</v>
      </c>
      <c r="X674" s="27">
        <v>2024.12</v>
      </c>
      <c r="Y674" s="29">
        <v>910</v>
      </c>
      <c r="Z674" s="24">
        <v>300</v>
      </c>
      <c r="AA674" s="24"/>
      <c r="AB674" s="24"/>
      <c r="AC674" s="30" t="e">
        <f t="array" ref="AC674">Y674—Z674</f>
        <v>#NAME?</v>
      </c>
      <c r="AD674" s="24">
        <v>1000</v>
      </c>
      <c r="AE674" s="24">
        <v>30</v>
      </c>
      <c r="AF674" s="24" t="s">
        <v>73</v>
      </c>
      <c r="AG674" s="24" t="s">
        <v>73</v>
      </c>
      <c r="AH674" s="24" t="s">
        <v>73</v>
      </c>
      <c r="AI674" s="24" t="s">
        <v>74</v>
      </c>
      <c r="AJ674" s="24" t="s">
        <v>73</v>
      </c>
      <c r="AK674" s="24" t="s">
        <v>73</v>
      </c>
      <c r="AL674" s="24" t="s">
        <v>75</v>
      </c>
      <c r="AM674" s="24" t="s">
        <v>74</v>
      </c>
      <c r="AN674" s="24" t="s">
        <v>6060</v>
      </c>
      <c r="AO674" s="31" t="s">
        <v>2679</v>
      </c>
      <c r="AP674" s="24">
        <v>13896390888</v>
      </c>
      <c r="AQ674" s="24"/>
    </row>
    <row r="675" s="3" customFormat="1" ht="19" customHeight="1" spans="1:43">
      <c r="A675" s="21">
        <v>670</v>
      </c>
      <c r="B675" s="22" t="s">
        <v>7625</v>
      </c>
      <c r="C675" s="23" t="s">
        <v>54</v>
      </c>
      <c r="D675" s="23" t="s">
        <v>308</v>
      </c>
      <c r="E675" s="23" t="s">
        <v>7183</v>
      </c>
      <c r="F675" s="23" t="s">
        <v>7626</v>
      </c>
      <c r="G675" s="24" t="s">
        <v>124</v>
      </c>
      <c r="H675" s="24" t="s">
        <v>7627</v>
      </c>
      <c r="I675" s="24" t="s">
        <v>7628</v>
      </c>
      <c r="J675" s="24" t="s">
        <v>7629</v>
      </c>
      <c r="K675" s="24" t="s">
        <v>7628</v>
      </c>
      <c r="L675" s="24" t="s">
        <v>7626</v>
      </c>
      <c r="M675" s="24" t="s">
        <v>204</v>
      </c>
      <c r="N675" s="25" t="s">
        <v>64</v>
      </c>
      <c r="O675" s="24" t="s">
        <v>7630</v>
      </c>
      <c r="P675" s="24" t="s">
        <v>7631</v>
      </c>
      <c r="Q675" s="24" t="s">
        <v>7632</v>
      </c>
      <c r="R675" s="24" t="s">
        <v>292</v>
      </c>
      <c r="S675" s="24" t="s">
        <v>6661</v>
      </c>
      <c r="T675" s="26" t="s">
        <v>293</v>
      </c>
      <c r="U675" s="24" t="s">
        <v>1255</v>
      </c>
      <c r="V675" s="24" t="s">
        <v>294</v>
      </c>
      <c r="W675" s="27">
        <v>2024.1</v>
      </c>
      <c r="X675" s="27">
        <v>2024.12</v>
      </c>
      <c r="Y675" s="29">
        <v>650</v>
      </c>
      <c r="Z675" s="24">
        <v>300</v>
      </c>
      <c r="AA675" s="24"/>
      <c r="AB675" s="24"/>
      <c r="AC675" s="30" t="e">
        <f t="array" ref="AC675">Y675—AB675</f>
        <v>#NAME?</v>
      </c>
      <c r="AD675" s="24">
        <v>1000</v>
      </c>
      <c r="AE675" s="24">
        <v>15</v>
      </c>
      <c r="AF675" s="24" t="s">
        <v>73</v>
      </c>
      <c r="AG675" s="24" t="s">
        <v>73</v>
      </c>
      <c r="AH675" s="24" t="s">
        <v>73</v>
      </c>
      <c r="AI675" s="24" t="s">
        <v>74</v>
      </c>
      <c r="AJ675" s="24" t="s">
        <v>73</v>
      </c>
      <c r="AK675" s="24" t="s">
        <v>73</v>
      </c>
      <c r="AL675" s="24" t="s">
        <v>75</v>
      </c>
      <c r="AM675" s="24" t="s">
        <v>74</v>
      </c>
      <c r="AN675" s="24" t="s">
        <v>6060</v>
      </c>
      <c r="AO675" s="31" t="s">
        <v>7633</v>
      </c>
      <c r="AP675" s="24">
        <v>17384000002</v>
      </c>
      <c r="AQ675" s="24"/>
    </row>
    <row r="676" s="3" customFormat="1" ht="19" customHeight="1" spans="1:43">
      <c r="A676" s="21">
        <v>671</v>
      </c>
      <c r="B676" s="22" t="s">
        <v>7634</v>
      </c>
      <c r="C676" s="23" t="s">
        <v>54</v>
      </c>
      <c r="D676" s="23" t="s">
        <v>5021</v>
      </c>
      <c r="E676" s="23" t="s">
        <v>7290</v>
      </c>
      <c r="F676" s="23" t="s">
        <v>7635</v>
      </c>
      <c r="G676" s="24" t="s">
        <v>511</v>
      </c>
      <c r="H676" s="24" t="s">
        <v>7636</v>
      </c>
      <c r="I676" s="24" t="s">
        <v>7637</v>
      </c>
      <c r="J676" s="24" t="s">
        <v>7638</v>
      </c>
      <c r="K676" s="24" t="s">
        <v>7637</v>
      </c>
      <c r="L676" s="24" t="s">
        <v>7639</v>
      </c>
      <c r="M676" s="24" t="s">
        <v>7640</v>
      </c>
      <c r="N676" s="25" t="s">
        <v>7280</v>
      </c>
      <c r="O676" s="24" t="s">
        <v>7641</v>
      </c>
      <c r="P676" s="24" t="s">
        <v>7642</v>
      </c>
      <c r="Q676" s="24" t="s">
        <v>7643</v>
      </c>
      <c r="R676" s="24" t="s">
        <v>7284</v>
      </c>
      <c r="S676" s="24" t="s">
        <v>232</v>
      </c>
      <c r="T676" s="26" t="s">
        <v>7644</v>
      </c>
      <c r="U676" s="24" t="s">
        <v>7644</v>
      </c>
      <c r="V676" s="24" t="s">
        <v>294</v>
      </c>
      <c r="W676" s="27">
        <v>2024.1</v>
      </c>
      <c r="X676" s="27">
        <v>2024.12</v>
      </c>
      <c r="Y676" s="29">
        <v>32</v>
      </c>
      <c r="Z676" s="24">
        <v>32</v>
      </c>
      <c r="AA676" s="24">
        <f>SUM(AA677:AA954)</f>
        <v>0</v>
      </c>
      <c r="AB676" s="24">
        <f>SUM(AB677:AB954)</f>
        <v>50</v>
      </c>
      <c r="AC676" s="30" t="e">
        <f>SUM(AC677:AC954)</f>
        <v>#NAME?</v>
      </c>
      <c r="AD676" s="24" t="s">
        <v>7645</v>
      </c>
      <c r="AE676" s="24" t="s">
        <v>7646</v>
      </c>
      <c r="AF676" s="24" t="s">
        <v>73</v>
      </c>
      <c r="AG676" s="24" t="s">
        <v>73</v>
      </c>
      <c r="AH676" s="24" t="s">
        <v>73</v>
      </c>
      <c r="AI676" s="24" t="s">
        <v>74</v>
      </c>
      <c r="AJ676" s="24" t="s">
        <v>73</v>
      </c>
      <c r="AK676" s="24" t="s">
        <v>73</v>
      </c>
      <c r="AL676" s="24" t="s">
        <v>73</v>
      </c>
      <c r="AM676" s="24" t="s">
        <v>73</v>
      </c>
      <c r="AN676" s="24" t="s">
        <v>73</v>
      </c>
      <c r="AO676" s="31" t="s">
        <v>7288</v>
      </c>
      <c r="AP676" s="24">
        <v>55129372</v>
      </c>
      <c r="AQ676" s="24"/>
    </row>
    <row r="677" s="3" customFormat="1" ht="19" customHeight="1" spans="1:43">
      <c r="A677" s="21">
        <v>672</v>
      </c>
      <c r="B677" s="22" t="s">
        <v>7647</v>
      </c>
      <c r="C677" s="23" t="s">
        <v>3750</v>
      </c>
      <c r="D677" s="23" t="s">
        <v>3750</v>
      </c>
      <c r="E677" s="23" t="s">
        <v>3750</v>
      </c>
      <c r="F677" s="23" t="s">
        <v>7648</v>
      </c>
      <c r="G677" s="24" t="s">
        <v>124</v>
      </c>
      <c r="H677" s="24" t="s">
        <v>5604</v>
      </c>
      <c r="I677" s="24" t="s">
        <v>7649</v>
      </c>
      <c r="J677" s="24" t="s">
        <v>7650</v>
      </c>
      <c r="K677" s="24" t="s">
        <v>7651</v>
      </c>
      <c r="L677" s="24" t="s">
        <v>7652</v>
      </c>
      <c r="M677" s="24" t="s">
        <v>7653</v>
      </c>
      <c r="N677" s="25" t="s">
        <v>7654</v>
      </c>
      <c r="O677" s="24" t="s">
        <v>7655</v>
      </c>
      <c r="P677" s="24" t="s">
        <v>7656</v>
      </c>
      <c r="Q677" s="24" t="s">
        <v>7657</v>
      </c>
      <c r="R677" s="24" t="s">
        <v>7658</v>
      </c>
      <c r="S677" s="24" t="s">
        <v>7659</v>
      </c>
      <c r="T677" s="26" t="s">
        <v>7659</v>
      </c>
      <c r="U677" s="24">
        <v>2024</v>
      </c>
      <c r="V677" s="24" t="s">
        <v>74</v>
      </c>
      <c r="W677" s="27">
        <v>45292</v>
      </c>
      <c r="X677" s="27">
        <v>45627</v>
      </c>
      <c r="Y677" s="29">
        <v>150</v>
      </c>
      <c r="Z677" s="24">
        <v>150</v>
      </c>
      <c r="AA677" s="24">
        <v>0</v>
      </c>
      <c r="AB677" s="24">
        <v>0</v>
      </c>
      <c r="AC677" s="30">
        <v>0</v>
      </c>
      <c r="AD677" s="24">
        <v>300</v>
      </c>
      <c r="AE677" s="24">
        <v>0</v>
      </c>
      <c r="AF677" s="24" t="s">
        <v>73</v>
      </c>
      <c r="AG677" s="24" t="s">
        <v>73</v>
      </c>
      <c r="AH677" s="24" t="s">
        <v>73</v>
      </c>
      <c r="AI677" s="24" t="s">
        <v>73</v>
      </c>
      <c r="AJ677" s="24" t="s">
        <v>73</v>
      </c>
      <c r="AK677" s="24" t="s">
        <v>73</v>
      </c>
      <c r="AL677" s="24" t="s">
        <v>73</v>
      </c>
      <c r="AM677" s="24" t="s">
        <v>73</v>
      </c>
      <c r="AN677" s="24" t="s">
        <v>73</v>
      </c>
      <c r="AO677" s="31" t="s">
        <v>7660</v>
      </c>
      <c r="AP677" s="24">
        <v>55129813</v>
      </c>
      <c r="AQ677" s="24"/>
    </row>
    <row r="678" s="3" customFormat="1" ht="19" customHeight="1" spans="1:43">
      <c r="A678" s="21">
        <v>673</v>
      </c>
      <c r="B678" s="22" t="s">
        <v>7661</v>
      </c>
      <c r="C678" s="23" t="s">
        <v>3750</v>
      </c>
      <c r="D678" s="23" t="s">
        <v>3750</v>
      </c>
      <c r="E678" s="23" t="s">
        <v>3750</v>
      </c>
      <c r="F678" s="23" t="s">
        <v>7662</v>
      </c>
      <c r="G678" s="24" t="s">
        <v>124</v>
      </c>
      <c r="H678" s="24" t="s">
        <v>5604</v>
      </c>
      <c r="I678" s="24" t="s">
        <v>7663</v>
      </c>
      <c r="J678" s="24" t="s">
        <v>7664</v>
      </c>
      <c r="K678" s="24" t="s">
        <v>7665</v>
      </c>
      <c r="L678" s="24" t="s">
        <v>7666</v>
      </c>
      <c r="M678" s="24" t="s">
        <v>7667</v>
      </c>
      <c r="N678" s="25" t="s">
        <v>7668</v>
      </c>
      <c r="O678" s="24" t="s">
        <v>7669</v>
      </c>
      <c r="P678" s="24" t="s">
        <v>7670</v>
      </c>
      <c r="Q678" s="24" t="s">
        <v>7671</v>
      </c>
      <c r="R678" s="24" t="s">
        <v>7672</v>
      </c>
      <c r="S678" s="24" t="s">
        <v>7673</v>
      </c>
      <c r="T678" s="26" t="s">
        <v>7659</v>
      </c>
      <c r="U678" s="24" t="s">
        <v>7659</v>
      </c>
      <c r="V678" s="24" t="s">
        <v>294</v>
      </c>
      <c r="W678" s="27">
        <v>45292</v>
      </c>
      <c r="X678" s="27">
        <v>45627</v>
      </c>
      <c r="Y678" s="29">
        <v>75</v>
      </c>
      <c r="Z678" s="24">
        <v>75</v>
      </c>
      <c r="AA678" s="24">
        <v>0</v>
      </c>
      <c r="AB678" s="24">
        <v>0</v>
      </c>
      <c r="AC678" s="30">
        <v>0</v>
      </c>
      <c r="AD678" s="24">
        <v>500</v>
      </c>
      <c r="AE678" s="24">
        <v>0</v>
      </c>
      <c r="AF678" s="24" t="s">
        <v>73</v>
      </c>
      <c r="AG678" s="24" t="s">
        <v>73</v>
      </c>
      <c r="AH678" s="24" t="s">
        <v>73</v>
      </c>
      <c r="AI678" s="24" t="s">
        <v>73</v>
      </c>
      <c r="AJ678" s="24" t="s">
        <v>73</v>
      </c>
      <c r="AK678" s="24" t="s">
        <v>73</v>
      </c>
      <c r="AL678" s="24" t="s">
        <v>73</v>
      </c>
      <c r="AM678" s="24" t="s">
        <v>73</v>
      </c>
      <c r="AN678" s="24" t="s">
        <v>73</v>
      </c>
      <c r="AO678" s="31" t="s">
        <v>7674</v>
      </c>
      <c r="AP678" s="24">
        <v>55119561</v>
      </c>
      <c r="AQ678" s="24"/>
    </row>
    <row r="679" s="3" customFormat="1" ht="19" customHeight="1" spans="1:43">
      <c r="A679" s="21">
        <v>674</v>
      </c>
      <c r="B679" s="22" t="s">
        <v>7675</v>
      </c>
      <c r="C679" s="23" t="s">
        <v>4023</v>
      </c>
      <c r="D679" s="23" t="s">
        <v>4037</v>
      </c>
      <c r="E679" s="23" t="s">
        <v>7676</v>
      </c>
      <c r="F679" s="23" t="s">
        <v>7677</v>
      </c>
      <c r="G679" s="24" t="s">
        <v>124</v>
      </c>
      <c r="H679" s="24" t="s">
        <v>5604</v>
      </c>
      <c r="I679" s="24" t="s">
        <v>7677</v>
      </c>
      <c r="J679" s="24" t="s">
        <v>7677</v>
      </c>
      <c r="K679" s="24" t="s">
        <v>7678</v>
      </c>
      <c r="L679" s="24" t="s">
        <v>7679</v>
      </c>
      <c r="M679" s="24" t="s">
        <v>7680</v>
      </c>
      <c r="N679" s="25" t="s">
        <v>7564</v>
      </c>
      <c r="O679" s="24" t="s">
        <v>7681</v>
      </c>
      <c r="P679" s="24" t="s">
        <v>7682</v>
      </c>
      <c r="Q679" s="24" t="s">
        <v>7683</v>
      </c>
      <c r="R679" s="24"/>
      <c r="S679" s="24" t="s">
        <v>6059</v>
      </c>
      <c r="T679" s="26" t="s">
        <v>5643</v>
      </c>
      <c r="U679" s="24" t="s">
        <v>5643</v>
      </c>
      <c r="V679" s="24" t="s">
        <v>294</v>
      </c>
      <c r="W679" s="27">
        <v>45292</v>
      </c>
      <c r="X679" s="27">
        <v>45627</v>
      </c>
      <c r="Y679" s="29">
        <v>100</v>
      </c>
      <c r="Z679" s="24">
        <v>100</v>
      </c>
      <c r="AA679" s="24">
        <v>0</v>
      </c>
      <c r="AB679" s="24">
        <v>0</v>
      </c>
      <c r="AC679" s="30"/>
      <c r="AD679" s="24">
        <v>800</v>
      </c>
      <c r="AE679" s="24">
        <v>550</v>
      </c>
      <c r="AF679" s="24" t="s">
        <v>73</v>
      </c>
      <c r="AG679" s="24" t="s">
        <v>73</v>
      </c>
      <c r="AH679" s="24" t="s">
        <v>73</v>
      </c>
      <c r="AI679" s="24" t="s">
        <v>73</v>
      </c>
      <c r="AJ679" s="24" t="s">
        <v>73</v>
      </c>
      <c r="AK679" s="24" t="s">
        <v>73</v>
      </c>
      <c r="AL679" s="24" t="s">
        <v>73</v>
      </c>
      <c r="AM679" s="24" t="s">
        <v>73</v>
      </c>
      <c r="AN679" s="24" t="s">
        <v>73</v>
      </c>
      <c r="AO679" s="31" t="s">
        <v>7684</v>
      </c>
      <c r="AP679" s="24">
        <v>13594713228</v>
      </c>
      <c r="AQ679" s="24"/>
    </row>
    <row r="680" s="3" customFormat="1" ht="19" customHeight="1" spans="1:43">
      <c r="A680" s="21">
        <v>675</v>
      </c>
      <c r="B680" s="22" t="s">
        <v>7685</v>
      </c>
      <c r="C680" s="23" t="s">
        <v>4023</v>
      </c>
      <c r="D680" s="23" t="s">
        <v>7556</v>
      </c>
      <c r="E680" s="23" t="s">
        <v>7686</v>
      </c>
      <c r="F680" s="23" t="s">
        <v>7687</v>
      </c>
      <c r="G680" s="24" t="s">
        <v>124</v>
      </c>
      <c r="H680" s="24" t="s">
        <v>5604</v>
      </c>
      <c r="I680" s="24" t="s">
        <v>7687</v>
      </c>
      <c r="J680" s="24" t="s">
        <v>7687</v>
      </c>
      <c r="K680" s="24" t="s">
        <v>7688</v>
      </c>
      <c r="L680" s="24" t="s">
        <v>7689</v>
      </c>
      <c r="M680" s="24" t="s">
        <v>7690</v>
      </c>
      <c r="N680" s="25" t="s">
        <v>7564</v>
      </c>
      <c r="O680" s="24" t="s">
        <v>7691</v>
      </c>
      <c r="P680" s="24" t="s">
        <v>7692</v>
      </c>
      <c r="Q680" s="24" t="s">
        <v>7693</v>
      </c>
      <c r="R680" s="24"/>
      <c r="S680" s="24" t="s">
        <v>6059</v>
      </c>
      <c r="T680" s="26" t="s">
        <v>5643</v>
      </c>
      <c r="U680" s="24" t="s">
        <v>5643</v>
      </c>
      <c r="V680" s="24" t="s">
        <v>294</v>
      </c>
      <c r="W680" s="27">
        <v>45292</v>
      </c>
      <c r="X680" s="27">
        <v>45627</v>
      </c>
      <c r="Y680" s="29">
        <v>70</v>
      </c>
      <c r="Z680" s="24">
        <v>70</v>
      </c>
      <c r="AA680" s="24">
        <v>0</v>
      </c>
      <c r="AB680" s="24">
        <v>0</v>
      </c>
      <c r="AC680" s="30"/>
      <c r="AD680" s="24">
        <v>300</v>
      </c>
      <c r="AE680" s="24">
        <v>200</v>
      </c>
      <c r="AF680" s="24" t="s">
        <v>73</v>
      </c>
      <c r="AG680" s="24" t="s">
        <v>73</v>
      </c>
      <c r="AH680" s="24" t="s">
        <v>73</v>
      </c>
      <c r="AI680" s="24" t="s">
        <v>73</v>
      </c>
      <c r="AJ680" s="24" t="s">
        <v>73</v>
      </c>
      <c r="AK680" s="24" t="s">
        <v>73</v>
      </c>
      <c r="AL680" s="24" t="s">
        <v>73</v>
      </c>
      <c r="AM680" s="24" t="s">
        <v>73</v>
      </c>
      <c r="AN680" s="24" t="s">
        <v>73</v>
      </c>
      <c r="AO680" s="31" t="s">
        <v>7684</v>
      </c>
      <c r="AP680" s="24">
        <v>13594713228</v>
      </c>
      <c r="AQ680" s="24"/>
    </row>
    <row r="681" s="3" customFormat="1" ht="19" customHeight="1" spans="1:43">
      <c r="A681" s="21">
        <v>676</v>
      </c>
      <c r="B681" s="22" t="s">
        <v>7694</v>
      </c>
      <c r="C681" s="23" t="s">
        <v>4023</v>
      </c>
      <c r="D681" s="23" t="s">
        <v>7695</v>
      </c>
      <c r="E681" s="23" t="s">
        <v>7695</v>
      </c>
      <c r="F681" s="23" t="s">
        <v>7696</v>
      </c>
      <c r="G681" s="24" t="s">
        <v>124</v>
      </c>
      <c r="H681" s="24" t="s">
        <v>5604</v>
      </c>
      <c r="I681" s="24" t="s">
        <v>7696</v>
      </c>
      <c r="J681" s="24" t="s">
        <v>7696</v>
      </c>
      <c r="K681" s="24" t="s">
        <v>7696</v>
      </c>
      <c r="L681" s="24" t="s">
        <v>7697</v>
      </c>
      <c r="M681" s="24" t="s">
        <v>7698</v>
      </c>
      <c r="N681" s="25" t="s">
        <v>7564</v>
      </c>
      <c r="O681" s="24" t="s">
        <v>7699</v>
      </c>
      <c r="P681" s="24" t="s">
        <v>7700</v>
      </c>
      <c r="Q681" s="24" t="s">
        <v>7701</v>
      </c>
      <c r="R681" s="24"/>
      <c r="S681" s="24" t="s">
        <v>6059</v>
      </c>
      <c r="T681" s="26" t="s">
        <v>5643</v>
      </c>
      <c r="U681" s="24" t="s">
        <v>5643</v>
      </c>
      <c r="V681" s="24" t="s">
        <v>294</v>
      </c>
      <c r="W681" s="27">
        <v>45292</v>
      </c>
      <c r="X681" s="27">
        <v>45627</v>
      </c>
      <c r="Y681" s="29">
        <v>10</v>
      </c>
      <c r="Z681" s="24">
        <v>10</v>
      </c>
      <c r="AA681" s="24">
        <v>0</v>
      </c>
      <c r="AB681" s="24">
        <v>0</v>
      </c>
      <c r="AC681" s="30"/>
      <c r="AD681" s="24">
        <v>20</v>
      </c>
      <c r="AE681" s="24">
        <v>20</v>
      </c>
      <c r="AF681" s="24" t="s">
        <v>73</v>
      </c>
      <c r="AG681" s="24" t="s">
        <v>73</v>
      </c>
      <c r="AH681" s="24" t="s">
        <v>73</v>
      </c>
      <c r="AI681" s="24" t="s">
        <v>73</v>
      </c>
      <c r="AJ681" s="24" t="s">
        <v>73</v>
      </c>
      <c r="AK681" s="24" t="s">
        <v>73</v>
      </c>
      <c r="AL681" s="24" t="s">
        <v>73</v>
      </c>
      <c r="AM681" s="24" t="s">
        <v>73</v>
      </c>
      <c r="AN681" s="24" t="s">
        <v>73</v>
      </c>
      <c r="AO681" s="31" t="s">
        <v>7684</v>
      </c>
      <c r="AP681" s="24">
        <v>13594713228</v>
      </c>
      <c r="AQ681" s="24"/>
    </row>
    <row r="682" s="3" customFormat="1" ht="19" customHeight="1" spans="1:43">
      <c r="A682" s="21">
        <v>677</v>
      </c>
      <c r="B682" s="22" t="s">
        <v>7702</v>
      </c>
      <c r="C682" s="23" t="s">
        <v>4023</v>
      </c>
      <c r="D682" s="23" t="s">
        <v>7556</v>
      </c>
      <c r="E682" s="23" t="s">
        <v>7686</v>
      </c>
      <c r="F682" s="23" t="s">
        <v>7703</v>
      </c>
      <c r="G682" s="24" t="s">
        <v>124</v>
      </c>
      <c r="H682" s="24" t="s">
        <v>7704</v>
      </c>
      <c r="I682" s="24" t="s">
        <v>7705</v>
      </c>
      <c r="J682" s="24" t="s">
        <v>7706</v>
      </c>
      <c r="K682" s="24" t="s">
        <v>7705</v>
      </c>
      <c r="L682" s="24" t="s">
        <v>7707</v>
      </c>
      <c r="M682" s="24" t="s">
        <v>226</v>
      </c>
      <c r="N682" s="25" t="s">
        <v>528</v>
      </c>
      <c r="O682" s="24" t="s">
        <v>7708</v>
      </c>
      <c r="P682" s="24" t="s">
        <v>7709</v>
      </c>
      <c r="Q682" s="24" t="s">
        <v>7710</v>
      </c>
      <c r="R682" s="24" t="s">
        <v>3286</v>
      </c>
      <c r="S682" s="24" t="s">
        <v>7711</v>
      </c>
      <c r="T682" s="26" t="s">
        <v>7712</v>
      </c>
      <c r="U682" s="24" t="s">
        <v>7704</v>
      </c>
      <c r="V682" s="24">
        <v>2024</v>
      </c>
      <c r="W682" s="27">
        <v>45459.6</v>
      </c>
      <c r="X682" s="27">
        <v>45642.6</v>
      </c>
      <c r="Y682" s="29">
        <v>50</v>
      </c>
      <c r="Z682" s="24">
        <v>50</v>
      </c>
      <c r="AA682" s="24">
        <v>0</v>
      </c>
      <c r="AB682" s="24">
        <v>0</v>
      </c>
      <c r="AC682" s="30">
        <v>0</v>
      </c>
      <c r="AD682" s="24">
        <v>575</v>
      </c>
      <c r="AE682" s="24">
        <v>35</v>
      </c>
      <c r="AF682" s="24" t="s">
        <v>73</v>
      </c>
      <c r="AG682" s="24" t="s">
        <v>73</v>
      </c>
      <c r="AH682" s="24" t="s">
        <v>73</v>
      </c>
      <c r="AI682" s="24" t="s">
        <v>74</v>
      </c>
      <c r="AJ682" s="24" t="s">
        <v>73</v>
      </c>
      <c r="AK682" s="24" t="s">
        <v>73</v>
      </c>
      <c r="AL682" s="24" t="s">
        <v>75</v>
      </c>
      <c r="AM682" s="24" t="s">
        <v>73</v>
      </c>
      <c r="AN682" s="24" t="s">
        <v>75</v>
      </c>
      <c r="AO682" s="31" t="s">
        <v>7713</v>
      </c>
      <c r="AP682" s="24">
        <v>55128835</v>
      </c>
      <c r="AQ682" s="24"/>
    </row>
    <row r="683" s="3" customFormat="1" ht="19" customHeight="1" spans="1:43">
      <c r="A683" s="21">
        <v>678</v>
      </c>
      <c r="B683" s="22" t="s">
        <v>7714</v>
      </c>
      <c r="C683" s="23" t="s">
        <v>7715</v>
      </c>
      <c r="D683" s="23" t="s">
        <v>78</v>
      </c>
      <c r="E683" s="23" t="s">
        <v>7364</v>
      </c>
      <c r="F683" s="23" t="s">
        <v>7716</v>
      </c>
      <c r="G683" s="24" t="s">
        <v>299</v>
      </c>
      <c r="H683" s="24" t="s">
        <v>7717</v>
      </c>
      <c r="I683" s="24" t="s">
        <v>7718</v>
      </c>
      <c r="J683" s="24" t="s">
        <v>7719</v>
      </c>
      <c r="K683" s="24" t="s">
        <v>7720</v>
      </c>
      <c r="L683" s="24" t="s">
        <v>7721</v>
      </c>
      <c r="M683" s="24" t="s">
        <v>226</v>
      </c>
      <c r="N683" s="25" t="s">
        <v>227</v>
      </c>
      <c r="O683" s="24" t="s">
        <v>7722</v>
      </c>
      <c r="P683" s="24" t="s">
        <v>75</v>
      </c>
      <c r="Q683" s="24" t="s">
        <v>7723</v>
      </c>
      <c r="R683" s="24" t="s">
        <v>2073</v>
      </c>
      <c r="S683" s="24" t="s">
        <v>279</v>
      </c>
      <c r="T683" s="26" t="s">
        <v>7724</v>
      </c>
      <c r="U683" s="24" t="s">
        <v>7725</v>
      </c>
      <c r="V683" s="24" t="s">
        <v>294</v>
      </c>
      <c r="W683" s="27" t="s">
        <v>7726</v>
      </c>
      <c r="X683" s="27" t="s">
        <v>7727</v>
      </c>
      <c r="Y683" s="29">
        <v>100</v>
      </c>
      <c r="Z683" s="24">
        <v>100</v>
      </c>
      <c r="AA683" s="24">
        <v>0</v>
      </c>
      <c r="AB683" s="24">
        <v>0</v>
      </c>
      <c r="AC683" s="30">
        <v>0</v>
      </c>
      <c r="AD683" s="24">
        <v>600</v>
      </c>
      <c r="AE683" s="24">
        <v>130</v>
      </c>
      <c r="AF683" s="24" t="s">
        <v>73</v>
      </c>
      <c r="AG683" s="24" t="s">
        <v>73</v>
      </c>
      <c r="AH683" s="24" t="s">
        <v>73</v>
      </c>
      <c r="AI683" s="24" t="s">
        <v>74</v>
      </c>
      <c r="AJ683" s="24" t="s">
        <v>73</v>
      </c>
      <c r="AK683" s="24" t="s">
        <v>73</v>
      </c>
      <c r="AL683" s="24" t="s">
        <v>73</v>
      </c>
      <c r="AM683" s="24" t="s">
        <v>73</v>
      </c>
      <c r="AN683" s="24" t="s">
        <v>73</v>
      </c>
      <c r="AO683" s="31" t="s">
        <v>7728</v>
      </c>
      <c r="AP683" s="24">
        <v>13635368990</v>
      </c>
      <c r="AQ683" s="24"/>
    </row>
    <row r="684" s="3" customFormat="1" ht="19" customHeight="1" spans="1:43">
      <c r="A684" s="21">
        <v>679</v>
      </c>
      <c r="B684" s="22" t="s">
        <v>7729</v>
      </c>
      <c r="C684" s="23" t="s">
        <v>7715</v>
      </c>
      <c r="D684" s="23" t="s">
        <v>78</v>
      </c>
      <c r="E684" s="23" t="s">
        <v>7364</v>
      </c>
      <c r="F684" s="23" t="s">
        <v>7730</v>
      </c>
      <c r="G684" s="24" t="s">
        <v>299</v>
      </c>
      <c r="H684" s="24" t="s">
        <v>7731</v>
      </c>
      <c r="I684" s="24" t="s">
        <v>7732</v>
      </c>
      <c r="J684" s="24" t="s">
        <v>7733</v>
      </c>
      <c r="K684" s="24" t="s">
        <v>7732</v>
      </c>
      <c r="L684" s="24" t="s">
        <v>7730</v>
      </c>
      <c r="M684" s="24" t="s">
        <v>226</v>
      </c>
      <c r="N684" s="25" t="s">
        <v>227</v>
      </c>
      <c r="O684" s="24" t="s">
        <v>7734</v>
      </c>
      <c r="P684" s="24" t="s">
        <v>75</v>
      </c>
      <c r="Q684" s="24" t="s">
        <v>7735</v>
      </c>
      <c r="R684" s="24" t="s">
        <v>2073</v>
      </c>
      <c r="S684" s="24" t="s">
        <v>279</v>
      </c>
      <c r="T684" s="26" t="s">
        <v>7724</v>
      </c>
      <c r="U684" s="24" t="s">
        <v>7736</v>
      </c>
      <c r="V684" s="24" t="s">
        <v>294</v>
      </c>
      <c r="W684" s="27" t="s">
        <v>7726</v>
      </c>
      <c r="X684" s="27" t="s">
        <v>7727</v>
      </c>
      <c r="Y684" s="29">
        <v>100</v>
      </c>
      <c r="Z684" s="24">
        <v>100</v>
      </c>
      <c r="AA684" s="24">
        <v>0</v>
      </c>
      <c r="AB684" s="24">
        <v>0</v>
      </c>
      <c r="AC684" s="30">
        <v>0</v>
      </c>
      <c r="AD684" s="24">
        <v>1500</v>
      </c>
      <c r="AE684" s="24">
        <v>150</v>
      </c>
      <c r="AF684" s="24" t="s">
        <v>73</v>
      </c>
      <c r="AG684" s="24" t="s">
        <v>73</v>
      </c>
      <c r="AH684" s="24" t="s">
        <v>73</v>
      </c>
      <c r="AI684" s="24" t="s">
        <v>74</v>
      </c>
      <c r="AJ684" s="24" t="s">
        <v>73</v>
      </c>
      <c r="AK684" s="24" t="s">
        <v>73</v>
      </c>
      <c r="AL684" s="24" t="s">
        <v>73</v>
      </c>
      <c r="AM684" s="24" t="s">
        <v>73</v>
      </c>
      <c r="AN684" s="24" t="s">
        <v>73</v>
      </c>
      <c r="AO684" s="31" t="s">
        <v>7737</v>
      </c>
      <c r="AP684" s="24">
        <v>18983512883</v>
      </c>
      <c r="AQ684" s="24"/>
    </row>
    <row r="685" s="3" customFormat="1" ht="19" customHeight="1" spans="1:43">
      <c r="A685" s="21">
        <v>680</v>
      </c>
      <c r="B685" s="22" t="s">
        <v>7738</v>
      </c>
      <c r="C685" s="23" t="s">
        <v>54</v>
      </c>
      <c r="D685" s="23" t="s">
        <v>5021</v>
      </c>
      <c r="E685" s="23" t="s">
        <v>145</v>
      </c>
      <c r="F685" s="23" t="s">
        <v>7739</v>
      </c>
      <c r="G685" s="24" t="s">
        <v>299</v>
      </c>
      <c r="H685" s="24" t="s">
        <v>2508</v>
      </c>
      <c r="I685" s="24" t="s">
        <v>7740</v>
      </c>
      <c r="J685" s="24" t="s">
        <v>7741</v>
      </c>
      <c r="K685" s="24" t="s">
        <v>7742</v>
      </c>
      <c r="L685" s="24" t="s">
        <v>7743</v>
      </c>
      <c r="M685" s="24" t="s">
        <v>204</v>
      </c>
      <c r="N685" s="25" t="s">
        <v>64</v>
      </c>
      <c r="O685" s="24" t="s">
        <v>7744</v>
      </c>
      <c r="P685" s="24" t="s">
        <v>7745</v>
      </c>
      <c r="Q685" s="24" t="s">
        <v>7746</v>
      </c>
      <c r="R685" s="24" t="s">
        <v>367</v>
      </c>
      <c r="S685" s="24" t="s">
        <v>6059</v>
      </c>
      <c r="T685" s="26" t="s">
        <v>293</v>
      </c>
      <c r="U685" s="24" t="s">
        <v>7747</v>
      </c>
      <c r="V685" s="24">
        <v>2024</v>
      </c>
      <c r="W685" s="27">
        <v>2024.01</v>
      </c>
      <c r="X685" s="27">
        <v>2024.12</v>
      </c>
      <c r="Y685" s="29">
        <v>120</v>
      </c>
      <c r="Z685" s="24">
        <v>80</v>
      </c>
      <c r="AA685" s="24"/>
      <c r="AB685" s="24"/>
      <c r="AC685" s="30">
        <v>40</v>
      </c>
      <c r="AD685" s="24">
        <v>180</v>
      </c>
      <c r="AE685" s="24">
        <v>60</v>
      </c>
      <c r="AF685" s="24" t="s">
        <v>73</v>
      </c>
      <c r="AG685" s="24" t="s">
        <v>73</v>
      </c>
      <c r="AH685" s="24" t="s">
        <v>73</v>
      </c>
      <c r="AI685" s="24" t="s">
        <v>74</v>
      </c>
      <c r="AJ685" s="24" t="s">
        <v>73</v>
      </c>
      <c r="AK685" s="24" t="s">
        <v>73</v>
      </c>
      <c r="AL685" s="24" t="s">
        <v>75</v>
      </c>
      <c r="AM685" s="24" t="s">
        <v>74</v>
      </c>
      <c r="AN685" s="24" t="s">
        <v>7748</v>
      </c>
      <c r="AO685" s="31" t="s">
        <v>7749</v>
      </c>
      <c r="AP685" s="24">
        <v>18323617136</v>
      </c>
      <c r="AQ685" s="24"/>
    </row>
    <row r="686" s="3" customFormat="1" ht="19" customHeight="1" spans="1:43">
      <c r="A686" s="21">
        <v>681</v>
      </c>
      <c r="B686" s="22" t="s">
        <v>7750</v>
      </c>
      <c r="C686" s="23" t="s">
        <v>54</v>
      </c>
      <c r="D686" s="23" t="s">
        <v>5021</v>
      </c>
      <c r="E686" s="23" t="s">
        <v>145</v>
      </c>
      <c r="F686" s="23" t="s">
        <v>7751</v>
      </c>
      <c r="G686" s="24" t="s">
        <v>124</v>
      </c>
      <c r="H686" s="24" t="s">
        <v>7499</v>
      </c>
      <c r="I686" s="24" t="s">
        <v>7752</v>
      </c>
      <c r="J686" s="24" t="s">
        <v>7753</v>
      </c>
      <c r="K686" s="24" t="s">
        <v>7754</v>
      </c>
      <c r="L686" s="24" t="s">
        <v>7751</v>
      </c>
      <c r="M686" s="24" t="s">
        <v>204</v>
      </c>
      <c r="N686" s="25" t="s">
        <v>64</v>
      </c>
      <c r="O686" s="24" t="s">
        <v>7755</v>
      </c>
      <c r="P686" s="24" t="s">
        <v>7756</v>
      </c>
      <c r="Q686" s="24" t="s">
        <v>7757</v>
      </c>
      <c r="R686" s="24" t="s">
        <v>292</v>
      </c>
      <c r="S686" s="24" t="s">
        <v>6059</v>
      </c>
      <c r="T686" s="26" t="s">
        <v>293</v>
      </c>
      <c r="U686" s="24" t="s">
        <v>3796</v>
      </c>
      <c r="V686" s="24">
        <v>2024</v>
      </c>
      <c r="W686" s="27">
        <v>2024.01</v>
      </c>
      <c r="X686" s="27">
        <v>2024.12</v>
      </c>
      <c r="Y686" s="29">
        <v>100</v>
      </c>
      <c r="Z686" s="24">
        <v>50</v>
      </c>
      <c r="AA686" s="24"/>
      <c r="AB686" s="24"/>
      <c r="AC686" s="30">
        <v>50</v>
      </c>
      <c r="AD686" s="24">
        <v>1200</v>
      </c>
      <c r="AE686" s="24">
        <v>86</v>
      </c>
      <c r="AF686" s="24" t="s">
        <v>73</v>
      </c>
      <c r="AG686" s="24" t="s">
        <v>73</v>
      </c>
      <c r="AH686" s="24" t="s">
        <v>73</v>
      </c>
      <c r="AI686" s="24" t="s">
        <v>74</v>
      </c>
      <c r="AJ686" s="24" t="s">
        <v>73</v>
      </c>
      <c r="AK686" s="24" t="s">
        <v>73</v>
      </c>
      <c r="AL686" s="24" t="s">
        <v>75</v>
      </c>
      <c r="AM686" s="24" t="s">
        <v>74</v>
      </c>
      <c r="AN686" s="24" t="s">
        <v>7758</v>
      </c>
      <c r="AO686" s="31" t="s">
        <v>6646</v>
      </c>
      <c r="AP686" s="24">
        <v>17726694345</v>
      </c>
      <c r="AQ686" s="24"/>
    </row>
    <row r="687" s="3" customFormat="1" ht="19" customHeight="1" spans="1:43">
      <c r="A687" s="21">
        <v>682</v>
      </c>
      <c r="B687" s="22" t="s">
        <v>7759</v>
      </c>
      <c r="C687" s="23" t="s">
        <v>54</v>
      </c>
      <c r="D687" s="23" t="s">
        <v>5021</v>
      </c>
      <c r="E687" s="23" t="s">
        <v>145</v>
      </c>
      <c r="F687" s="23" t="s">
        <v>7760</v>
      </c>
      <c r="G687" s="24" t="s">
        <v>124</v>
      </c>
      <c r="H687" s="24" t="s">
        <v>7761</v>
      </c>
      <c r="I687" s="24" t="s">
        <v>7762</v>
      </c>
      <c r="J687" s="24" t="s">
        <v>7763</v>
      </c>
      <c r="K687" s="24" t="s">
        <v>7764</v>
      </c>
      <c r="L687" s="24" t="s">
        <v>7760</v>
      </c>
      <c r="M687" s="24" t="s">
        <v>204</v>
      </c>
      <c r="N687" s="25" t="s">
        <v>64</v>
      </c>
      <c r="O687" s="24" t="s">
        <v>7765</v>
      </c>
      <c r="P687" s="24" t="s">
        <v>7766</v>
      </c>
      <c r="Q687" s="24" t="s">
        <v>7767</v>
      </c>
      <c r="R687" s="24" t="s">
        <v>292</v>
      </c>
      <c r="S687" s="24" t="s">
        <v>6059</v>
      </c>
      <c r="T687" s="26" t="s">
        <v>293</v>
      </c>
      <c r="U687" s="24" t="s">
        <v>7768</v>
      </c>
      <c r="V687" s="24">
        <v>2024</v>
      </c>
      <c r="W687" s="27">
        <v>2024.01</v>
      </c>
      <c r="X687" s="27">
        <v>2024.12</v>
      </c>
      <c r="Y687" s="29">
        <v>80</v>
      </c>
      <c r="Z687" s="24">
        <v>40</v>
      </c>
      <c r="AA687" s="24"/>
      <c r="AB687" s="24"/>
      <c r="AC687" s="30">
        <v>40</v>
      </c>
      <c r="AD687" s="24">
        <v>85</v>
      </c>
      <c r="AE687" s="24">
        <v>15</v>
      </c>
      <c r="AF687" s="24" t="s">
        <v>73</v>
      </c>
      <c r="AG687" s="24" t="s">
        <v>73</v>
      </c>
      <c r="AH687" s="24" t="s">
        <v>73</v>
      </c>
      <c r="AI687" s="24" t="s">
        <v>74</v>
      </c>
      <c r="AJ687" s="24" t="s">
        <v>73</v>
      </c>
      <c r="AK687" s="24" t="s">
        <v>73</v>
      </c>
      <c r="AL687" s="24" t="s">
        <v>75</v>
      </c>
      <c r="AM687" s="24" t="s">
        <v>74</v>
      </c>
      <c r="AN687" s="24" t="s">
        <v>6060</v>
      </c>
      <c r="AO687" s="31" t="s">
        <v>7769</v>
      </c>
      <c r="AP687" s="24">
        <v>19923281199</v>
      </c>
      <c r="AQ687" s="24"/>
    </row>
    <row r="688" s="3" customFormat="1" ht="19" customHeight="1" spans="1:43">
      <c r="A688" s="21">
        <v>683</v>
      </c>
      <c r="B688" s="22" t="s">
        <v>7770</v>
      </c>
      <c r="C688" s="23" t="s">
        <v>54</v>
      </c>
      <c r="D688" s="23" t="s">
        <v>5021</v>
      </c>
      <c r="E688" s="23" t="s">
        <v>145</v>
      </c>
      <c r="F688" s="23" t="s">
        <v>7771</v>
      </c>
      <c r="G688" s="24" t="s">
        <v>124</v>
      </c>
      <c r="H688" s="24" t="s">
        <v>7772</v>
      </c>
      <c r="I688" s="24" t="s">
        <v>7773</v>
      </c>
      <c r="J688" s="24" t="s">
        <v>7774</v>
      </c>
      <c r="K688" s="24" t="s">
        <v>7775</v>
      </c>
      <c r="L688" s="24" t="s">
        <v>7771</v>
      </c>
      <c r="M688" s="24" t="s">
        <v>204</v>
      </c>
      <c r="N688" s="25" t="s">
        <v>64</v>
      </c>
      <c r="O688" s="24" t="s">
        <v>7776</v>
      </c>
      <c r="P688" s="24" t="s">
        <v>7777</v>
      </c>
      <c r="Q688" s="24" t="s">
        <v>7778</v>
      </c>
      <c r="R688" s="24" t="s">
        <v>292</v>
      </c>
      <c r="S688" s="24" t="s">
        <v>6059</v>
      </c>
      <c r="T688" s="26" t="s">
        <v>293</v>
      </c>
      <c r="U688" s="24" t="s">
        <v>7779</v>
      </c>
      <c r="V688" s="24">
        <v>2024</v>
      </c>
      <c r="W688" s="27">
        <v>2024.01</v>
      </c>
      <c r="X688" s="27">
        <v>2024.12</v>
      </c>
      <c r="Y688" s="29">
        <v>50</v>
      </c>
      <c r="Z688" s="24">
        <v>25</v>
      </c>
      <c r="AA688" s="24"/>
      <c r="AB688" s="24"/>
      <c r="AC688" s="30">
        <v>25</v>
      </c>
      <c r="AD688" s="24">
        <v>20</v>
      </c>
      <c r="AE688" s="24">
        <v>5</v>
      </c>
      <c r="AF688" s="24" t="s">
        <v>73</v>
      </c>
      <c r="AG688" s="24" t="s">
        <v>73</v>
      </c>
      <c r="AH688" s="24" t="s">
        <v>73</v>
      </c>
      <c r="AI688" s="24" t="s">
        <v>74</v>
      </c>
      <c r="AJ688" s="24" t="s">
        <v>73</v>
      </c>
      <c r="AK688" s="24" t="s">
        <v>73</v>
      </c>
      <c r="AL688" s="24" t="s">
        <v>75</v>
      </c>
      <c r="AM688" s="24" t="s">
        <v>73</v>
      </c>
      <c r="AN688" s="24"/>
      <c r="AO688" s="31" t="s">
        <v>296</v>
      </c>
      <c r="AP688" s="24">
        <v>15870507299</v>
      </c>
      <c r="AQ688" s="24"/>
    </row>
    <row r="689" s="3" customFormat="1" ht="19" customHeight="1" spans="1:43">
      <c r="A689" s="21">
        <v>684</v>
      </c>
      <c r="B689" s="22" t="s">
        <v>7780</v>
      </c>
      <c r="C689" s="23" t="s">
        <v>54</v>
      </c>
      <c r="D689" s="23" t="s">
        <v>5021</v>
      </c>
      <c r="E689" s="23" t="s">
        <v>145</v>
      </c>
      <c r="F689" s="23" t="s">
        <v>7781</v>
      </c>
      <c r="G689" s="24" t="s">
        <v>124</v>
      </c>
      <c r="H689" s="24" t="s">
        <v>7011</v>
      </c>
      <c r="I689" s="24" t="s">
        <v>7782</v>
      </c>
      <c r="J689" s="24" t="s">
        <v>7783</v>
      </c>
      <c r="K689" s="24" t="s">
        <v>7784</v>
      </c>
      <c r="L689" s="24" t="s">
        <v>7785</v>
      </c>
      <c r="M689" s="24" t="s">
        <v>226</v>
      </c>
      <c r="N689" s="25" t="s">
        <v>227</v>
      </c>
      <c r="O689" s="24" t="s">
        <v>7786</v>
      </c>
      <c r="P689" s="24" t="s">
        <v>7787</v>
      </c>
      <c r="Q689" s="24" t="s">
        <v>7788</v>
      </c>
      <c r="R689" s="24" t="s">
        <v>367</v>
      </c>
      <c r="S689" s="24" t="s">
        <v>6059</v>
      </c>
      <c r="T689" s="26" t="s">
        <v>293</v>
      </c>
      <c r="U689" s="24" t="s">
        <v>7473</v>
      </c>
      <c r="V689" s="24">
        <v>2024</v>
      </c>
      <c r="W689" s="27">
        <v>2024.01</v>
      </c>
      <c r="X689" s="27">
        <v>2024.12</v>
      </c>
      <c r="Y689" s="29">
        <v>200</v>
      </c>
      <c r="Z689" s="24">
        <v>100</v>
      </c>
      <c r="AA689" s="24"/>
      <c r="AB689" s="24"/>
      <c r="AC689" s="30">
        <v>100</v>
      </c>
      <c r="AD689" s="24">
        <v>200</v>
      </c>
      <c r="AE689" s="24">
        <v>50</v>
      </c>
      <c r="AF689" s="24" t="s">
        <v>73</v>
      </c>
      <c r="AG689" s="24" t="s">
        <v>73</v>
      </c>
      <c r="AH689" s="24" t="s">
        <v>73</v>
      </c>
      <c r="AI689" s="24" t="s">
        <v>74</v>
      </c>
      <c r="AJ689" s="24" t="s">
        <v>73</v>
      </c>
      <c r="AK689" s="24" t="s">
        <v>73</v>
      </c>
      <c r="AL689" s="24" t="s">
        <v>75</v>
      </c>
      <c r="AM689" s="24" t="s">
        <v>73</v>
      </c>
      <c r="AN689" s="24" t="s">
        <v>75</v>
      </c>
      <c r="AO689" s="31" t="s">
        <v>7789</v>
      </c>
      <c r="AP689" s="24" t="s">
        <v>7790</v>
      </c>
      <c r="AQ689" s="24"/>
    </row>
    <row r="690" s="3" customFormat="1" ht="19" customHeight="1" spans="1:43">
      <c r="A690" s="21">
        <v>685</v>
      </c>
      <c r="B690" s="22" t="s">
        <v>7791</v>
      </c>
      <c r="C690" s="23" t="s">
        <v>78</v>
      </c>
      <c r="D690" s="23" t="s">
        <v>7792</v>
      </c>
      <c r="E690" s="23" t="s">
        <v>7793</v>
      </c>
      <c r="F690" s="23" t="s">
        <v>7794</v>
      </c>
      <c r="G690" s="24" t="s">
        <v>124</v>
      </c>
      <c r="H690" s="24" t="s">
        <v>7795</v>
      </c>
      <c r="I690" s="24" t="s">
        <v>7796</v>
      </c>
      <c r="J690" s="24" t="s">
        <v>7797</v>
      </c>
      <c r="K690" s="24" t="s">
        <v>7796</v>
      </c>
      <c r="L690" s="24" t="s">
        <v>7798</v>
      </c>
      <c r="M690" s="24" t="s">
        <v>226</v>
      </c>
      <c r="N690" s="25" t="s">
        <v>528</v>
      </c>
      <c r="O690" s="24" t="s">
        <v>7799</v>
      </c>
      <c r="P690" s="24" t="s">
        <v>1559</v>
      </c>
      <c r="Q690" s="24" t="s">
        <v>7800</v>
      </c>
      <c r="R690" s="24" t="s">
        <v>367</v>
      </c>
      <c r="S690" s="24" t="s">
        <v>7801</v>
      </c>
      <c r="T690" s="26" t="s">
        <v>293</v>
      </c>
      <c r="U690" s="24" t="s">
        <v>7464</v>
      </c>
      <c r="V690" s="24">
        <v>2024</v>
      </c>
      <c r="W690" s="27">
        <v>2024.01</v>
      </c>
      <c r="X690" s="27">
        <v>2024.12</v>
      </c>
      <c r="Y690" s="29">
        <v>150</v>
      </c>
      <c r="Z690" s="24">
        <v>150</v>
      </c>
      <c r="AA690" s="24">
        <v>0</v>
      </c>
      <c r="AB690" s="24">
        <v>0</v>
      </c>
      <c r="AC690" s="30">
        <v>0</v>
      </c>
      <c r="AD690" s="24">
        <v>60</v>
      </c>
      <c r="AE690" s="24">
        <v>15</v>
      </c>
      <c r="AF690" s="24" t="s">
        <v>73</v>
      </c>
      <c r="AG690" s="24" t="s">
        <v>73</v>
      </c>
      <c r="AH690" s="24" t="s">
        <v>73</v>
      </c>
      <c r="AI690" s="24" t="s">
        <v>74</v>
      </c>
      <c r="AJ690" s="24" t="s">
        <v>74</v>
      </c>
      <c r="AK690" s="24" t="s">
        <v>73</v>
      </c>
      <c r="AL690" s="24"/>
      <c r="AM690" s="24" t="s">
        <v>73</v>
      </c>
      <c r="AN690" s="24"/>
      <c r="AO690" s="31" t="s">
        <v>2916</v>
      </c>
      <c r="AP690" s="24">
        <v>13896256006</v>
      </c>
      <c r="AQ690" s="24"/>
    </row>
    <row r="691" s="3" customFormat="1" ht="19" customHeight="1" spans="1:43">
      <c r="A691" s="21">
        <v>686</v>
      </c>
      <c r="B691" s="22" t="s">
        <v>7802</v>
      </c>
      <c r="C691" s="23" t="s">
        <v>78</v>
      </c>
      <c r="D691" s="23" t="s">
        <v>7792</v>
      </c>
      <c r="E691" s="23" t="s">
        <v>7793</v>
      </c>
      <c r="F691" s="23" t="s">
        <v>7803</v>
      </c>
      <c r="G691" s="24" t="s">
        <v>124</v>
      </c>
      <c r="H691" s="24" t="s">
        <v>7804</v>
      </c>
      <c r="I691" s="24" t="s">
        <v>7805</v>
      </c>
      <c r="J691" s="24" t="s">
        <v>7806</v>
      </c>
      <c r="K691" s="24" t="s">
        <v>7807</v>
      </c>
      <c r="L691" s="24" t="s">
        <v>7803</v>
      </c>
      <c r="M691" s="24" t="s">
        <v>204</v>
      </c>
      <c r="N691" s="25" t="s">
        <v>64</v>
      </c>
      <c r="O691" s="24" t="s">
        <v>7808</v>
      </c>
      <c r="P691" s="24" t="s">
        <v>7005</v>
      </c>
      <c r="Q691" s="24" t="s">
        <v>7809</v>
      </c>
      <c r="R691" s="24" t="s">
        <v>367</v>
      </c>
      <c r="S691" s="24" t="s">
        <v>6059</v>
      </c>
      <c r="T691" s="26" t="s">
        <v>293</v>
      </c>
      <c r="U691" s="24" t="s">
        <v>7810</v>
      </c>
      <c r="V691" s="24">
        <v>2024</v>
      </c>
      <c r="W691" s="27">
        <v>2024.01</v>
      </c>
      <c r="X691" s="27">
        <v>2024.12</v>
      </c>
      <c r="Y691" s="29">
        <v>84.5</v>
      </c>
      <c r="Z691" s="24">
        <v>50</v>
      </c>
      <c r="AA691" s="24"/>
      <c r="AB691" s="24"/>
      <c r="AC691" s="30">
        <v>34.5</v>
      </c>
      <c r="AD691" s="24">
        <v>140</v>
      </c>
      <c r="AE691" s="24">
        <v>25</v>
      </c>
      <c r="AF691" s="24" t="s">
        <v>73</v>
      </c>
      <c r="AG691" s="24" t="s">
        <v>73</v>
      </c>
      <c r="AH691" s="24" t="s">
        <v>73</v>
      </c>
      <c r="AI691" s="24" t="s">
        <v>74</v>
      </c>
      <c r="AJ691" s="24" t="s">
        <v>73</v>
      </c>
      <c r="AK691" s="24" t="s">
        <v>73</v>
      </c>
      <c r="AL691" s="24" t="s">
        <v>75</v>
      </c>
      <c r="AM691" s="24" t="s">
        <v>73</v>
      </c>
      <c r="AN691" s="24" t="s">
        <v>75</v>
      </c>
      <c r="AO691" s="31" t="s">
        <v>655</v>
      </c>
      <c r="AP691" s="24">
        <v>18223655920</v>
      </c>
      <c r="AQ691" s="24"/>
    </row>
    <row r="692" s="3" customFormat="1" ht="19" customHeight="1" spans="1:43">
      <c r="A692" s="21">
        <v>687</v>
      </c>
      <c r="B692" s="22" t="s">
        <v>7811</v>
      </c>
      <c r="C692" s="23" t="s">
        <v>78</v>
      </c>
      <c r="D692" s="23" t="s">
        <v>7792</v>
      </c>
      <c r="E692" s="23" t="s">
        <v>7793</v>
      </c>
      <c r="F692" s="23" t="s">
        <v>7812</v>
      </c>
      <c r="G692" s="24" t="s">
        <v>124</v>
      </c>
      <c r="H692" s="24" t="s">
        <v>7813</v>
      </c>
      <c r="I692" s="24" t="s">
        <v>7814</v>
      </c>
      <c r="J692" s="24" t="s">
        <v>7815</v>
      </c>
      <c r="K692" s="24" t="s">
        <v>7814</v>
      </c>
      <c r="L692" s="24" t="s">
        <v>7816</v>
      </c>
      <c r="M692" s="24" t="s">
        <v>63</v>
      </c>
      <c r="N692" s="25" t="s">
        <v>227</v>
      </c>
      <c r="O692" s="24" t="s">
        <v>7817</v>
      </c>
      <c r="P692" s="24" t="s">
        <v>7818</v>
      </c>
      <c r="Q692" s="24" t="s">
        <v>7819</v>
      </c>
      <c r="R692" s="24" t="s">
        <v>112</v>
      </c>
      <c r="S692" s="24" t="s">
        <v>1734</v>
      </c>
      <c r="T692" s="26" t="s">
        <v>293</v>
      </c>
      <c r="U692" s="24" t="s">
        <v>7820</v>
      </c>
      <c r="V692" s="24">
        <v>2024</v>
      </c>
      <c r="W692" s="27">
        <v>2024.01</v>
      </c>
      <c r="X692" s="27">
        <v>2024.12</v>
      </c>
      <c r="Y692" s="29">
        <v>90</v>
      </c>
      <c r="Z692" s="24">
        <v>90</v>
      </c>
      <c r="AA692" s="24">
        <v>0</v>
      </c>
      <c r="AB692" s="24">
        <v>0</v>
      </c>
      <c r="AC692" s="30">
        <v>0</v>
      </c>
      <c r="AD692" s="24">
        <v>1878</v>
      </c>
      <c r="AE692" s="24">
        <v>101</v>
      </c>
      <c r="AF692" s="24" t="s">
        <v>73</v>
      </c>
      <c r="AG692" s="24" t="s">
        <v>73</v>
      </c>
      <c r="AH692" s="24" t="s">
        <v>73</v>
      </c>
      <c r="AI692" s="24" t="s">
        <v>74</v>
      </c>
      <c r="AJ692" s="24" t="s">
        <v>73</v>
      </c>
      <c r="AK692" s="24" t="s">
        <v>73</v>
      </c>
      <c r="AL692" s="24"/>
      <c r="AM692" s="24" t="s">
        <v>73</v>
      </c>
      <c r="AN692" s="24"/>
      <c r="AO692" s="31" t="s">
        <v>778</v>
      </c>
      <c r="AP692" s="24">
        <v>13594476701</v>
      </c>
      <c r="AQ692" s="24"/>
    </row>
    <row r="693" s="3" customFormat="1" ht="19" customHeight="1" spans="1:43">
      <c r="A693" s="21">
        <v>688</v>
      </c>
      <c r="B693" s="22" t="s">
        <v>7821</v>
      </c>
      <c r="C693" s="23" t="s">
        <v>78</v>
      </c>
      <c r="D693" s="23" t="s">
        <v>7792</v>
      </c>
      <c r="E693" s="23" t="s">
        <v>7793</v>
      </c>
      <c r="F693" s="23" t="s">
        <v>7822</v>
      </c>
      <c r="G693" s="24" t="s">
        <v>124</v>
      </c>
      <c r="H693" s="24" t="s">
        <v>7823</v>
      </c>
      <c r="I693" s="24" t="s">
        <v>7824</v>
      </c>
      <c r="J693" s="24" t="s">
        <v>7825</v>
      </c>
      <c r="K693" s="24" t="s">
        <v>7824</v>
      </c>
      <c r="L693" s="24" t="s">
        <v>7822</v>
      </c>
      <c r="M693" s="24" t="s">
        <v>204</v>
      </c>
      <c r="N693" s="25" t="s">
        <v>64</v>
      </c>
      <c r="O693" s="24" t="s">
        <v>7826</v>
      </c>
      <c r="P693" s="24" t="s">
        <v>7827</v>
      </c>
      <c r="Q693" s="24" t="s">
        <v>7828</v>
      </c>
      <c r="R693" s="24" t="s">
        <v>292</v>
      </c>
      <c r="S693" s="24" t="s">
        <v>6059</v>
      </c>
      <c r="T693" s="26" t="s">
        <v>293</v>
      </c>
      <c r="U693" s="24" t="s">
        <v>7448</v>
      </c>
      <c r="V693" s="24">
        <v>2024</v>
      </c>
      <c r="W693" s="27">
        <v>2024.01</v>
      </c>
      <c r="X693" s="27">
        <v>2024.12</v>
      </c>
      <c r="Y693" s="29">
        <v>58</v>
      </c>
      <c r="Z693" s="24">
        <v>58</v>
      </c>
      <c r="AA693" s="24"/>
      <c r="AB693" s="24"/>
      <c r="AC693" s="30">
        <v>0</v>
      </c>
      <c r="AD693" s="24">
        <v>600</v>
      </c>
      <c r="AE693" s="24">
        <v>120</v>
      </c>
      <c r="AF693" s="24" t="s">
        <v>73</v>
      </c>
      <c r="AG693" s="24" t="s">
        <v>73</v>
      </c>
      <c r="AH693" s="24" t="s">
        <v>73</v>
      </c>
      <c r="AI693" s="24" t="s">
        <v>74</v>
      </c>
      <c r="AJ693" s="24" t="s">
        <v>73</v>
      </c>
      <c r="AK693" s="24" t="s">
        <v>73</v>
      </c>
      <c r="AL693" s="24" t="s">
        <v>75</v>
      </c>
      <c r="AM693" s="24" t="s">
        <v>73</v>
      </c>
      <c r="AN693" s="24"/>
      <c r="AO693" s="31" t="s">
        <v>7829</v>
      </c>
      <c r="AP693" s="24">
        <v>13658236383</v>
      </c>
      <c r="AQ693" s="24"/>
    </row>
    <row r="694" s="3" customFormat="1" ht="19" customHeight="1" spans="1:43">
      <c r="A694" s="21">
        <v>689</v>
      </c>
      <c r="B694" s="22" t="s">
        <v>7830</v>
      </c>
      <c r="C694" s="23" t="s">
        <v>54</v>
      </c>
      <c r="D694" s="23" t="s">
        <v>5021</v>
      </c>
      <c r="E694" s="23" t="s">
        <v>1147</v>
      </c>
      <c r="F694" s="23" t="s">
        <v>7831</v>
      </c>
      <c r="G694" s="24" t="s">
        <v>124</v>
      </c>
      <c r="H694" s="24" t="s">
        <v>7832</v>
      </c>
      <c r="I694" s="24" t="s">
        <v>7833</v>
      </c>
      <c r="J694" s="24" t="s">
        <v>7834</v>
      </c>
      <c r="K694" s="24" t="s">
        <v>7835</v>
      </c>
      <c r="L694" s="24" t="s">
        <v>7831</v>
      </c>
      <c r="M694" s="24" t="s">
        <v>204</v>
      </c>
      <c r="N694" s="25" t="s">
        <v>64</v>
      </c>
      <c r="O694" s="24" t="s">
        <v>7836</v>
      </c>
      <c r="P694" s="24" t="s">
        <v>7837</v>
      </c>
      <c r="Q694" s="24" t="s">
        <v>7838</v>
      </c>
      <c r="R694" s="24" t="s">
        <v>367</v>
      </c>
      <c r="S694" s="24" t="s">
        <v>6661</v>
      </c>
      <c r="T694" s="26" t="s">
        <v>293</v>
      </c>
      <c r="U694" s="24" t="s">
        <v>7839</v>
      </c>
      <c r="V694" s="24">
        <v>2024</v>
      </c>
      <c r="W694" s="27">
        <v>2024.01</v>
      </c>
      <c r="X694" s="27">
        <v>2024.12</v>
      </c>
      <c r="Y694" s="29">
        <v>150</v>
      </c>
      <c r="Z694" s="24">
        <v>100</v>
      </c>
      <c r="AA694" s="24">
        <v>0</v>
      </c>
      <c r="AB694" s="24">
        <v>0</v>
      </c>
      <c r="AC694" s="30">
        <v>50</v>
      </c>
      <c r="AD694" s="24">
        <v>500</v>
      </c>
      <c r="AE694" s="24">
        <v>100</v>
      </c>
      <c r="AF694" s="24" t="s">
        <v>73</v>
      </c>
      <c r="AG694" s="24" t="s">
        <v>73</v>
      </c>
      <c r="AH694" s="24" t="s">
        <v>73</v>
      </c>
      <c r="AI694" s="24" t="s">
        <v>74</v>
      </c>
      <c r="AJ694" s="24" t="s">
        <v>73</v>
      </c>
      <c r="AK694" s="24" t="s">
        <v>73</v>
      </c>
      <c r="AL694" s="24" t="s">
        <v>75</v>
      </c>
      <c r="AM694" s="24" t="s">
        <v>73</v>
      </c>
      <c r="AN694" s="24" t="s">
        <v>75</v>
      </c>
      <c r="AO694" s="31" t="s">
        <v>7530</v>
      </c>
      <c r="AP694" s="24">
        <v>15736453136</v>
      </c>
      <c r="AQ694" s="24"/>
    </row>
    <row r="695" s="3" customFormat="1" ht="19" customHeight="1" spans="1:43">
      <c r="A695" s="21">
        <v>690</v>
      </c>
      <c r="B695" s="22" t="s">
        <v>7840</v>
      </c>
      <c r="C695" s="23" t="s">
        <v>78</v>
      </c>
      <c r="D695" s="23" t="s">
        <v>7792</v>
      </c>
      <c r="E695" s="23" t="s">
        <v>7793</v>
      </c>
      <c r="F695" s="23" t="s">
        <v>7841</v>
      </c>
      <c r="G695" s="24" t="s">
        <v>124</v>
      </c>
      <c r="H695" s="24" t="s">
        <v>7842</v>
      </c>
      <c r="I695" s="24" t="s">
        <v>7843</v>
      </c>
      <c r="J695" s="24" t="s">
        <v>7844</v>
      </c>
      <c r="K695" s="24" t="s">
        <v>7843</v>
      </c>
      <c r="L695" s="24" t="s">
        <v>7845</v>
      </c>
      <c r="M695" s="24" t="s">
        <v>204</v>
      </c>
      <c r="N695" s="25" t="s">
        <v>64</v>
      </c>
      <c r="O695" s="24" t="s">
        <v>7799</v>
      </c>
      <c r="P695" s="24" t="s">
        <v>7846</v>
      </c>
      <c r="Q695" s="24" t="s">
        <v>7847</v>
      </c>
      <c r="R695" s="24" t="s">
        <v>6921</v>
      </c>
      <c r="S695" s="24" t="s">
        <v>171</v>
      </c>
      <c r="T695" s="26" t="s">
        <v>293</v>
      </c>
      <c r="U695" s="24" t="s">
        <v>7848</v>
      </c>
      <c r="V695" s="24">
        <v>2024</v>
      </c>
      <c r="W695" s="27">
        <v>2024.1</v>
      </c>
      <c r="X695" s="27">
        <v>2024.12</v>
      </c>
      <c r="Y695" s="29">
        <v>63</v>
      </c>
      <c r="Z695" s="24">
        <v>63</v>
      </c>
      <c r="AA695" s="24"/>
      <c r="AB695" s="24"/>
      <c r="AC695" s="30">
        <v>0</v>
      </c>
      <c r="AD695" s="24">
        <v>155</v>
      </c>
      <c r="AE695" s="24">
        <v>45</v>
      </c>
      <c r="AF695" s="24" t="s">
        <v>73</v>
      </c>
      <c r="AG695" s="24" t="s">
        <v>73</v>
      </c>
      <c r="AH695" s="24" t="s">
        <v>73</v>
      </c>
      <c r="AI695" s="24" t="s">
        <v>74</v>
      </c>
      <c r="AJ695" s="24" t="s">
        <v>73</v>
      </c>
      <c r="AK695" s="24" t="s">
        <v>73</v>
      </c>
      <c r="AL695" s="24" t="s">
        <v>75</v>
      </c>
      <c r="AM695" s="24" t="s">
        <v>73</v>
      </c>
      <c r="AN695" s="24" t="s">
        <v>75</v>
      </c>
      <c r="AO695" s="31" t="s">
        <v>3424</v>
      </c>
      <c r="AP695" s="24">
        <v>18996585888</v>
      </c>
      <c r="AQ695" s="24"/>
    </row>
    <row r="696" s="3" customFormat="1" ht="19" customHeight="1" spans="1:43">
      <c r="A696" s="21">
        <v>691</v>
      </c>
      <c r="B696" s="22" t="s">
        <v>7849</v>
      </c>
      <c r="C696" s="23" t="s">
        <v>78</v>
      </c>
      <c r="D696" s="23" t="s">
        <v>7792</v>
      </c>
      <c r="E696" s="23" t="s">
        <v>7793</v>
      </c>
      <c r="F696" s="23" t="s">
        <v>7850</v>
      </c>
      <c r="G696" s="24" t="s">
        <v>124</v>
      </c>
      <c r="H696" s="24" t="s">
        <v>626</v>
      </c>
      <c r="I696" s="24" t="s">
        <v>7851</v>
      </c>
      <c r="J696" s="24" t="s">
        <v>7852</v>
      </c>
      <c r="K696" s="24" t="s">
        <v>7853</v>
      </c>
      <c r="L696" s="24" t="s">
        <v>7850</v>
      </c>
      <c r="M696" s="24" t="s">
        <v>204</v>
      </c>
      <c r="N696" s="25" t="s">
        <v>64</v>
      </c>
      <c r="O696" s="24" t="s">
        <v>7854</v>
      </c>
      <c r="P696" s="24" t="s">
        <v>7855</v>
      </c>
      <c r="Q696" s="24" t="s">
        <v>7856</v>
      </c>
      <c r="R696" s="24" t="s">
        <v>367</v>
      </c>
      <c r="S696" s="24" t="s">
        <v>6059</v>
      </c>
      <c r="T696" s="26" t="s">
        <v>293</v>
      </c>
      <c r="U696" s="24" t="s">
        <v>7857</v>
      </c>
      <c r="V696" s="24">
        <v>2024</v>
      </c>
      <c r="W696" s="27">
        <v>2024.1</v>
      </c>
      <c r="X696" s="27">
        <v>2024.12</v>
      </c>
      <c r="Y696" s="29">
        <v>92</v>
      </c>
      <c r="Z696" s="24">
        <v>92</v>
      </c>
      <c r="AA696" s="24"/>
      <c r="AB696" s="24"/>
      <c r="AC696" s="30">
        <v>0</v>
      </c>
      <c r="AD696" s="24">
        <v>135</v>
      </c>
      <c r="AE696" s="24">
        <v>21</v>
      </c>
      <c r="AF696" s="24" t="s">
        <v>73</v>
      </c>
      <c r="AG696" s="24" t="s">
        <v>73</v>
      </c>
      <c r="AH696" s="24" t="s">
        <v>73</v>
      </c>
      <c r="AI696" s="24" t="s">
        <v>74</v>
      </c>
      <c r="AJ696" s="24" t="s">
        <v>73</v>
      </c>
      <c r="AK696" s="24" t="s">
        <v>73</v>
      </c>
      <c r="AL696" s="24" t="s">
        <v>75</v>
      </c>
      <c r="AM696" s="24" t="s">
        <v>74</v>
      </c>
      <c r="AN696" s="24" t="s">
        <v>7858</v>
      </c>
      <c r="AO696" s="31" t="s">
        <v>573</v>
      </c>
      <c r="AP696" s="24">
        <v>13594400698</v>
      </c>
      <c r="AQ696" s="24"/>
    </row>
    <row r="697" s="3" customFormat="1" ht="19" customHeight="1" spans="1:43">
      <c r="A697" s="21">
        <v>692</v>
      </c>
      <c r="B697" s="22" t="s">
        <v>7859</v>
      </c>
      <c r="C697" s="23" t="s">
        <v>78</v>
      </c>
      <c r="D697" s="23" t="s">
        <v>7792</v>
      </c>
      <c r="E697" s="23" t="s">
        <v>7793</v>
      </c>
      <c r="F697" s="23" t="s">
        <v>7860</v>
      </c>
      <c r="G697" s="24" t="s">
        <v>124</v>
      </c>
      <c r="H697" s="24" t="s">
        <v>6633</v>
      </c>
      <c r="I697" s="24" t="s">
        <v>7861</v>
      </c>
      <c r="J697" s="24" t="s">
        <v>7862</v>
      </c>
      <c r="K697" s="24" t="s">
        <v>7863</v>
      </c>
      <c r="L697" s="24" t="s">
        <v>7864</v>
      </c>
      <c r="M697" s="24" t="s">
        <v>204</v>
      </c>
      <c r="N697" s="25" t="s">
        <v>64</v>
      </c>
      <c r="O697" s="24" t="s">
        <v>7865</v>
      </c>
      <c r="P697" s="24" t="s">
        <v>7866</v>
      </c>
      <c r="Q697" s="24" t="s">
        <v>7867</v>
      </c>
      <c r="R697" s="24" t="s">
        <v>367</v>
      </c>
      <c r="S697" s="24" t="s">
        <v>1745</v>
      </c>
      <c r="T697" s="26" t="s">
        <v>293</v>
      </c>
      <c r="U697" s="24" t="s">
        <v>3693</v>
      </c>
      <c r="V697" s="24">
        <v>2024</v>
      </c>
      <c r="W697" s="27">
        <v>2024.1</v>
      </c>
      <c r="X697" s="27">
        <v>2024.12</v>
      </c>
      <c r="Y697" s="29">
        <v>27</v>
      </c>
      <c r="Z697" s="24">
        <v>27</v>
      </c>
      <c r="AA697" s="24"/>
      <c r="AB697" s="24"/>
      <c r="AC697" s="30">
        <v>0</v>
      </c>
      <c r="AD697" s="24">
        <v>324</v>
      </c>
      <c r="AE697" s="24">
        <v>6</v>
      </c>
      <c r="AF697" s="24" t="s">
        <v>73</v>
      </c>
      <c r="AG697" s="24" t="s">
        <v>73</v>
      </c>
      <c r="AH697" s="24" t="s">
        <v>73</v>
      </c>
      <c r="AI697" s="24" t="s">
        <v>74</v>
      </c>
      <c r="AJ697" s="24" t="s">
        <v>73</v>
      </c>
      <c r="AK697" s="24" t="s">
        <v>73</v>
      </c>
      <c r="AL697" s="24" t="s">
        <v>75</v>
      </c>
      <c r="AM697" s="24" t="s">
        <v>73</v>
      </c>
      <c r="AN697" s="24"/>
      <c r="AO697" s="31" t="s">
        <v>3624</v>
      </c>
      <c r="AP697" s="24">
        <v>18183171195</v>
      </c>
      <c r="AQ697" s="24"/>
    </row>
    <row r="698" s="3" customFormat="1" ht="19" customHeight="1" spans="1:43">
      <c r="A698" s="21">
        <v>693</v>
      </c>
      <c r="B698" s="22" t="s">
        <v>7868</v>
      </c>
      <c r="C698" s="23" t="s">
        <v>78</v>
      </c>
      <c r="D698" s="23" t="s">
        <v>7792</v>
      </c>
      <c r="E698" s="23" t="s">
        <v>7793</v>
      </c>
      <c r="F698" s="23" t="s">
        <v>7869</v>
      </c>
      <c r="G698" s="24" t="s">
        <v>124</v>
      </c>
      <c r="H698" s="24" t="s">
        <v>7870</v>
      </c>
      <c r="I698" s="24" t="s">
        <v>7871</v>
      </c>
      <c r="J698" s="24" t="s">
        <v>7872</v>
      </c>
      <c r="K698" s="24" t="s">
        <v>7873</v>
      </c>
      <c r="L698" s="24" t="s">
        <v>7869</v>
      </c>
      <c r="M698" s="24" t="s">
        <v>204</v>
      </c>
      <c r="N698" s="25" t="s">
        <v>64</v>
      </c>
      <c r="O698" s="24" t="s">
        <v>7874</v>
      </c>
      <c r="P698" s="24" t="s">
        <v>7875</v>
      </c>
      <c r="Q698" s="24" t="s">
        <v>7876</v>
      </c>
      <c r="R698" s="24" t="s">
        <v>7877</v>
      </c>
      <c r="S698" s="24" t="s">
        <v>6059</v>
      </c>
      <c r="T698" s="26" t="s">
        <v>293</v>
      </c>
      <c r="U698" s="24" t="s">
        <v>7878</v>
      </c>
      <c r="V698" s="24">
        <v>2024</v>
      </c>
      <c r="W698" s="27">
        <v>2024.1</v>
      </c>
      <c r="X698" s="27">
        <v>2024.12</v>
      </c>
      <c r="Y698" s="29">
        <v>80</v>
      </c>
      <c r="Z698" s="24">
        <v>80</v>
      </c>
      <c r="AA698" s="24"/>
      <c r="AB698" s="24"/>
      <c r="AC698" s="30">
        <v>0</v>
      </c>
      <c r="AD698" s="24">
        <v>1000</v>
      </c>
      <c r="AE698" s="24">
        <v>150</v>
      </c>
      <c r="AF698" s="24" t="s">
        <v>73</v>
      </c>
      <c r="AG698" s="24" t="s">
        <v>73</v>
      </c>
      <c r="AH698" s="24" t="s">
        <v>73</v>
      </c>
      <c r="AI698" s="24" t="s">
        <v>74</v>
      </c>
      <c r="AJ698" s="24" t="s">
        <v>73</v>
      </c>
      <c r="AK698" s="24" t="s">
        <v>73</v>
      </c>
      <c r="AL698" s="24" t="s">
        <v>75</v>
      </c>
      <c r="AM698" s="24" t="s">
        <v>73</v>
      </c>
      <c r="AN698" s="24"/>
      <c r="AO698" s="31" t="s">
        <v>2551</v>
      </c>
      <c r="AP698" s="24">
        <v>13594330666</v>
      </c>
      <c r="AQ698" s="24"/>
    </row>
    <row r="699" s="3" customFormat="1" ht="19" customHeight="1" spans="1:43">
      <c r="A699" s="21">
        <v>694</v>
      </c>
      <c r="B699" s="22" t="s">
        <v>7879</v>
      </c>
      <c r="C699" s="23" t="s">
        <v>54</v>
      </c>
      <c r="D699" s="23" t="s">
        <v>91</v>
      </c>
      <c r="E699" s="23" t="s">
        <v>1124</v>
      </c>
      <c r="F699" s="23" t="s">
        <v>7880</v>
      </c>
      <c r="G699" s="24" t="s">
        <v>124</v>
      </c>
      <c r="H699" s="24" t="s">
        <v>7881</v>
      </c>
      <c r="I699" s="24" t="s">
        <v>7882</v>
      </c>
      <c r="J699" s="24" t="s">
        <v>7883</v>
      </c>
      <c r="K699" s="24" t="s">
        <v>7884</v>
      </c>
      <c r="L699" s="24" t="s">
        <v>7885</v>
      </c>
      <c r="M699" s="24" t="s">
        <v>226</v>
      </c>
      <c r="N699" s="25" t="s">
        <v>528</v>
      </c>
      <c r="O699" s="24" t="s">
        <v>7886</v>
      </c>
      <c r="P699" s="24" t="s">
        <v>7887</v>
      </c>
      <c r="Q699" s="24" t="s">
        <v>306</v>
      </c>
      <c r="R699" s="24" t="s">
        <v>7888</v>
      </c>
      <c r="S699" s="24" t="s">
        <v>279</v>
      </c>
      <c r="T699" s="26" t="s">
        <v>293</v>
      </c>
      <c r="U699" s="24" t="s">
        <v>7889</v>
      </c>
      <c r="V699" s="24">
        <v>2024</v>
      </c>
      <c r="W699" s="27">
        <v>2024.1</v>
      </c>
      <c r="X699" s="27">
        <v>2024.12</v>
      </c>
      <c r="Y699" s="29">
        <v>100</v>
      </c>
      <c r="Z699" s="24">
        <v>50</v>
      </c>
      <c r="AA699" s="24"/>
      <c r="AB699" s="24"/>
      <c r="AC699" s="30">
        <v>50</v>
      </c>
      <c r="AD699" s="24">
        <v>45</v>
      </c>
      <c r="AE699" s="24">
        <v>5</v>
      </c>
      <c r="AF699" s="24" t="s">
        <v>73</v>
      </c>
      <c r="AG699" s="24" t="s">
        <v>73</v>
      </c>
      <c r="AH699" s="24" t="s">
        <v>73</v>
      </c>
      <c r="AI699" s="24" t="s">
        <v>74</v>
      </c>
      <c r="AJ699" s="24" t="s">
        <v>73</v>
      </c>
      <c r="AK699" s="24" t="s">
        <v>74</v>
      </c>
      <c r="AL699" s="24" t="s">
        <v>7890</v>
      </c>
      <c r="AM699" s="24" t="s">
        <v>74</v>
      </c>
      <c r="AN699" s="24" t="s">
        <v>7891</v>
      </c>
      <c r="AO699" s="31" t="s">
        <v>3288</v>
      </c>
      <c r="AP699" s="24" t="s">
        <v>5463</v>
      </c>
      <c r="AQ699" s="24"/>
    </row>
    <row r="700" s="3" customFormat="1" ht="19" customHeight="1" spans="1:43">
      <c r="A700" s="21">
        <v>695</v>
      </c>
      <c r="B700" s="22" t="s">
        <v>7892</v>
      </c>
      <c r="C700" s="23" t="s">
        <v>54</v>
      </c>
      <c r="D700" s="23" t="s">
        <v>91</v>
      </c>
      <c r="E700" s="23" t="s">
        <v>92</v>
      </c>
      <c r="F700" s="23" t="s">
        <v>7893</v>
      </c>
      <c r="G700" s="24" t="s">
        <v>124</v>
      </c>
      <c r="H700" s="24" t="s">
        <v>7894</v>
      </c>
      <c r="I700" s="24" t="s">
        <v>7895</v>
      </c>
      <c r="J700" s="24" t="s">
        <v>7896</v>
      </c>
      <c r="K700" s="24" t="s">
        <v>7897</v>
      </c>
      <c r="L700" s="24" t="s">
        <v>7893</v>
      </c>
      <c r="M700" s="24" t="s">
        <v>204</v>
      </c>
      <c r="N700" s="25" t="s">
        <v>64</v>
      </c>
      <c r="O700" s="24" t="s">
        <v>7898</v>
      </c>
      <c r="P700" s="24" t="s">
        <v>7899</v>
      </c>
      <c r="Q700" s="24" t="s">
        <v>7900</v>
      </c>
      <c r="R700" s="24" t="s">
        <v>367</v>
      </c>
      <c r="S700" s="24" t="s">
        <v>6059</v>
      </c>
      <c r="T700" s="26" t="s">
        <v>293</v>
      </c>
      <c r="U700" s="24" t="s">
        <v>7810</v>
      </c>
      <c r="V700" s="24">
        <v>2024</v>
      </c>
      <c r="W700" s="27">
        <v>2024.1</v>
      </c>
      <c r="X700" s="27">
        <v>2024.12</v>
      </c>
      <c r="Y700" s="29">
        <v>80.4</v>
      </c>
      <c r="Z700" s="24">
        <v>50</v>
      </c>
      <c r="AA700" s="24"/>
      <c r="AB700" s="24"/>
      <c r="AC700" s="30">
        <v>30.4</v>
      </c>
      <c r="AD700" s="24">
        <v>96</v>
      </c>
      <c r="AE700" s="24">
        <v>10</v>
      </c>
      <c r="AF700" s="24" t="s">
        <v>73</v>
      </c>
      <c r="AG700" s="24" t="s">
        <v>73</v>
      </c>
      <c r="AH700" s="24" t="s">
        <v>73</v>
      </c>
      <c r="AI700" s="24" t="s">
        <v>74</v>
      </c>
      <c r="AJ700" s="24" t="s">
        <v>73</v>
      </c>
      <c r="AK700" s="24" t="s">
        <v>73</v>
      </c>
      <c r="AL700" s="24" t="s">
        <v>75</v>
      </c>
      <c r="AM700" s="24" t="s">
        <v>74</v>
      </c>
      <c r="AN700" s="24" t="s">
        <v>6060</v>
      </c>
      <c r="AO700" s="31" t="s">
        <v>655</v>
      </c>
      <c r="AP700" s="24">
        <v>18223655920</v>
      </c>
      <c r="AQ700" s="24"/>
    </row>
    <row r="701" s="3" customFormat="1" ht="19" customHeight="1" spans="1:43">
      <c r="A701" s="21">
        <v>696</v>
      </c>
      <c r="B701" s="22" t="s">
        <v>7901</v>
      </c>
      <c r="C701" s="23" t="s">
        <v>54</v>
      </c>
      <c r="D701" s="23" t="s">
        <v>91</v>
      </c>
      <c r="E701" s="23" t="s">
        <v>92</v>
      </c>
      <c r="F701" s="23" t="s">
        <v>7902</v>
      </c>
      <c r="G701" s="24" t="s">
        <v>124</v>
      </c>
      <c r="H701" s="24" t="s">
        <v>7903</v>
      </c>
      <c r="I701" s="24" t="s">
        <v>7904</v>
      </c>
      <c r="J701" s="24" t="s">
        <v>7905</v>
      </c>
      <c r="K701" s="24" t="s">
        <v>7904</v>
      </c>
      <c r="L701" s="24" t="s">
        <v>7906</v>
      </c>
      <c r="M701" s="24" t="s">
        <v>7907</v>
      </c>
      <c r="N701" s="25" t="s">
        <v>7908</v>
      </c>
      <c r="O701" s="24" t="s">
        <v>7909</v>
      </c>
      <c r="P701" s="24" t="s">
        <v>7910</v>
      </c>
      <c r="Q701" s="24" t="s">
        <v>5786</v>
      </c>
      <c r="R701" s="24" t="s">
        <v>278</v>
      </c>
      <c r="S701" s="24" t="s">
        <v>1391</v>
      </c>
      <c r="T701" s="26" t="s">
        <v>293</v>
      </c>
      <c r="U701" s="24" t="s">
        <v>7911</v>
      </c>
      <c r="V701" s="24">
        <v>2024</v>
      </c>
      <c r="W701" s="27">
        <v>2024.1</v>
      </c>
      <c r="X701" s="27">
        <v>2024.12</v>
      </c>
      <c r="Y701" s="29">
        <v>81.6</v>
      </c>
      <c r="Z701" s="24">
        <v>54.4</v>
      </c>
      <c r="AA701" s="24"/>
      <c r="AB701" s="24"/>
      <c r="AC701" s="30">
        <v>27.2</v>
      </c>
      <c r="AD701" s="24">
        <v>123</v>
      </c>
      <c r="AE701" s="24">
        <v>26</v>
      </c>
      <c r="AF701" s="24" t="s">
        <v>73</v>
      </c>
      <c r="AG701" s="24" t="s">
        <v>73</v>
      </c>
      <c r="AH701" s="24" t="s">
        <v>73</v>
      </c>
      <c r="AI701" s="24" t="s">
        <v>74</v>
      </c>
      <c r="AJ701" s="24" t="s">
        <v>74</v>
      </c>
      <c r="AK701" s="24" t="s">
        <v>73</v>
      </c>
      <c r="AL701" s="24"/>
      <c r="AM701" s="24" t="s">
        <v>74</v>
      </c>
      <c r="AN701" s="24" t="s">
        <v>7912</v>
      </c>
      <c r="AO701" s="31" t="s">
        <v>7913</v>
      </c>
      <c r="AP701" s="24">
        <v>18996518505</v>
      </c>
      <c r="AQ701" s="24"/>
    </row>
    <row r="702" s="3" customFormat="1" ht="19" customHeight="1" spans="1:43">
      <c r="A702" s="21">
        <v>697</v>
      </c>
      <c r="B702" s="22" t="s">
        <v>7914</v>
      </c>
      <c r="C702" s="23" t="s">
        <v>54</v>
      </c>
      <c r="D702" s="23" t="s">
        <v>91</v>
      </c>
      <c r="E702" s="23" t="s">
        <v>92</v>
      </c>
      <c r="F702" s="23" t="s">
        <v>7915</v>
      </c>
      <c r="G702" s="24" t="s">
        <v>124</v>
      </c>
      <c r="H702" s="24" t="s">
        <v>7916</v>
      </c>
      <c r="I702" s="24" t="s">
        <v>7917</v>
      </c>
      <c r="J702" s="24" t="s">
        <v>7918</v>
      </c>
      <c r="K702" s="24" t="s">
        <v>7917</v>
      </c>
      <c r="L702" s="24" t="s">
        <v>7915</v>
      </c>
      <c r="M702" s="24" t="s">
        <v>204</v>
      </c>
      <c r="N702" s="25" t="s">
        <v>64</v>
      </c>
      <c r="O702" s="24" t="s">
        <v>7919</v>
      </c>
      <c r="P702" s="24" t="s">
        <v>7920</v>
      </c>
      <c r="Q702" s="24" t="s">
        <v>7921</v>
      </c>
      <c r="R702" s="24" t="s">
        <v>292</v>
      </c>
      <c r="S702" s="24" t="s">
        <v>6428</v>
      </c>
      <c r="T702" s="26" t="s">
        <v>293</v>
      </c>
      <c r="U702" s="24" t="s">
        <v>7448</v>
      </c>
      <c r="V702" s="24">
        <v>2024</v>
      </c>
      <c r="W702" s="27">
        <v>2024.1</v>
      </c>
      <c r="X702" s="27">
        <v>2024.12</v>
      </c>
      <c r="Y702" s="29">
        <v>18.5</v>
      </c>
      <c r="Z702" s="24">
        <v>12.3</v>
      </c>
      <c r="AA702" s="24"/>
      <c r="AB702" s="24"/>
      <c r="AC702" s="30">
        <v>6.2</v>
      </c>
      <c r="AD702" s="24">
        <v>5</v>
      </c>
      <c r="AE702" s="24">
        <v>2</v>
      </c>
      <c r="AF702" s="24" t="s">
        <v>73</v>
      </c>
      <c r="AG702" s="24" t="s">
        <v>73</v>
      </c>
      <c r="AH702" s="24" t="s">
        <v>73</v>
      </c>
      <c r="AI702" s="24" t="s">
        <v>74</v>
      </c>
      <c r="AJ702" s="24" t="s">
        <v>73</v>
      </c>
      <c r="AK702" s="24" t="s">
        <v>73</v>
      </c>
      <c r="AL702" s="24" t="s">
        <v>75</v>
      </c>
      <c r="AM702" s="24" t="s">
        <v>73</v>
      </c>
      <c r="AN702" s="24"/>
      <c r="AO702" s="31" t="s">
        <v>1256</v>
      </c>
      <c r="AP702" s="24">
        <v>15223704789</v>
      </c>
      <c r="AQ702" s="24"/>
    </row>
    <row r="703" s="3" customFormat="1" ht="19" customHeight="1" spans="1:43">
      <c r="A703" s="21">
        <v>698</v>
      </c>
      <c r="B703" s="22" t="s">
        <v>7922</v>
      </c>
      <c r="C703" s="23" t="s">
        <v>54</v>
      </c>
      <c r="D703" s="23" t="s">
        <v>91</v>
      </c>
      <c r="E703" s="23" t="s">
        <v>92</v>
      </c>
      <c r="F703" s="23" t="s">
        <v>7923</v>
      </c>
      <c r="G703" s="24" t="s">
        <v>124</v>
      </c>
      <c r="H703" s="24" t="s">
        <v>6542</v>
      </c>
      <c r="I703" s="24" t="s">
        <v>7924</v>
      </c>
      <c r="J703" s="24" t="s">
        <v>7925</v>
      </c>
      <c r="K703" s="24" t="s">
        <v>7924</v>
      </c>
      <c r="L703" s="24" t="s">
        <v>7926</v>
      </c>
      <c r="M703" s="24" t="s">
        <v>226</v>
      </c>
      <c r="N703" s="25" t="s">
        <v>528</v>
      </c>
      <c r="O703" s="24" t="s">
        <v>7927</v>
      </c>
      <c r="P703" s="24" t="s">
        <v>7928</v>
      </c>
      <c r="Q703" s="24" t="s">
        <v>7929</v>
      </c>
      <c r="R703" s="24" t="s">
        <v>7930</v>
      </c>
      <c r="S703" s="24" t="s">
        <v>7801</v>
      </c>
      <c r="T703" s="26" t="s">
        <v>293</v>
      </c>
      <c r="U703" s="24" t="s">
        <v>7464</v>
      </c>
      <c r="V703" s="24">
        <v>2024</v>
      </c>
      <c r="W703" s="27">
        <v>2024.1</v>
      </c>
      <c r="X703" s="27">
        <v>2024.12</v>
      </c>
      <c r="Y703" s="29">
        <v>30</v>
      </c>
      <c r="Z703" s="24">
        <v>20</v>
      </c>
      <c r="AA703" s="24">
        <v>0</v>
      </c>
      <c r="AB703" s="24">
        <v>0</v>
      </c>
      <c r="AC703" s="30">
        <v>10</v>
      </c>
      <c r="AD703" s="24">
        <v>20</v>
      </c>
      <c r="AE703" s="24">
        <v>10</v>
      </c>
      <c r="AF703" s="24" t="s">
        <v>73</v>
      </c>
      <c r="AG703" s="24" t="s">
        <v>73</v>
      </c>
      <c r="AH703" s="24"/>
      <c r="AI703" s="24" t="s">
        <v>74</v>
      </c>
      <c r="AJ703" s="24" t="s">
        <v>74</v>
      </c>
      <c r="AK703" s="24" t="s">
        <v>73</v>
      </c>
      <c r="AL703" s="24"/>
      <c r="AM703" s="24" t="s">
        <v>73</v>
      </c>
      <c r="AN703" s="24"/>
      <c r="AO703" s="31" t="s">
        <v>2916</v>
      </c>
      <c r="AP703" s="24">
        <v>13896256006</v>
      </c>
      <c r="AQ703" s="24"/>
    </row>
    <row r="704" s="3" customFormat="1" ht="19" customHeight="1" spans="1:43">
      <c r="A704" s="21">
        <v>699</v>
      </c>
      <c r="B704" s="22" t="s">
        <v>7931</v>
      </c>
      <c r="C704" s="23" t="s">
        <v>54</v>
      </c>
      <c r="D704" s="23" t="s">
        <v>91</v>
      </c>
      <c r="E704" s="23" t="s">
        <v>92</v>
      </c>
      <c r="F704" s="23" t="s">
        <v>7932</v>
      </c>
      <c r="G704" s="24" t="s">
        <v>124</v>
      </c>
      <c r="H704" s="24" t="s">
        <v>7933</v>
      </c>
      <c r="I704" s="24" t="s">
        <v>7934</v>
      </c>
      <c r="J704" s="24" t="s">
        <v>7935</v>
      </c>
      <c r="K704" s="24" t="s">
        <v>7936</v>
      </c>
      <c r="L704" s="24" t="s">
        <v>7932</v>
      </c>
      <c r="M704" s="24" t="s">
        <v>7937</v>
      </c>
      <c r="N704" s="25" t="s">
        <v>227</v>
      </c>
      <c r="O704" s="24" t="s">
        <v>7938</v>
      </c>
      <c r="P704" s="24" t="s">
        <v>7939</v>
      </c>
      <c r="Q704" s="24" t="s">
        <v>7940</v>
      </c>
      <c r="R704" s="24" t="s">
        <v>7941</v>
      </c>
      <c r="S704" s="24" t="s">
        <v>7942</v>
      </c>
      <c r="T704" s="26" t="s">
        <v>293</v>
      </c>
      <c r="U704" s="24" t="s">
        <v>4071</v>
      </c>
      <c r="V704" s="24">
        <v>2024</v>
      </c>
      <c r="W704" s="27">
        <v>2024.1</v>
      </c>
      <c r="X704" s="27">
        <v>2024.12</v>
      </c>
      <c r="Y704" s="29">
        <v>100</v>
      </c>
      <c r="Z704" s="24">
        <v>50</v>
      </c>
      <c r="AA704" s="24"/>
      <c r="AB704" s="24"/>
      <c r="AC704" s="30">
        <v>50</v>
      </c>
      <c r="AD704" s="24">
        <v>20</v>
      </c>
      <c r="AE704" s="24">
        <v>2</v>
      </c>
      <c r="AF704" s="24" t="s">
        <v>73</v>
      </c>
      <c r="AG704" s="24" t="s">
        <v>73</v>
      </c>
      <c r="AH704" s="24" t="s">
        <v>73</v>
      </c>
      <c r="AI704" s="24" t="s">
        <v>74</v>
      </c>
      <c r="AJ704" s="24" t="s">
        <v>73</v>
      </c>
      <c r="AK704" s="24" t="s">
        <v>73</v>
      </c>
      <c r="AL704" s="24" t="s">
        <v>75</v>
      </c>
      <c r="AM704" s="24" t="s">
        <v>74</v>
      </c>
      <c r="AN704" s="24" t="s">
        <v>7943</v>
      </c>
      <c r="AO704" s="31" t="s">
        <v>7944</v>
      </c>
      <c r="AP704" s="24">
        <v>13883689776</v>
      </c>
      <c r="AQ704" s="24"/>
    </row>
    <row r="705" s="3" customFormat="1" ht="19" customHeight="1" spans="1:43">
      <c r="A705" s="21">
        <v>700</v>
      </c>
      <c r="B705" s="22" t="s">
        <v>7945</v>
      </c>
      <c r="C705" s="23" t="s">
        <v>54</v>
      </c>
      <c r="D705" s="23" t="s">
        <v>5021</v>
      </c>
      <c r="E705" s="23" t="s">
        <v>145</v>
      </c>
      <c r="F705" s="23" t="s">
        <v>7946</v>
      </c>
      <c r="G705" s="24" t="s">
        <v>299</v>
      </c>
      <c r="H705" s="24" t="s">
        <v>7947</v>
      </c>
      <c r="I705" s="24" t="s">
        <v>7948</v>
      </c>
      <c r="J705" s="24" t="s">
        <v>7949</v>
      </c>
      <c r="K705" s="24" t="s">
        <v>7950</v>
      </c>
      <c r="L705" s="24" t="s">
        <v>7951</v>
      </c>
      <c r="M705" s="24" t="s">
        <v>204</v>
      </c>
      <c r="N705" s="25" t="s">
        <v>64</v>
      </c>
      <c r="O705" s="24" t="s">
        <v>7952</v>
      </c>
      <c r="P705" s="24" t="s">
        <v>7953</v>
      </c>
      <c r="Q705" s="24" t="s">
        <v>7954</v>
      </c>
      <c r="R705" s="24" t="s">
        <v>7877</v>
      </c>
      <c r="S705" s="24" t="s">
        <v>6059</v>
      </c>
      <c r="T705" s="26" t="s">
        <v>293</v>
      </c>
      <c r="U705" s="24" t="s">
        <v>4071</v>
      </c>
      <c r="V705" s="24">
        <v>2024</v>
      </c>
      <c r="W705" s="27">
        <v>2024.1</v>
      </c>
      <c r="X705" s="27">
        <v>2024.12</v>
      </c>
      <c r="Y705" s="29">
        <v>106.6</v>
      </c>
      <c r="Z705" s="24">
        <v>53.3</v>
      </c>
      <c r="AA705" s="24"/>
      <c r="AB705" s="24"/>
      <c r="AC705" s="30">
        <v>53.3</v>
      </c>
      <c r="AD705" s="24">
        <v>11</v>
      </c>
      <c r="AE705" s="24">
        <v>2</v>
      </c>
      <c r="AF705" s="24" t="s">
        <v>73</v>
      </c>
      <c r="AG705" s="24" t="s">
        <v>73</v>
      </c>
      <c r="AH705" s="24" t="s">
        <v>73</v>
      </c>
      <c r="AI705" s="24" t="s">
        <v>74</v>
      </c>
      <c r="AJ705" s="24" t="s">
        <v>73</v>
      </c>
      <c r="AK705" s="24" t="s">
        <v>73</v>
      </c>
      <c r="AL705" s="24" t="s">
        <v>75</v>
      </c>
      <c r="AM705" s="24" t="s">
        <v>74</v>
      </c>
      <c r="AN705" s="24" t="s">
        <v>7955</v>
      </c>
      <c r="AO705" s="31" t="s">
        <v>7956</v>
      </c>
      <c r="AP705" s="24">
        <v>13012381366</v>
      </c>
      <c r="AQ705" s="24"/>
    </row>
    <row r="706" s="3" customFormat="1" ht="19" customHeight="1" spans="1:43">
      <c r="A706" s="21">
        <v>701</v>
      </c>
      <c r="B706" s="22" t="s">
        <v>7957</v>
      </c>
      <c r="C706" s="23" t="s">
        <v>54</v>
      </c>
      <c r="D706" s="23" t="s">
        <v>91</v>
      </c>
      <c r="E706" s="23" t="s">
        <v>7335</v>
      </c>
      <c r="F706" s="23" t="s">
        <v>7958</v>
      </c>
      <c r="G706" s="24" t="s">
        <v>124</v>
      </c>
      <c r="H706" s="24" t="s">
        <v>1138</v>
      </c>
      <c r="I706" s="24" t="s">
        <v>7959</v>
      </c>
      <c r="J706" s="24" t="s">
        <v>7960</v>
      </c>
      <c r="K706" s="24" t="s">
        <v>7961</v>
      </c>
      <c r="L706" s="24" t="s">
        <v>7962</v>
      </c>
      <c r="M706" s="24" t="s">
        <v>7963</v>
      </c>
      <c r="N706" s="25" t="s">
        <v>7964</v>
      </c>
      <c r="O706" s="24" t="s">
        <v>7965</v>
      </c>
      <c r="P706" s="24" t="s">
        <v>7966</v>
      </c>
      <c r="Q706" s="24" t="s">
        <v>7967</v>
      </c>
      <c r="R706" s="24" t="s">
        <v>7966</v>
      </c>
      <c r="S706" s="24" t="s">
        <v>7968</v>
      </c>
      <c r="T706" s="26" t="s">
        <v>7969</v>
      </c>
      <c r="U706" s="24" t="s">
        <v>7969</v>
      </c>
      <c r="V706" s="24" t="s">
        <v>294</v>
      </c>
      <c r="W706" s="27">
        <v>45505</v>
      </c>
      <c r="X706" s="27">
        <v>45627</v>
      </c>
      <c r="Y706" s="29">
        <v>60</v>
      </c>
      <c r="Z706" s="24">
        <v>50</v>
      </c>
      <c r="AA706" s="24">
        <v>0</v>
      </c>
      <c r="AB706" s="24">
        <v>10</v>
      </c>
      <c r="AC706" s="30">
        <v>0</v>
      </c>
      <c r="AD706" s="24">
        <v>50000</v>
      </c>
      <c r="AE706" s="24" t="s">
        <v>7966</v>
      </c>
      <c r="AF706" s="24" t="s">
        <v>73</v>
      </c>
      <c r="AG706" s="24" t="s">
        <v>73</v>
      </c>
      <c r="AH706" s="24" t="s">
        <v>73</v>
      </c>
      <c r="AI706" s="24" t="s">
        <v>73</v>
      </c>
      <c r="AJ706" s="24" t="s">
        <v>73</v>
      </c>
      <c r="AK706" s="24" t="s">
        <v>73</v>
      </c>
      <c r="AL706" s="24" t="s">
        <v>73</v>
      </c>
      <c r="AM706" s="24" t="s">
        <v>73</v>
      </c>
      <c r="AN706" s="24" t="s">
        <v>73</v>
      </c>
      <c r="AO706" s="31" t="s">
        <v>7970</v>
      </c>
      <c r="AP706" s="24">
        <v>15084353526</v>
      </c>
      <c r="AQ706" s="24"/>
    </row>
    <row r="707" s="3" customFormat="1" ht="19" customHeight="1" spans="1:43">
      <c r="A707" s="21">
        <v>702</v>
      </c>
      <c r="B707" s="22" t="s">
        <v>7971</v>
      </c>
      <c r="C707" s="23" t="s">
        <v>54</v>
      </c>
      <c r="D707" s="23" t="s">
        <v>91</v>
      </c>
      <c r="E707" s="23" t="s">
        <v>357</v>
      </c>
      <c r="F707" s="23" t="s">
        <v>7972</v>
      </c>
      <c r="G707" s="24" t="s">
        <v>124</v>
      </c>
      <c r="H707" s="24" t="s">
        <v>7973</v>
      </c>
      <c r="I707" s="24" t="s">
        <v>7974</v>
      </c>
      <c r="J707" s="24" t="s">
        <v>7975</v>
      </c>
      <c r="K707" s="24" t="s">
        <v>7976</v>
      </c>
      <c r="L707" s="24" t="s">
        <v>7977</v>
      </c>
      <c r="M707" s="24" t="s">
        <v>7978</v>
      </c>
      <c r="N707" s="25" t="s">
        <v>7979</v>
      </c>
      <c r="O707" s="24">
        <v>0.84</v>
      </c>
      <c r="P707" s="24" t="s">
        <v>7980</v>
      </c>
      <c r="Q707" s="24" t="s">
        <v>7981</v>
      </c>
      <c r="R707" s="24" t="s">
        <v>7982</v>
      </c>
      <c r="S707" s="24" t="s">
        <v>7983</v>
      </c>
      <c r="T707" s="26" t="s">
        <v>5231</v>
      </c>
      <c r="U707" s="24" t="s">
        <v>7984</v>
      </c>
      <c r="V707" s="24">
        <v>45231</v>
      </c>
      <c r="W707" s="27">
        <v>45231</v>
      </c>
      <c r="X707" s="27">
        <v>45566</v>
      </c>
      <c r="Y707" s="29">
        <v>1000</v>
      </c>
      <c r="Z707" s="24">
        <v>100</v>
      </c>
      <c r="AA707" s="24" t="s">
        <v>75</v>
      </c>
      <c r="AB707" s="24" t="s">
        <v>75</v>
      </c>
      <c r="AC707" s="30">
        <v>900</v>
      </c>
      <c r="AD707" s="24">
        <v>30</v>
      </c>
      <c r="AE707" s="24">
        <v>15</v>
      </c>
      <c r="AF707" s="24" t="s">
        <v>73</v>
      </c>
      <c r="AG707" s="24" t="s">
        <v>73</v>
      </c>
      <c r="AH707" s="24" t="s">
        <v>73</v>
      </c>
      <c r="AI707" s="24" t="s">
        <v>73</v>
      </c>
      <c r="AJ707" s="24" t="s">
        <v>73</v>
      </c>
      <c r="AK707" s="24" t="s">
        <v>73</v>
      </c>
      <c r="AL707" s="24" t="s">
        <v>75</v>
      </c>
      <c r="AM707" s="24" t="s">
        <v>73</v>
      </c>
      <c r="AN707" s="24" t="s">
        <v>75</v>
      </c>
      <c r="AO707" s="31" t="s">
        <v>7985</v>
      </c>
      <c r="AP707" s="24">
        <v>18623120073</v>
      </c>
      <c r="AQ707" s="24"/>
    </row>
    <row r="708" s="3" customFormat="1" ht="19" customHeight="1" spans="1:43">
      <c r="A708" s="21">
        <v>703</v>
      </c>
      <c r="B708" s="22" t="s">
        <v>7986</v>
      </c>
      <c r="C708" s="23" t="s">
        <v>54</v>
      </c>
      <c r="D708" s="23" t="s">
        <v>91</v>
      </c>
      <c r="E708" s="23" t="s">
        <v>92</v>
      </c>
      <c r="F708" s="23" t="s">
        <v>7987</v>
      </c>
      <c r="G708" s="24" t="s">
        <v>124</v>
      </c>
      <c r="H708" s="24" t="s">
        <v>7988</v>
      </c>
      <c r="I708" s="24" t="s">
        <v>7989</v>
      </c>
      <c r="J708" s="24" t="s">
        <v>7990</v>
      </c>
      <c r="K708" s="24" t="s">
        <v>7989</v>
      </c>
      <c r="L708" s="24" t="s">
        <v>7991</v>
      </c>
      <c r="M708" s="24" t="s">
        <v>63</v>
      </c>
      <c r="N708" s="25" t="s">
        <v>64</v>
      </c>
      <c r="O708" s="24" t="s">
        <v>7992</v>
      </c>
      <c r="P708" s="24" t="s">
        <v>7993</v>
      </c>
      <c r="Q708" s="24" t="s">
        <v>7994</v>
      </c>
      <c r="R708" s="24" t="s">
        <v>292</v>
      </c>
      <c r="S708" s="24" t="s">
        <v>7995</v>
      </c>
      <c r="T708" s="26" t="s">
        <v>293</v>
      </c>
      <c r="U708" s="24" t="s">
        <v>7996</v>
      </c>
      <c r="V708" s="24">
        <v>2024</v>
      </c>
      <c r="W708" s="27">
        <v>2024.1</v>
      </c>
      <c r="X708" s="27">
        <v>2024.12</v>
      </c>
      <c r="Y708" s="29">
        <v>90</v>
      </c>
      <c r="Z708" s="24">
        <v>60</v>
      </c>
      <c r="AA708" s="24"/>
      <c r="AB708" s="24"/>
      <c r="AC708" s="30">
        <v>30</v>
      </c>
      <c r="AD708" s="24">
        <v>40</v>
      </c>
      <c r="AE708" s="24">
        <v>2</v>
      </c>
      <c r="AF708" s="24" t="s">
        <v>73</v>
      </c>
      <c r="AG708" s="24" t="s">
        <v>73</v>
      </c>
      <c r="AH708" s="24" t="s">
        <v>73</v>
      </c>
      <c r="AI708" s="24" t="s">
        <v>74</v>
      </c>
      <c r="AJ708" s="24" t="s">
        <v>73</v>
      </c>
      <c r="AK708" s="24" t="s">
        <v>73</v>
      </c>
      <c r="AL708" s="24" t="s">
        <v>73</v>
      </c>
      <c r="AM708" s="24" t="s">
        <v>73</v>
      </c>
      <c r="AN708" s="24" t="s">
        <v>73</v>
      </c>
      <c r="AO708" s="31" t="s">
        <v>7997</v>
      </c>
      <c r="AP708" s="24">
        <v>13996699134</v>
      </c>
      <c r="AQ708" s="24"/>
    </row>
    <row r="709" s="3" customFormat="1" ht="19" customHeight="1" spans="1:43">
      <c r="A709" s="21">
        <v>704</v>
      </c>
      <c r="B709" s="22" t="s">
        <v>7998</v>
      </c>
      <c r="C709" s="23" t="s">
        <v>54</v>
      </c>
      <c r="D709" s="23" t="s">
        <v>91</v>
      </c>
      <c r="E709" s="23" t="s">
        <v>92</v>
      </c>
      <c r="F709" s="23" t="s">
        <v>7999</v>
      </c>
      <c r="G709" s="24" t="s">
        <v>124</v>
      </c>
      <c r="H709" s="24" t="s">
        <v>6406</v>
      </c>
      <c r="I709" s="24" t="s">
        <v>8000</v>
      </c>
      <c r="J709" s="24" t="s">
        <v>8001</v>
      </c>
      <c r="K709" s="24" t="s">
        <v>8002</v>
      </c>
      <c r="L709" s="24" t="s">
        <v>8003</v>
      </c>
      <c r="M709" s="24" t="s">
        <v>204</v>
      </c>
      <c r="N709" s="25" t="s">
        <v>64</v>
      </c>
      <c r="O709" s="24" t="s">
        <v>8004</v>
      </c>
      <c r="P709" s="24" t="s">
        <v>6411</v>
      </c>
      <c r="Q709" s="24" t="s">
        <v>8005</v>
      </c>
      <c r="R709" s="24" t="s">
        <v>367</v>
      </c>
      <c r="S709" s="24" t="s">
        <v>6059</v>
      </c>
      <c r="T709" s="26" t="s">
        <v>293</v>
      </c>
      <c r="U709" s="24" t="s">
        <v>2053</v>
      </c>
      <c r="V709" s="24">
        <v>2024</v>
      </c>
      <c r="W709" s="27">
        <v>2024.1</v>
      </c>
      <c r="X709" s="27">
        <v>2024.12</v>
      </c>
      <c r="Y709" s="29">
        <v>60</v>
      </c>
      <c r="Z709" s="24">
        <v>40</v>
      </c>
      <c r="AA709" s="24"/>
      <c r="AB709" s="24"/>
      <c r="AC709" s="30">
        <v>20</v>
      </c>
      <c r="AD709" s="24">
        <v>23</v>
      </c>
      <c r="AE709" s="24">
        <v>5</v>
      </c>
      <c r="AF709" s="24" t="s">
        <v>73</v>
      </c>
      <c r="AG709" s="24" t="s">
        <v>73</v>
      </c>
      <c r="AH709" s="24" t="s">
        <v>73</v>
      </c>
      <c r="AI709" s="24" t="s">
        <v>74</v>
      </c>
      <c r="AJ709" s="24" t="s">
        <v>73</v>
      </c>
      <c r="AK709" s="24" t="s">
        <v>73</v>
      </c>
      <c r="AL709" s="24" t="s">
        <v>75</v>
      </c>
      <c r="AM709" s="24" t="s">
        <v>73</v>
      </c>
      <c r="AN709" s="24"/>
      <c r="AO709" s="31" t="s">
        <v>1935</v>
      </c>
      <c r="AP709" s="24">
        <v>55428001</v>
      </c>
      <c r="AQ709" s="24"/>
    </row>
    <row r="710" s="3" customFormat="1" ht="19" customHeight="1" spans="1:43">
      <c r="A710" s="21">
        <v>705</v>
      </c>
      <c r="B710" s="22" t="s">
        <v>8006</v>
      </c>
      <c r="C710" s="23" t="s">
        <v>54</v>
      </c>
      <c r="D710" s="23" t="s">
        <v>308</v>
      </c>
      <c r="E710" s="23" t="s">
        <v>309</v>
      </c>
      <c r="F710" s="23" t="s">
        <v>8007</v>
      </c>
      <c r="G710" s="24" t="s">
        <v>124</v>
      </c>
      <c r="H710" s="24" t="s">
        <v>8008</v>
      </c>
      <c r="I710" s="24" t="s">
        <v>8009</v>
      </c>
      <c r="J710" s="24" t="s">
        <v>8010</v>
      </c>
      <c r="K710" s="24" t="s">
        <v>8011</v>
      </c>
      <c r="L710" s="24" t="s">
        <v>8012</v>
      </c>
      <c r="M710" s="24" t="s">
        <v>204</v>
      </c>
      <c r="N710" s="25" t="s">
        <v>64</v>
      </c>
      <c r="O710" s="24" t="s">
        <v>8013</v>
      </c>
      <c r="P710" s="24" t="s">
        <v>8014</v>
      </c>
      <c r="Q710" s="24" t="s">
        <v>8015</v>
      </c>
      <c r="R710" s="24" t="s">
        <v>278</v>
      </c>
      <c r="S710" s="24" t="s">
        <v>8016</v>
      </c>
      <c r="T710" s="26" t="s">
        <v>293</v>
      </c>
      <c r="U710" s="24" t="s">
        <v>5213</v>
      </c>
      <c r="V710" s="24" t="s">
        <v>294</v>
      </c>
      <c r="W710" s="27">
        <v>2024.1</v>
      </c>
      <c r="X710" s="27">
        <v>2024.12</v>
      </c>
      <c r="Y710" s="29">
        <v>96</v>
      </c>
      <c r="Z710" s="24">
        <v>48</v>
      </c>
      <c r="AA710" s="24">
        <v>0</v>
      </c>
      <c r="AB710" s="24">
        <v>0</v>
      </c>
      <c r="AC710" s="30">
        <v>48</v>
      </c>
      <c r="AD710" s="24">
        <v>20</v>
      </c>
      <c r="AE710" s="24">
        <v>5</v>
      </c>
      <c r="AF710" s="24" t="s">
        <v>73</v>
      </c>
      <c r="AG710" s="24" t="s">
        <v>73</v>
      </c>
      <c r="AH710" s="24" t="s">
        <v>73</v>
      </c>
      <c r="AI710" s="24" t="s">
        <v>74</v>
      </c>
      <c r="AJ710" s="24" t="s">
        <v>73</v>
      </c>
      <c r="AK710" s="24" t="s">
        <v>73</v>
      </c>
      <c r="AL710" s="24" t="s">
        <v>73</v>
      </c>
      <c r="AM710" s="24" t="s">
        <v>73</v>
      </c>
      <c r="AN710" s="24" t="s">
        <v>73</v>
      </c>
      <c r="AO710" s="31" t="s">
        <v>8017</v>
      </c>
      <c r="AP710" s="24">
        <v>13628220409</v>
      </c>
      <c r="AQ710" s="24"/>
    </row>
    <row r="711" s="3" customFormat="1" ht="19" customHeight="1" spans="1:43">
      <c r="A711" s="21">
        <v>706</v>
      </c>
      <c r="B711" s="22" t="s">
        <v>8018</v>
      </c>
      <c r="C711" s="23" t="s">
        <v>54</v>
      </c>
      <c r="D711" s="23" t="s">
        <v>5021</v>
      </c>
      <c r="E711" s="23" t="s">
        <v>7290</v>
      </c>
      <c r="F711" s="23" t="s">
        <v>8019</v>
      </c>
      <c r="G711" s="24" t="s">
        <v>511</v>
      </c>
      <c r="H711" s="24" t="s">
        <v>5604</v>
      </c>
      <c r="I711" s="24" t="s">
        <v>8020</v>
      </c>
      <c r="J711" s="24" t="s">
        <v>8021</v>
      </c>
      <c r="K711" s="24" t="s">
        <v>8020</v>
      </c>
      <c r="L711" s="24" t="s">
        <v>7639</v>
      </c>
      <c r="M711" s="24" t="s">
        <v>7640</v>
      </c>
      <c r="N711" s="25" t="s">
        <v>7280</v>
      </c>
      <c r="O711" s="24" t="s">
        <v>8022</v>
      </c>
      <c r="P711" s="24" t="s">
        <v>8023</v>
      </c>
      <c r="Q711" s="24" t="s">
        <v>7643</v>
      </c>
      <c r="R711" s="24" t="s">
        <v>7284</v>
      </c>
      <c r="S711" s="24" t="s">
        <v>232</v>
      </c>
      <c r="T711" s="26" t="s">
        <v>7644</v>
      </c>
      <c r="U711" s="24" t="s">
        <v>7644</v>
      </c>
      <c r="V711" s="24" t="s">
        <v>294</v>
      </c>
      <c r="W711" s="27">
        <v>45413</v>
      </c>
      <c r="X711" s="27">
        <v>45627</v>
      </c>
      <c r="Y711" s="29">
        <v>50</v>
      </c>
      <c r="Z711" s="24">
        <v>50</v>
      </c>
      <c r="AA711" s="24">
        <f>SUM(AA717:AA1000)</f>
        <v>0</v>
      </c>
      <c r="AB711" s="24">
        <f>SUM(AB717:AB1000)</f>
        <v>20</v>
      </c>
      <c r="AC711" s="30" t="e">
        <f>SUM(AC717:AC1000)</f>
        <v>#NAME?</v>
      </c>
      <c r="AD711" s="24" t="s">
        <v>7645</v>
      </c>
      <c r="AE711" s="24" t="s">
        <v>7646</v>
      </c>
      <c r="AF711" s="24" t="s">
        <v>73</v>
      </c>
      <c r="AG711" s="24" t="s">
        <v>73</v>
      </c>
      <c r="AH711" s="24" t="s">
        <v>73</v>
      </c>
      <c r="AI711" s="24" t="s">
        <v>74</v>
      </c>
      <c r="AJ711" s="24" t="s">
        <v>73</v>
      </c>
      <c r="AK711" s="24" t="s">
        <v>73</v>
      </c>
      <c r="AL711" s="24" t="s">
        <v>73</v>
      </c>
      <c r="AM711" s="24" t="s">
        <v>73</v>
      </c>
      <c r="AN711" s="24" t="s">
        <v>73</v>
      </c>
      <c r="AO711" s="31" t="s">
        <v>7288</v>
      </c>
      <c r="AP711" s="24">
        <v>55129372</v>
      </c>
      <c r="AQ711" s="24"/>
    </row>
    <row r="712" s="3" customFormat="1" ht="19" customHeight="1" spans="1:43">
      <c r="A712" s="21">
        <v>707</v>
      </c>
      <c r="B712" s="22" t="s">
        <v>8024</v>
      </c>
      <c r="C712" s="23" t="s">
        <v>78</v>
      </c>
      <c r="D712" s="23" t="s">
        <v>79</v>
      </c>
      <c r="E712" s="23" t="s">
        <v>80</v>
      </c>
      <c r="F712" s="23" t="s">
        <v>8025</v>
      </c>
      <c r="G712" s="24" t="s">
        <v>124</v>
      </c>
      <c r="H712" s="24" t="s">
        <v>7141</v>
      </c>
      <c r="I712" s="24" t="s">
        <v>8026</v>
      </c>
      <c r="J712" s="24" t="s">
        <v>8027</v>
      </c>
      <c r="K712" s="24" t="s">
        <v>8026</v>
      </c>
      <c r="L712" s="24" t="s">
        <v>8028</v>
      </c>
      <c r="M712" s="24" t="s">
        <v>63</v>
      </c>
      <c r="N712" s="25" t="s">
        <v>64</v>
      </c>
      <c r="O712" s="24" t="s">
        <v>8029</v>
      </c>
      <c r="P712" s="24" t="s">
        <v>8030</v>
      </c>
      <c r="Q712" s="24" t="s">
        <v>8031</v>
      </c>
      <c r="R712" s="24" t="s">
        <v>8032</v>
      </c>
      <c r="S712" s="24" t="s">
        <v>8033</v>
      </c>
      <c r="T712" s="26" t="s">
        <v>293</v>
      </c>
      <c r="U712" s="24" t="s">
        <v>5213</v>
      </c>
      <c r="V712" s="24">
        <v>2024</v>
      </c>
      <c r="W712" s="27">
        <v>2024.1</v>
      </c>
      <c r="X712" s="27">
        <v>2024.12</v>
      </c>
      <c r="Y712" s="29">
        <v>150</v>
      </c>
      <c r="Z712" s="24">
        <v>150</v>
      </c>
      <c r="AA712" s="24">
        <v>0</v>
      </c>
      <c r="AB712" s="24">
        <v>0</v>
      </c>
      <c r="AC712" s="30">
        <v>0</v>
      </c>
      <c r="AD712" s="24">
        <v>125</v>
      </c>
      <c r="AE712" s="24">
        <v>28</v>
      </c>
      <c r="AF712" s="24" t="s">
        <v>73</v>
      </c>
      <c r="AG712" s="24" t="s">
        <v>73</v>
      </c>
      <c r="AH712" s="24" t="s">
        <v>73</v>
      </c>
      <c r="AI712" s="24" t="s">
        <v>74</v>
      </c>
      <c r="AJ712" s="24" t="s">
        <v>73</v>
      </c>
      <c r="AK712" s="24" t="s">
        <v>73</v>
      </c>
      <c r="AL712" s="24" t="s">
        <v>73</v>
      </c>
      <c r="AM712" s="24" t="s">
        <v>73</v>
      </c>
      <c r="AN712" s="24" t="s">
        <v>73</v>
      </c>
      <c r="AO712" s="31" t="s">
        <v>76</v>
      </c>
      <c r="AP712" s="24">
        <v>18290507658</v>
      </c>
      <c r="AQ712" s="24"/>
    </row>
    <row r="713" s="3" customFormat="1" ht="19" customHeight="1" spans="1:43">
      <c r="A713" s="21">
        <v>708</v>
      </c>
      <c r="B713" s="22" t="s">
        <v>8034</v>
      </c>
      <c r="C713" s="23" t="s">
        <v>78</v>
      </c>
      <c r="D713" s="23" t="s">
        <v>79</v>
      </c>
      <c r="E713" s="23" t="s">
        <v>80</v>
      </c>
      <c r="F713" s="23" t="s">
        <v>8035</v>
      </c>
      <c r="G713" s="24" t="s">
        <v>124</v>
      </c>
      <c r="H713" s="24" t="s">
        <v>4885</v>
      </c>
      <c r="I713" s="24" t="s">
        <v>8036</v>
      </c>
      <c r="J713" s="24" t="s">
        <v>8037</v>
      </c>
      <c r="K713" s="24" t="s">
        <v>8036</v>
      </c>
      <c r="L713" s="24" t="s">
        <v>8038</v>
      </c>
      <c r="M713" s="24" t="s">
        <v>204</v>
      </c>
      <c r="N713" s="25" t="s">
        <v>64</v>
      </c>
      <c r="O713" s="24" t="s">
        <v>8039</v>
      </c>
      <c r="P713" s="24" t="s">
        <v>8040</v>
      </c>
      <c r="Q713" s="24" t="s">
        <v>8041</v>
      </c>
      <c r="R713" s="24" t="s">
        <v>367</v>
      </c>
      <c r="S713" s="24" t="s">
        <v>8042</v>
      </c>
      <c r="T713" s="26" t="s">
        <v>293</v>
      </c>
      <c r="U713" s="24" t="s">
        <v>925</v>
      </c>
      <c r="V713" s="24">
        <v>2024</v>
      </c>
      <c r="W713" s="27">
        <v>2024.5</v>
      </c>
      <c r="X713" s="27">
        <v>2024.1</v>
      </c>
      <c r="Y713" s="29">
        <v>150</v>
      </c>
      <c r="Z713" s="24">
        <v>150</v>
      </c>
      <c r="AA713" s="24"/>
      <c r="AB713" s="24"/>
      <c r="AC713" s="30">
        <v>0</v>
      </c>
      <c r="AD713" s="24">
        <v>125</v>
      </c>
      <c r="AE713" s="24">
        <v>4</v>
      </c>
      <c r="AF713" s="24" t="s">
        <v>73</v>
      </c>
      <c r="AG713" s="24" t="s">
        <v>73</v>
      </c>
      <c r="AH713" s="24" t="s">
        <v>73</v>
      </c>
      <c r="AI713" s="24" t="s">
        <v>74</v>
      </c>
      <c r="AJ713" s="24" t="s">
        <v>73</v>
      </c>
      <c r="AK713" s="24" t="s">
        <v>73</v>
      </c>
      <c r="AL713" s="24" t="s">
        <v>75</v>
      </c>
      <c r="AM713" s="24" t="s">
        <v>73</v>
      </c>
      <c r="AN713" s="24"/>
      <c r="AO713" s="31" t="s">
        <v>899</v>
      </c>
      <c r="AP713" s="24">
        <v>13658238068</v>
      </c>
      <c r="AQ713" s="24"/>
    </row>
    <row r="714" s="3" customFormat="1" ht="19" customHeight="1" spans="1:43">
      <c r="A714" s="21">
        <v>709</v>
      </c>
      <c r="B714" s="22" t="s">
        <v>8043</v>
      </c>
      <c r="C714" s="23" t="s">
        <v>54</v>
      </c>
      <c r="D714" s="23" t="s">
        <v>91</v>
      </c>
      <c r="E714" s="23" t="s">
        <v>92</v>
      </c>
      <c r="F714" s="23" t="s">
        <v>8044</v>
      </c>
      <c r="G714" s="24" t="s">
        <v>124</v>
      </c>
      <c r="H714" s="24" t="s">
        <v>8045</v>
      </c>
      <c r="I714" s="24" t="s">
        <v>8046</v>
      </c>
      <c r="J714" s="24" t="s">
        <v>8047</v>
      </c>
      <c r="K714" s="24" t="s">
        <v>8046</v>
      </c>
      <c r="L714" s="24" t="s">
        <v>8048</v>
      </c>
      <c r="M714" s="24" t="s">
        <v>226</v>
      </c>
      <c r="N714" s="25" t="s">
        <v>227</v>
      </c>
      <c r="O714" s="24" t="s">
        <v>8049</v>
      </c>
      <c r="P714" s="24" t="s">
        <v>8050</v>
      </c>
      <c r="Q714" s="24" t="s">
        <v>8051</v>
      </c>
      <c r="R714" s="24" t="s">
        <v>1390</v>
      </c>
      <c r="S714" s="24" t="s">
        <v>6059</v>
      </c>
      <c r="T714" s="26" t="s">
        <v>293</v>
      </c>
      <c r="U714" s="24" t="s">
        <v>7839</v>
      </c>
      <c r="V714" s="24" t="s">
        <v>7180</v>
      </c>
      <c r="W714" s="27">
        <v>2024.4</v>
      </c>
      <c r="X714" s="27">
        <v>2025.6</v>
      </c>
      <c r="Y714" s="29">
        <v>23.45</v>
      </c>
      <c r="Z714" s="24">
        <v>14.4</v>
      </c>
      <c r="AA714" s="24"/>
      <c r="AB714" s="24"/>
      <c r="AC714" s="30">
        <v>9.05</v>
      </c>
      <c r="AD714" s="24">
        <v>2112</v>
      </c>
      <c r="AE714" s="24">
        <v>18</v>
      </c>
      <c r="AF714" s="24" t="s">
        <v>73</v>
      </c>
      <c r="AG714" s="24" t="s">
        <v>73</v>
      </c>
      <c r="AH714" s="24" t="s">
        <v>73</v>
      </c>
      <c r="AI714" s="24" t="s">
        <v>74</v>
      </c>
      <c r="AJ714" s="24" t="s">
        <v>73</v>
      </c>
      <c r="AK714" s="24" t="s">
        <v>73</v>
      </c>
      <c r="AL714" s="24" t="s">
        <v>75</v>
      </c>
      <c r="AM714" s="24" t="s">
        <v>73</v>
      </c>
      <c r="AN714" s="24" t="s">
        <v>75</v>
      </c>
      <c r="AO714" s="31" t="s">
        <v>7530</v>
      </c>
      <c r="AP714" s="24" t="s">
        <v>8052</v>
      </c>
      <c r="AQ714" s="24"/>
    </row>
    <row r="715" s="3" customFormat="1" ht="19" customHeight="1" spans="1:43">
      <c r="A715" s="21">
        <v>710</v>
      </c>
      <c r="B715" s="22" t="s">
        <v>8053</v>
      </c>
      <c r="C715" s="23" t="s">
        <v>54</v>
      </c>
      <c r="D715" s="23" t="s">
        <v>91</v>
      </c>
      <c r="E715" s="23" t="s">
        <v>92</v>
      </c>
      <c r="F715" s="23" t="s">
        <v>8054</v>
      </c>
      <c r="G715" s="24" t="s">
        <v>124</v>
      </c>
      <c r="H715" s="24" t="s">
        <v>8055</v>
      </c>
      <c r="I715" s="24" t="s">
        <v>8056</v>
      </c>
      <c r="J715" s="24" t="s">
        <v>8047</v>
      </c>
      <c r="K715" s="24" t="s">
        <v>8056</v>
      </c>
      <c r="L715" s="24" t="s">
        <v>8057</v>
      </c>
      <c r="M715" s="24" t="s">
        <v>226</v>
      </c>
      <c r="N715" s="25" t="s">
        <v>227</v>
      </c>
      <c r="O715" s="24" t="s">
        <v>8058</v>
      </c>
      <c r="P715" s="24" t="s">
        <v>8059</v>
      </c>
      <c r="Q715" s="24" t="s">
        <v>8060</v>
      </c>
      <c r="R715" s="24" t="s">
        <v>8061</v>
      </c>
      <c r="S715" s="24" t="s">
        <v>1391</v>
      </c>
      <c r="T715" s="26" t="s">
        <v>293</v>
      </c>
      <c r="U715" s="24" t="s">
        <v>7448</v>
      </c>
      <c r="V715" s="24" t="s">
        <v>7180</v>
      </c>
      <c r="W715" s="27">
        <v>2024.4</v>
      </c>
      <c r="X715" s="27">
        <v>2025.4</v>
      </c>
      <c r="Y715" s="29">
        <v>12</v>
      </c>
      <c r="Z715" s="24">
        <v>12</v>
      </c>
      <c r="AA715" s="24"/>
      <c r="AB715" s="24"/>
      <c r="AC715" s="30"/>
      <c r="AD715" s="24">
        <v>20</v>
      </c>
      <c r="AE715" s="24">
        <v>1</v>
      </c>
      <c r="AF715" s="24" t="s">
        <v>73</v>
      </c>
      <c r="AG715" s="24" t="s">
        <v>73</v>
      </c>
      <c r="AH715" s="24" t="s">
        <v>73</v>
      </c>
      <c r="AI715" s="24" t="s">
        <v>74</v>
      </c>
      <c r="AJ715" s="24" t="s">
        <v>73</v>
      </c>
      <c r="AK715" s="24" t="s">
        <v>73</v>
      </c>
      <c r="AL715" s="24" t="s">
        <v>75</v>
      </c>
      <c r="AM715" s="24" t="s">
        <v>73</v>
      </c>
      <c r="AN715" s="24" t="s">
        <v>75</v>
      </c>
      <c r="AO715" s="31" t="s">
        <v>8062</v>
      </c>
      <c r="AP715" s="24">
        <v>13996600109</v>
      </c>
      <c r="AQ715" s="24"/>
    </row>
    <row r="716" s="3" customFormat="1" ht="19" customHeight="1" spans="1:43">
      <c r="A716" s="21">
        <v>711</v>
      </c>
      <c r="B716" s="22" t="s">
        <v>8063</v>
      </c>
      <c r="C716" s="23" t="s">
        <v>54</v>
      </c>
      <c r="D716" s="23" t="s">
        <v>91</v>
      </c>
      <c r="E716" s="23" t="s">
        <v>92</v>
      </c>
      <c r="F716" s="23" t="s">
        <v>8064</v>
      </c>
      <c r="G716" s="24" t="s">
        <v>124</v>
      </c>
      <c r="H716" s="24" t="s">
        <v>8065</v>
      </c>
      <c r="I716" s="24" t="s">
        <v>8066</v>
      </c>
      <c r="J716" s="24" t="s">
        <v>8067</v>
      </c>
      <c r="K716" s="24" t="s">
        <v>8056</v>
      </c>
      <c r="L716" s="24" t="s">
        <v>8057</v>
      </c>
      <c r="M716" s="24" t="s">
        <v>226</v>
      </c>
      <c r="N716" s="25" t="s">
        <v>227</v>
      </c>
      <c r="O716" s="24" t="s">
        <v>8049</v>
      </c>
      <c r="P716" s="24" t="s">
        <v>8068</v>
      </c>
      <c r="Q716" s="24" t="s">
        <v>8069</v>
      </c>
      <c r="R716" s="24" t="s">
        <v>1390</v>
      </c>
      <c r="S716" s="24" t="s">
        <v>6059</v>
      </c>
      <c r="T716" s="26" t="s">
        <v>293</v>
      </c>
      <c r="U716" s="24" t="s">
        <v>7768</v>
      </c>
      <c r="V716" s="24" t="s">
        <v>7180</v>
      </c>
      <c r="W716" s="27">
        <v>2024.4</v>
      </c>
      <c r="X716" s="27">
        <v>2025.6</v>
      </c>
      <c r="Y716" s="29">
        <v>12</v>
      </c>
      <c r="Z716" s="24">
        <v>12</v>
      </c>
      <c r="AA716" s="24"/>
      <c r="AB716" s="24"/>
      <c r="AC716" s="30"/>
      <c r="AD716" s="24">
        <v>468</v>
      </c>
      <c r="AE716" s="24">
        <v>107</v>
      </c>
      <c r="AF716" s="24" t="s">
        <v>73</v>
      </c>
      <c r="AG716" s="24" t="s">
        <v>73</v>
      </c>
      <c r="AH716" s="24" t="s">
        <v>73</v>
      </c>
      <c r="AI716" s="24" t="s">
        <v>74</v>
      </c>
      <c r="AJ716" s="24" t="s">
        <v>73</v>
      </c>
      <c r="AK716" s="24" t="s">
        <v>73</v>
      </c>
      <c r="AL716" s="24" t="s">
        <v>75</v>
      </c>
      <c r="AM716" s="24" t="s">
        <v>73</v>
      </c>
      <c r="AN716" s="24" t="s">
        <v>75</v>
      </c>
      <c r="AO716" s="31" t="s">
        <v>8070</v>
      </c>
      <c r="AP716" s="24">
        <v>13896262746</v>
      </c>
      <c r="AQ716" s="24"/>
    </row>
    <row r="717" s="3" customFormat="1" ht="19" customHeight="1" spans="1:43">
      <c r="A717" s="21">
        <v>712</v>
      </c>
      <c r="B717" s="22" t="s">
        <v>8071</v>
      </c>
      <c r="C717" s="23" t="s">
        <v>54</v>
      </c>
      <c r="D717" s="23" t="s">
        <v>91</v>
      </c>
      <c r="E717" s="23" t="s">
        <v>92</v>
      </c>
      <c r="F717" s="23" t="s">
        <v>8072</v>
      </c>
      <c r="G717" s="24" t="s">
        <v>124</v>
      </c>
      <c r="H717" s="24" t="s">
        <v>2906</v>
      </c>
      <c r="I717" s="24" t="s">
        <v>8056</v>
      </c>
      <c r="J717" s="24" t="s">
        <v>8047</v>
      </c>
      <c r="K717" s="24" t="s">
        <v>8056</v>
      </c>
      <c r="L717" s="24" t="s">
        <v>8057</v>
      </c>
      <c r="M717" s="24" t="s">
        <v>226</v>
      </c>
      <c r="N717" s="25" t="s">
        <v>227</v>
      </c>
      <c r="O717" s="24" t="s">
        <v>8049</v>
      </c>
      <c r="P717" s="24" t="s">
        <v>8073</v>
      </c>
      <c r="Q717" s="24" t="s">
        <v>8074</v>
      </c>
      <c r="R717" s="24" t="s">
        <v>1390</v>
      </c>
      <c r="S717" s="24" t="s">
        <v>6059</v>
      </c>
      <c r="T717" s="26" t="s">
        <v>293</v>
      </c>
      <c r="U717" s="24" t="s">
        <v>7464</v>
      </c>
      <c r="V717" s="24" t="s">
        <v>7180</v>
      </c>
      <c r="W717" s="27">
        <v>2024.4</v>
      </c>
      <c r="X717" s="27">
        <v>2025.6</v>
      </c>
      <c r="Y717" s="29">
        <v>39</v>
      </c>
      <c r="Z717" s="24">
        <v>12</v>
      </c>
      <c r="AA717" s="24"/>
      <c r="AB717" s="24"/>
      <c r="AC717" s="30">
        <v>27</v>
      </c>
      <c r="AD717" s="24">
        <v>80</v>
      </c>
      <c r="AE717" s="24">
        <v>30</v>
      </c>
      <c r="AF717" s="24" t="s">
        <v>73</v>
      </c>
      <c r="AG717" s="24" t="s">
        <v>73</v>
      </c>
      <c r="AH717" s="24" t="s">
        <v>73</v>
      </c>
      <c r="AI717" s="24" t="s">
        <v>74</v>
      </c>
      <c r="AJ717" s="24" t="s">
        <v>73</v>
      </c>
      <c r="AK717" s="24" t="s">
        <v>73</v>
      </c>
      <c r="AL717" s="24" t="s">
        <v>75</v>
      </c>
      <c r="AM717" s="24" t="s">
        <v>73</v>
      </c>
      <c r="AN717" s="24" t="s">
        <v>75</v>
      </c>
      <c r="AO717" s="31" t="s">
        <v>8075</v>
      </c>
      <c r="AP717" s="24">
        <v>13635367103</v>
      </c>
      <c r="AQ717" s="24"/>
    </row>
    <row r="718" s="3" customFormat="1" ht="19" customHeight="1" spans="1:43">
      <c r="A718" s="21">
        <v>713</v>
      </c>
      <c r="B718" s="22" t="s">
        <v>8076</v>
      </c>
      <c r="C718" s="23" t="s">
        <v>54</v>
      </c>
      <c r="D718" s="23" t="s">
        <v>91</v>
      </c>
      <c r="E718" s="23" t="s">
        <v>92</v>
      </c>
      <c r="F718" s="23" t="s">
        <v>8064</v>
      </c>
      <c r="G718" s="24" t="s">
        <v>124</v>
      </c>
      <c r="H718" s="24" t="s">
        <v>8077</v>
      </c>
      <c r="I718" s="24" t="s">
        <v>8056</v>
      </c>
      <c r="J718" s="24" t="s">
        <v>8047</v>
      </c>
      <c r="K718" s="24" t="s">
        <v>8056</v>
      </c>
      <c r="L718" s="24" t="s">
        <v>8057</v>
      </c>
      <c r="M718" s="24" t="s">
        <v>226</v>
      </c>
      <c r="N718" s="25" t="s">
        <v>227</v>
      </c>
      <c r="O718" s="24" t="s">
        <v>8049</v>
      </c>
      <c r="P718" s="24" t="s">
        <v>8078</v>
      </c>
      <c r="Q718" s="24" t="s">
        <v>8051</v>
      </c>
      <c r="R718" s="24" t="s">
        <v>1390</v>
      </c>
      <c r="S718" s="24" t="s">
        <v>6059</v>
      </c>
      <c r="T718" s="26" t="s">
        <v>293</v>
      </c>
      <c r="U718" s="24" t="s">
        <v>7406</v>
      </c>
      <c r="V718" s="24" t="s">
        <v>7180</v>
      </c>
      <c r="W718" s="27">
        <v>2024.4</v>
      </c>
      <c r="X718" s="27">
        <v>2025.6</v>
      </c>
      <c r="Y718" s="29">
        <v>12</v>
      </c>
      <c r="Z718" s="24">
        <v>12</v>
      </c>
      <c r="AA718" s="24"/>
      <c r="AB718" s="24"/>
      <c r="AC718" s="30"/>
      <c r="AD718" s="24">
        <v>385</v>
      </c>
      <c r="AE718" s="24">
        <v>56</v>
      </c>
      <c r="AF718" s="24" t="s">
        <v>73</v>
      </c>
      <c r="AG718" s="24" t="s">
        <v>73</v>
      </c>
      <c r="AH718" s="24" t="s">
        <v>73</v>
      </c>
      <c r="AI718" s="24" t="s">
        <v>74</v>
      </c>
      <c r="AJ718" s="24" t="s">
        <v>73</v>
      </c>
      <c r="AK718" s="24" t="s">
        <v>73</v>
      </c>
      <c r="AL718" s="24" t="s">
        <v>75</v>
      </c>
      <c r="AM718" s="24" t="s">
        <v>73</v>
      </c>
      <c r="AN718" s="24" t="s">
        <v>75</v>
      </c>
      <c r="AO718" s="31" t="s">
        <v>8079</v>
      </c>
      <c r="AP718" s="24">
        <v>15213528723</v>
      </c>
      <c r="AQ718" s="24"/>
    </row>
    <row r="719" s="3" customFormat="1" ht="19" customHeight="1" spans="1:43">
      <c r="A719" s="21">
        <v>714</v>
      </c>
      <c r="B719" s="22" t="s">
        <v>8080</v>
      </c>
      <c r="C719" s="23" t="s">
        <v>54</v>
      </c>
      <c r="D719" s="23" t="s">
        <v>91</v>
      </c>
      <c r="E719" s="23" t="s">
        <v>92</v>
      </c>
      <c r="F719" s="23" t="s">
        <v>8081</v>
      </c>
      <c r="G719" s="24" t="s">
        <v>124</v>
      </c>
      <c r="H719" s="24" t="s">
        <v>8082</v>
      </c>
      <c r="I719" s="24" t="s">
        <v>8083</v>
      </c>
      <c r="J719" s="24" t="s">
        <v>8047</v>
      </c>
      <c r="K719" s="24" t="s">
        <v>8083</v>
      </c>
      <c r="L719" s="24" t="s">
        <v>8084</v>
      </c>
      <c r="M719" s="24" t="s">
        <v>226</v>
      </c>
      <c r="N719" s="25" t="s">
        <v>227</v>
      </c>
      <c r="O719" s="24" t="s">
        <v>8049</v>
      </c>
      <c r="P719" s="24" t="s">
        <v>8078</v>
      </c>
      <c r="Q719" s="24" t="s">
        <v>8085</v>
      </c>
      <c r="R719" s="24" t="s">
        <v>1390</v>
      </c>
      <c r="S719" s="24" t="s">
        <v>6059</v>
      </c>
      <c r="T719" s="26" t="s">
        <v>293</v>
      </c>
      <c r="U719" s="24" t="s">
        <v>7779</v>
      </c>
      <c r="V719" s="24" t="s">
        <v>7180</v>
      </c>
      <c r="W719" s="27">
        <v>2024.4</v>
      </c>
      <c r="X719" s="27">
        <v>2025.6</v>
      </c>
      <c r="Y719" s="29">
        <v>19.32</v>
      </c>
      <c r="Z719" s="24">
        <v>19.32</v>
      </c>
      <c r="AA719" s="24"/>
      <c r="AB719" s="24"/>
      <c r="AC719" s="30"/>
      <c r="AD719" s="24">
        <v>51</v>
      </c>
      <c r="AE719" s="24">
        <v>1</v>
      </c>
      <c r="AF719" s="24" t="s">
        <v>73</v>
      </c>
      <c r="AG719" s="24" t="s">
        <v>73</v>
      </c>
      <c r="AH719" s="24" t="s">
        <v>73</v>
      </c>
      <c r="AI719" s="24" t="s">
        <v>74</v>
      </c>
      <c r="AJ719" s="24" t="s">
        <v>73</v>
      </c>
      <c r="AK719" s="24" t="s">
        <v>73</v>
      </c>
      <c r="AL719" s="24" t="s">
        <v>75</v>
      </c>
      <c r="AM719" s="24" t="s">
        <v>73</v>
      </c>
      <c r="AN719" s="24" t="s">
        <v>75</v>
      </c>
      <c r="AO719" s="31" t="s">
        <v>296</v>
      </c>
      <c r="AP719" s="24">
        <v>15870507299</v>
      </c>
      <c r="AQ719" s="24"/>
    </row>
    <row r="720" s="3" customFormat="1" ht="19" customHeight="1" spans="1:43">
      <c r="A720" s="21">
        <v>715</v>
      </c>
      <c r="B720" s="22" t="s">
        <v>8086</v>
      </c>
      <c r="C720" s="23" t="s">
        <v>54</v>
      </c>
      <c r="D720" s="23" t="s">
        <v>91</v>
      </c>
      <c r="E720" s="23" t="s">
        <v>92</v>
      </c>
      <c r="F720" s="23" t="s">
        <v>8087</v>
      </c>
      <c r="G720" s="24" t="s">
        <v>124</v>
      </c>
      <c r="H720" s="24" t="s">
        <v>8088</v>
      </c>
      <c r="I720" s="24" t="s">
        <v>8056</v>
      </c>
      <c r="J720" s="24" t="s">
        <v>8047</v>
      </c>
      <c r="K720" s="24" t="s">
        <v>8056</v>
      </c>
      <c r="L720" s="24" t="s">
        <v>8057</v>
      </c>
      <c r="M720" s="24" t="s">
        <v>226</v>
      </c>
      <c r="N720" s="25" t="s">
        <v>227</v>
      </c>
      <c r="O720" s="24" t="s">
        <v>8049</v>
      </c>
      <c r="P720" s="24" t="s">
        <v>8089</v>
      </c>
      <c r="Q720" s="24" t="s">
        <v>8090</v>
      </c>
      <c r="R720" s="24" t="s">
        <v>1390</v>
      </c>
      <c r="S720" s="24" t="s">
        <v>6059</v>
      </c>
      <c r="T720" s="26" t="s">
        <v>293</v>
      </c>
      <c r="U720" s="24" t="s">
        <v>7996</v>
      </c>
      <c r="V720" s="24" t="s">
        <v>7180</v>
      </c>
      <c r="W720" s="27">
        <v>2024.4</v>
      </c>
      <c r="X720" s="27">
        <v>2025.6</v>
      </c>
      <c r="Y720" s="29">
        <v>12</v>
      </c>
      <c r="Z720" s="24">
        <v>12</v>
      </c>
      <c r="AA720" s="24"/>
      <c r="AB720" s="24"/>
      <c r="AC720" s="30"/>
      <c r="AD720" s="24">
        <v>5</v>
      </c>
      <c r="AE720" s="24">
        <v>2</v>
      </c>
      <c r="AF720" s="24" t="s">
        <v>73</v>
      </c>
      <c r="AG720" s="24" t="s">
        <v>73</v>
      </c>
      <c r="AH720" s="24" t="s">
        <v>73</v>
      </c>
      <c r="AI720" s="24" t="s">
        <v>74</v>
      </c>
      <c r="AJ720" s="24" t="s">
        <v>73</v>
      </c>
      <c r="AK720" s="24" t="s">
        <v>73</v>
      </c>
      <c r="AL720" s="24" t="s">
        <v>75</v>
      </c>
      <c r="AM720" s="24" t="s">
        <v>73</v>
      </c>
      <c r="AN720" s="24" t="s">
        <v>75</v>
      </c>
      <c r="AO720" s="31" t="s">
        <v>8091</v>
      </c>
      <c r="AP720" s="24">
        <v>18996645603</v>
      </c>
      <c r="AQ720" s="24"/>
    </row>
    <row r="721" s="3" customFormat="1" ht="19" customHeight="1" spans="1:43">
      <c r="A721" s="21">
        <v>716</v>
      </c>
      <c r="B721" s="22" t="s">
        <v>8092</v>
      </c>
      <c r="C721" s="23" t="s">
        <v>54</v>
      </c>
      <c r="D721" s="23" t="s">
        <v>91</v>
      </c>
      <c r="E721" s="23" t="s">
        <v>92</v>
      </c>
      <c r="F721" s="23" t="s">
        <v>8093</v>
      </c>
      <c r="G721" s="24" t="s">
        <v>124</v>
      </c>
      <c r="H721" s="24" t="s">
        <v>8094</v>
      </c>
      <c r="I721" s="24" t="s">
        <v>8095</v>
      </c>
      <c r="J721" s="24" t="s">
        <v>8047</v>
      </c>
      <c r="K721" s="24" t="s">
        <v>8095</v>
      </c>
      <c r="L721" s="24" t="s">
        <v>8096</v>
      </c>
      <c r="M721" s="24" t="s">
        <v>226</v>
      </c>
      <c r="N721" s="25" t="s">
        <v>227</v>
      </c>
      <c r="O721" s="24" t="s">
        <v>8049</v>
      </c>
      <c r="P721" s="24" t="s">
        <v>8097</v>
      </c>
      <c r="Q721" s="24" t="s">
        <v>8098</v>
      </c>
      <c r="R721" s="24" t="s">
        <v>1390</v>
      </c>
      <c r="S721" s="24" t="s">
        <v>6059</v>
      </c>
      <c r="T721" s="26" t="s">
        <v>293</v>
      </c>
      <c r="U721" s="24" t="s">
        <v>5232</v>
      </c>
      <c r="V721" s="24" t="s">
        <v>7180</v>
      </c>
      <c r="W721" s="27">
        <v>2024.4</v>
      </c>
      <c r="X721" s="27">
        <v>2025.6</v>
      </c>
      <c r="Y721" s="29">
        <v>24</v>
      </c>
      <c r="Z721" s="24">
        <v>24</v>
      </c>
      <c r="AA721" s="24"/>
      <c r="AB721" s="24"/>
      <c r="AC721" s="30"/>
      <c r="AD721" s="24">
        <v>100</v>
      </c>
      <c r="AE721" s="24">
        <v>1</v>
      </c>
      <c r="AF721" s="24" t="s">
        <v>73</v>
      </c>
      <c r="AG721" s="24" t="s">
        <v>73</v>
      </c>
      <c r="AH721" s="24" t="s">
        <v>73</v>
      </c>
      <c r="AI721" s="24" t="s">
        <v>74</v>
      </c>
      <c r="AJ721" s="24" t="s">
        <v>73</v>
      </c>
      <c r="AK721" s="24" t="s">
        <v>73</v>
      </c>
      <c r="AL721" s="24" t="s">
        <v>75</v>
      </c>
      <c r="AM721" s="24" t="s">
        <v>73</v>
      </c>
      <c r="AN721" s="24" t="s">
        <v>75</v>
      </c>
      <c r="AO721" s="31" t="s">
        <v>6803</v>
      </c>
      <c r="AP721" s="24">
        <v>13896248286</v>
      </c>
      <c r="AQ721" s="24"/>
    </row>
    <row r="722" s="3" customFormat="1" ht="19" customHeight="1" spans="1:43">
      <c r="A722" s="21">
        <v>717</v>
      </c>
      <c r="B722" s="22" t="s">
        <v>8099</v>
      </c>
      <c r="C722" s="23" t="s">
        <v>54</v>
      </c>
      <c r="D722" s="23" t="s">
        <v>91</v>
      </c>
      <c r="E722" s="23" t="s">
        <v>92</v>
      </c>
      <c r="F722" s="23" t="s">
        <v>8044</v>
      </c>
      <c r="G722" s="24" t="s">
        <v>124</v>
      </c>
      <c r="H722" s="24" t="s">
        <v>2447</v>
      </c>
      <c r="I722" s="24" t="s">
        <v>8046</v>
      </c>
      <c r="J722" s="24" t="s">
        <v>8047</v>
      </c>
      <c r="K722" s="24" t="s">
        <v>8046</v>
      </c>
      <c r="L722" s="24" t="s">
        <v>8048</v>
      </c>
      <c r="M722" s="24" t="s">
        <v>226</v>
      </c>
      <c r="N722" s="25" t="s">
        <v>227</v>
      </c>
      <c r="O722" s="24" t="s">
        <v>8049</v>
      </c>
      <c r="P722" s="24" t="s">
        <v>8100</v>
      </c>
      <c r="Q722" s="24" t="s">
        <v>8051</v>
      </c>
      <c r="R722" s="24" t="s">
        <v>1390</v>
      </c>
      <c r="S722" s="24" t="s">
        <v>6059</v>
      </c>
      <c r="T722" s="26" t="s">
        <v>293</v>
      </c>
      <c r="U722" s="24" t="s">
        <v>8101</v>
      </c>
      <c r="V722" s="24" t="s">
        <v>7180</v>
      </c>
      <c r="W722" s="27">
        <v>2024.4</v>
      </c>
      <c r="X722" s="27">
        <v>2025.6</v>
      </c>
      <c r="Y722" s="29">
        <v>14.4</v>
      </c>
      <c r="Z722" s="24">
        <v>14.4</v>
      </c>
      <c r="AA722" s="24"/>
      <c r="AB722" s="24"/>
      <c r="AC722" s="30"/>
      <c r="AD722" s="24">
        <v>20</v>
      </c>
      <c r="AE722" s="24">
        <v>2</v>
      </c>
      <c r="AF722" s="24" t="s">
        <v>73</v>
      </c>
      <c r="AG722" s="24" t="s">
        <v>73</v>
      </c>
      <c r="AH722" s="24" t="s">
        <v>73</v>
      </c>
      <c r="AI722" s="24" t="s">
        <v>74</v>
      </c>
      <c r="AJ722" s="24" t="s">
        <v>73</v>
      </c>
      <c r="AK722" s="24" t="s">
        <v>73</v>
      </c>
      <c r="AL722" s="24" t="s">
        <v>75</v>
      </c>
      <c r="AM722" s="24" t="s">
        <v>73</v>
      </c>
      <c r="AN722" s="24" t="s">
        <v>75</v>
      </c>
      <c r="AO722" s="31" t="s">
        <v>8102</v>
      </c>
      <c r="AP722" s="24">
        <v>18223655304</v>
      </c>
      <c r="AQ722" s="24"/>
    </row>
    <row r="723" s="3" customFormat="1" ht="19" customHeight="1" spans="1:43">
      <c r="A723" s="21">
        <v>718</v>
      </c>
      <c r="B723" s="22" t="s">
        <v>8103</v>
      </c>
      <c r="C723" s="23" t="s">
        <v>54</v>
      </c>
      <c r="D723" s="23" t="s">
        <v>91</v>
      </c>
      <c r="E723" s="23" t="s">
        <v>92</v>
      </c>
      <c r="F723" s="23" t="s">
        <v>8104</v>
      </c>
      <c r="G723" s="24" t="s">
        <v>124</v>
      </c>
      <c r="H723" s="24" t="s">
        <v>8105</v>
      </c>
      <c r="I723" s="24" t="s">
        <v>8106</v>
      </c>
      <c r="J723" s="24" t="s">
        <v>8047</v>
      </c>
      <c r="K723" s="24" t="s">
        <v>8106</v>
      </c>
      <c r="L723" s="24" t="s">
        <v>8107</v>
      </c>
      <c r="M723" s="24" t="s">
        <v>226</v>
      </c>
      <c r="N723" s="25" t="s">
        <v>227</v>
      </c>
      <c r="O723" s="24" t="s">
        <v>8049</v>
      </c>
      <c r="P723" s="24" t="s">
        <v>8108</v>
      </c>
      <c r="Q723" s="24" t="s">
        <v>8090</v>
      </c>
      <c r="R723" s="24" t="s">
        <v>1390</v>
      </c>
      <c r="S723" s="24" t="s">
        <v>6059</v>
      </c>
      <c r="T723" s="26" t="s">
        <v>293</v>
      </c>
      <c r="U723" s="24" t="s">
        <v>4071</v>
      </c>
      <c r="V723" s="24" t="s">
        <v>7180</v>
      </c>
      <c r="W723" s="27">
        <v>2024.4</v>
      </c>
      <c r="X723" s="27">
        <v>2025.6</v>
      </c>
      <c r="Y723" s="29">
        <v>12.6</v>
      </c>
      <c r="Z723" s="24">
        <v>12.6</v>
      </c>
      <c r="AA723" s="24"/>
      <c r="AB723" s="24"/>
      <c r="AC723" s="30"/>
      <c r="AD723" s="24">
        <v>422</v>
      </c>
      <c r="AE723" s="24">
        <v>35</v>
      </c>
      <c r="AF723" s="24" t="s">
        <v>73</v>
      </c>
      <c r="AG723" s="24" t="s">
        <v>73</v>
      </c>
      <c r="AH723" s="24" t="s">
        <v>73</v>
      </c>
      <c r="AI723" s="24" t="s">
        <v>74</v>
      </c>
      <c r="AJ723" s="24" t="s">
        <v>73</v>
      </c>
      <c r="AK723" s="24" t="s">
        <v>73</v>
      </c>
      <c r="AL723" s="24" t="s">
        <v>75</v>
      </c>
      <c r="AM723" s="24" t="s">
        <v>73</v>
      </c>
      <c r="AN723" s="24" t="s">
        <v>75</v>
      </c>
      <c r="AO723" s="31" t="s">
        <v>6879</v>
      </c>
      <c r="AP723" s="24">
        <v>13896202099</v>
      </c>
      <c r="AQ723" s="24"/>
    </row>
    <row r="724" s="3" customFormat="1" ht="19" customHeight="1" spans="1:43">
      <c r="A724" s="21">
        <v>719</v>
      </c>
      <c r="B724" s="22" t="s">
        <v>8109</v>
      </c>
      <c r="C724" s="23" t="s">
        <v>54</v>
      </c>
      <c r="D724" s="23" t="s">
        <v>91</v>
      </c>
      <c r="E724" s="23" t="s">
        <v>92</v>
      </c>
      <c r="F724" s="23" t="s">
        <v>8064</v>
      </c>
      <c r="G724" s="24" t="s">
        <v>124</v>
      </c>
      <c r="H724" s="24" t="s">
        <v>752</v>
      </c>
      <c r="I724" s="24" t="s">
        <v>8056</v>
      </c>
      <c r="J724" s="24" t="s">
        <v>8047</v>
      </c>
      <c r="K724" s="24" t="s">
        <v>8056</v>
      </c>
      <c r="L724" s="24" t="s">
        <v>8057</v>
      </c>
      <c r="M724" s="24" t="s">
        <v>226</v>
      </c>
      <c r="N724" s="25" t="s">
        <v>227</v>
      </c>
      <c r="O724" s="24" t="s">
        <v>8049</v>
      </c>
      <c r="P724" s="24" t="s">
        <v>8100</v>
      </c>
      <c r="Q724" s="24" t="s">
        <v>8110</v>
      </c>
      <c r="R724" s="24" t="s">
        <v>1390</v>
      </c>
      <c r="S724" s="24" t="s">
        <v>6059</v>
      </c>
      <c r="T724" s="26" t="s">
        <v>293</v>
      </c>
      <c r="U724" s="24" t="s">
        <v>7810</v>
      </c>
      <c r="V724" s="24" t="s">
        <v>7180</v>
      </c>
      <c r="W724" s="27">
        <v>2024.4</v>
      </c>
      <c r="X724" s="27">
        <v>2025.6</v>
      </c>
      <c r="Y724" s="29">
        <v>12</v>
      </c>
      <c r="Z724" s="24">
        <v>12</v>
      </c>
      <c r="AA724" s="24"/>
      <c r="AB724" s="24"/>
      <c r="AC724" s="30"/>
      <c r="AD724" s="24">
        <v>35</v>
      </c>
      <c r="AE724" s="24">
        <v>5</v>
      </c>
      <c r="AF724" s="24" t="s">
        <v>73</v>
      </c>
      <c r="AG724" s="24" t="s">
        <v>73</v>
      </c>
      <c r="AH724" s="24" t="s">
        <v>73</v>
      </c>
      <c r="AI724" s="24" t="s">
        <v>74</v>
      </c>
      <c r="AJ724" s="24" t="s">
        <v>73</v>
      </c>
      <c r="AK724" s="24" t="s">
        <v>73</v>
      </c>
      <c r="AL724" s="24" t="s">
        <v>75</v>
      </c>
      <c r="AM724" s="24" t="s">
        <v>73</v>
      </c>
      <c r="AN724" s="24" t="s">
        <v>75</v>
      </c>
      <c r="AO724" s="31" t="s">
        <v>655</v>
      </c>
      <c r="AP724" s="24">
        <v>18223655920</v>
      </c>
      <c r="AQ724" s="24"/>
    </row>
    <row r="725" s="3" customFormat="1" ht="19" customHeight="1" spans="1:43">
      <c r="A725" s="21">
        <v>720</v>
      </c>
      <c r="B725" s="22" t="s">
        <v>8111</v>
      </c>
      <c r="C725" s="23" t="s">
        <v>54</v>
      </c>
      <c r="D725" s="23" t="s">
        <v>91</v>
      </c>
      <c r="E725" s="23" t="s">
        <v>92</v>
      </c>
      <c r="F725" s="23" t="s">
        <v>8112</v>
      </c>
      <c r="G725" s="24" t="s">
        <v>124</v>
      </c>
      <c r="H725" s="24" t="s">
        <v>8113</v>
      </c>
      <c r="I725" s="24" t="s">
        <v>8114</v>
      </c>
      <c r="J725" s="24" t="s">
        <v>8047</v>
      </c>
      <c r="K725" s="24" t="s">
        <v>8114</v>
      </c>
      <c r="L725" s="24" t="s">
        <v>8115</v>
      </c>
      <c r="M725" s="24" t="s">
        <v>226</v>
      </c>
      <c r="N725" s="25" t="s">
        <v>227</v>
      </c>
      <c r="O725" s="24" t="s">
        <v>8049</v>
      </c>
      <c r="P725" s="24" t="s">
        <v>8116</v>
      </c>
      <c r="Q725" s="24" t="s">
        <v>8085</v>
      </c>
      <c r="R725" s="24" t="s">
        <v>1390</v>
      </c>
      <c r="S725" s="24" t="s">
        <v>6059</v>
      </c>
      <c r="T725" s="26" t="s">
        <v>293</v>
      </c>
      <c r="U725" s="24" t="s">
        <v>7747</v>
      </c>
      <c r="V725" s="24" t="s">
        <v>7180</v>
      </c>
      <c r="W725" s="27">
        <v>2024.6</v>
      </c>
      <c r="X725" s="27">
        <v>2025.1</v>
      </c>
      <c r="Y725" s="29">
        <v>4.8</v>
      </c>
      <c r="Z725" s="24">
        <v>4.8</v>
      </c>
      <c r="AA725" s="24"/>
      <c r="AB725" s="24"/>
      <c r="AC725" s="30"/>
      <c r="AD725" s="24">
        <v>10</v>
      </c>
      <c r="AE725" s="24">
        <v>3</v>
      </c>
      <c r="AF725" s="24" t="s">
        <v>73</v>
      </c>
      <c r="AG725" s="24" t="s">
        <v>73</v>
      </c>
      <c r="AH725" s="24" t="s">
        <v>73</v>
      </c>
      <c r="AI725" s="24" t="s">
        <v>74</v>
      </c>
      <c r="AJ725" s="24" t="s">
        <v>73</v>
      </c>
      <c r="AK725" s="24" t="s">
        <v>73</v>
      </c>
      <c r="AL725" s="24" t="s">
        <v>75</v>
      </c>
      <c r="AM725" s="24" t="s">
        <v>73</v>
      </c>
      <c r="AN725" s="24" t="s">
        <v>75</v>
      </c>
      <c r="AO725" s="31" t="s">
        <v>2505</v>
      </c>
      <c r="AP725" s="24">
        <v>15870587052</v>
      </c>
      <c r="AQ725" s="24"/>
    </row>
    <row r="726" s="3" customFormat="1" ht="19" customHeight="1" spans="1:43">
      <c r="A726" s="21">
        <v>721</v>
      </c>
      <c r="B726" s="22" t="s">
        <v>8117</v>
      </c>
      <c r="C726" s="23" t="s">
        <v>54</v>
      </c>
      <c r="D726" s="23" t="s">
        <v>91</v>
      </c>
      <c r="E726" s="23" t="s">
        <v>92</v>
      </c>
      <c r="F726" s="23" t="s">
        <v>8118</v>
      </c>
      <c r="G726" s="24" t="s">
        <v>124</v>
      </c>
      <c r="H726" s="24" t="s">
        <v>8119</v>
      </c>
      <c r="I726" s="24" t="s">
        <v>8120</v>
      </c>
      <c r="J726" s="24" t="s">
        <v>8047</v>
      </c>
      <c r="K726" s="24" t="s">
        <v>8120</v>
      </c>
      <c r="L726" s="24" t="s">
        <v>8121</v>
      </c>
      <c r="M726" s="24" t="s">
        <v>226</v>
      </c>
      <c r="N726" s="25" t="s">
        <v>227</v>
      </c>
      <c r="O726" s="24" t="s">
        <v>8049</v>
      </c>
      <c r="P726" s="24" t="s">
        <v>8097</v>
      </c>
      <c r="Q726" s="24" t="s">
        <v>8122</v>
      </c>
      <c r="R726" s="24" t="s">
        <v>1390</v>
      </c>
      <c r="S726" s="24" t="s">
        <v>6059</v>
      </c>
      <c r="T726" s="26" t="s">
        <v>293</v>
      </c>
      <c r="U726" s="24" t="s">
        <v>8123</v>
      </c>
      <c r="V726" s="24" t="s">
        <v>7180</v>
      </c>
      <c r="W726" s="27">
        <v>2024.4</v>
      </c>
      <c r="X726" s="27">
        <v>2025.6</v>
      </c>
      <c r="Y726" s="29">
        <v>13.2</v>
      </c>
      <c r="Z726" s="24">
        <v>13.2</v>
      </c>
      <c r="AA726" s="24"/>
      <c r="AB726" s="24"/>
      <c r="AC726" s="30"/>
      <c r="AD726" s="24">
        <v>110</v>
      </c>
      <c r="AE726" s="24">
        <v>10</v>
      </c>
      <c r="AF726" s="24" t="s">
        <v>73</v>
      </c>
      <c r="AG726" s="24" t="s">
        <v>73</v>
      </c>
      <c r="AH726" s="24" t="s">
        <v>73</v>
      </c>
      <c r="AI726" s="24" t="s">
        <v>74</v>
      </c>
      <c r="AJ726" s="24" t="s">
        <v>73</v>
      </c>
      <c r="AK726" s="24" t="s">
        <v>73</v>
      </c>
      <c r="AL726" s="24" t="s">
        <v>75</v>
      </c>
      <c r="AM726" s="24" t="s">
        <v>73</v>
      </c>
      <c r="AN726" s="24" t="s">
        <v>75</v>
      </c>
      <c r="AO726" s="31" t="s">
        <v>8124</v>
      </c>
      <c r="AP726" s="24">
        <v>13638288799</v>
      </c>
      <c r="AQ726" s="24"/>
    </row>
    <row r="727" s="3" customFormat="1" ht="19" customHeight="1" spans="1:43">
      <c r="A727" s="21">
        <v>722</v>
      </c>
      <c r="B727" s="22" t="s">
        <v>8125</v>
      </c>
      <c r="C727" s="23" t="s">
        <v>54</v>
      </c>
      <c r="D727" s="23" t="s">
        <v>91</v>
      </c>
      <c r="E727" s="23" t="s">
        <v>92</v>
      </c>
      <c r="F727" s="23" t="s">
        <v>8112</v>
      </c>
      <c r="G727" s="24" t="s">
        <v>124</v>
      </c>
      <c r="H727" s="24" t="s">
        <v>1176</v>
      </c>
      <c r="I727" s="24" t="s">
        <v>8114</v>
      </c>
      <c r="J727" s="24" t="s">
        <v>8047</v>
      </c>
      <c r="K727" s="24" t="s">
        <v>8114</v>
      </c>
      <c r="L727" s="24" t="s">
        <v>8115</v>
      </c>
      <c r="M727" s="24" t="s">
        <v>226</v>
      </c>
      <c r="N727" s="25" t="s">
        <v>227</v>
      </c>
      <c r="O727" s="24" t="s">
        <v>8049</v>
      </c>
      <c r="P727" s="24" t="s">
        <v>8126</v>
      </c>
      <c r="Q727" s="24" t="s">
        <v>8127</v>
      </c>
      <c r="R727" s="24" t="s">
        <v>1390</v>
      </c>
      <c r="S727" s="24" t="s">
        <v>6059</v>
      </c>
      <c r="T727" s="26" t="s">
        <v>293</v>
      </c>
      <c r="U727" s="24" t="s">
        <v>1134</v>
      </c>
      <c r="V727" s="24" t="s">
        <v>7180</v>
      </c>
      <c r="W727" s="27">
        <v>2024.4</v>
      </c>
      <c r="X727" s="27">
        <v>2025.6</v>
      </c>
      <c r="Y727" s="29">
        <v>4.8</v>
      </c>
      <c r="Z727" s="24">
        <v>4.8</v>
      </c>
      <c r="AA727" s="24"/>
      <c r="AB727" s="24"/>
      <c r="AC727" s="30"/>
      <c r="AD727" s="24">
        <v>207</v>
      </c>
      <c r="AE727" s="24">
        <v>54</v>
      </c>
      <c r="AF727" s="24" t="s">
        <v>73</v>
      </c>
      <c r="AG727" s="24" t="s">
        <v>73</v>
      </c>
      <c r="AH727" s="24" t="s">
        <v>73</v>
      </c>
      <c r="AI727" s="24" t="s">
        <v>74</v>
      </c>
      <c r="AJ727" s="24" t="s">
        <v>73</v>
      </c>
      <c r="AK727" s="24" t="s">
        <v>73</v>
      </c>
      <c r="AL727" s="24" t="s">
        <v>75</v>
      </c>
      <c r="AM727" s="24" t="s">
        <v>73</v>
      </c>
      <c r="AN727" s="24" t="s">
        <v>75</v>
      </c>
      <c r="AO727" s="31" t="s">
        <v>8128</v>
      </c>
      <c r="AP727" s="24">
        <v>18581484333</v>
      </c>
      <c r="AQ727" s="24"/>
    </row>
    <row r="728" s="3" customFormat="1" ht="19" customHeight="1" spans="1:43">
      <c r="A728" s="21">
        <v>723</v>
      </c>
      <c r="B728" s="22" t="s">
        <v>8129</v>
      </c>
      <c r="C728" s="23" t="s">
        <v>54</v>
      </c>
      <c r="D728" s="23" t="s">
        <v>91</v>
      </c>
      <c r="E728" s="23" t="s">
        <v>92</v>
      </c>
      <c r="F728" s="23" t="s">
        <v>8064</v>
      </c>
      <c r="G728" s="24" t="s">
        <v>124</v>
      </c>
      <c r="H728" s="24" t="s">
        <v>8130</v>
      </c>
      <c r="I728" s="24" t="s">
        <v>8056</v>
      </c>
      <c r="J728" s="24" t="s">
        <v>8047</v>
      </c>
      <c r="K728" s="24" t="s">
        <v>8056</v>
      </c>
      <c r="L728" s="24" t="s">
        <v>8057</v>
      </c>
      <c r="M728" s="24" t="s">
        <v>226</v>
      </c>
      <c r="N728" s="25" t="s">
        <v>227</v>
      </c>
      <c r="O728" s="24" t="s">
        <v>8049</v>
      </c>
      <c r="P728" s="24" t="s">
        <v>8097</v>
      </c>
      <c r="Q728" s="24" t="s">
        <v>8090</v>
      </c>
      <c r="R728" s="24" t="s">
        <v>1390</v>
      </c>
      <c r="S728" s="24" t="s">
        <v>6059</v>
      </c>
      <c r="T728" s="26" t="s">
        <v>293</v>
      </c>
      <c r="U728" s="24" t="s">
        <v>8131</v>
      </c>
      <c r="V728" s="24" t="s">
        <v>7180</v>
      </c>
      <c r="W728" s="27">
        <v>2024.4</v>
      </c>
      <c r="X728" s="27">
        <v>2025.6</v>
      </c>
      <c r="Y728" s="29">
        <v>12</v>
      </c>
      <c r="Z728" s="24">
        <v>12</v>
      </c>
      <c r="AA728" s="24"/>
      <c r="AB728" s="24"/>
      <c r="AC728" s="30"/>
      <c r="AD728" s="24">
        <v>5</v>
      </c>
      <c r="AE728" s="24">
        <v>1</v>
      </c>
      <c r="AF728" s="24" t="s">
        <v>73</v>
      </c>
      <c r="AG728" s="24" t="s">
        <v>73</v>
      </c>
      <c r="AH728" s="24" t="s">
        <v>73</v>
      </c>
      <c r="AI728" s="24" t="s">
        <v>74</v>
      </c>
      <c r="AJ728" s="24" t="s">
        <v>73</v>
      </c>
      <c r="AK728" s="24" t="s">
        <v>73</v>
      </c>
      <c r="AL728" s="24" t="s">
        <v>75</v>
      </c>
      <c r="AM728" s="24" t="s">
        <v>73</v>
      </c>
      <c r="AN728" s="24" t="s">
        <v>75</v>
      </c>
      <c r="AO728" s="31" t="s">
        <v>8132</v>
      </c>
      <c r="AP728" s="24">
        <v>19132139877</v>
      </c>
      <c r="AQ728" s="24"/>
    </row>
    <row r="729" s="3" customFormat="1" ht="19" customHeight="1" spans="1:43">
      <c r="A729" s="21">
        <v>724</v>
      </c>
      <c r="B729" s="22" t="s">
        <v>8133</v>
      </c>
      <c r="C729" s="23" t="s">
        <v>54</v>
      </c>
      <c r="D729" s="23" t="s">
        <v>91</v>
      </c>
      <c r="E729" s="23" t="s">
        <v>92</v>
      </c>
      <c r="F729" s="23" t="s">
        <v>8134</v>
      </c>
      <c r="G729" s="24" t="s">
        <v>124</v>
      </c>
      <c r="H729" s="24" t="s">
        <v>8135</v>
      </c>
      <c r="I729" s="24" t="s">
        <v>8136</v>
      </c>
      <c r="J729" s="24" t="s">
        <v>8137</v>
      </c>
      <c r="K729" s="24" t="s">
        <v>8136</v>
      </c>
      <c r="L729" s="24" t="s">
        <v>8138</v>
      </c>
      <c r="M729" s="24" t="s">
        <v>226</v>
      </c>
      <c r="N729" s="25" t="s">
        <v>227</v>
      </c>
      <c r="O729" s="24" t="s">
        <v>8049</v>
      </c>
      <c r="P729" s="24" t="s">
        <v>8139</v>
      </c>
      <c r="Q729" s="24" t="s">
        <v>8140</v>
      </c>
      <c r="R729" s="24" t="s">
        <v>8141</v>
      </c>
      <c r="S729" s="24" t="s">
        <v>8033</v>
      </c>
      <c r="T729" s="26" t="s">
        <v>293</v>
      </c>
      <c r="U729" s="24" t="s">
        <v>5213</v>
      </c>
      <c r="V729" s="24" t="s">
        <v>7180</v>
      </c>
      <c r="W729" s="27">
        <v>2024.4</v>
      </c>
      <c r="X729" s="27">
        <v>2025.6</v>
      </c>
      <c r="Y729" s="29">
        <v>13.44</v>
      </c>
      <c r="Z729" s="24">
        <v>13.44</v>
      </c>
      <c r="AA729" s="24"/>
      <c r="AB729" s="24"/>
      <c r="AC729" s="30"/>
      <c r="AD729" s="24">
        <v>500</v>
      </c>
      <c r="AE729" s="24">
        <v>22</v>
      </c>
      <c r="AF729" s="24" t="s">
        <v>73</v>
      </c>
      <c r="AG729" s="24" t="s">
        <v>73</v>
      </c>
      <c r="AH729" s="24" t="s">
        <v>73</v>
      </c>
      <c r="AI729" s="24" t="s">
        <v>74</v>
      </c>
      <c r="AJ729" s="24" t="s">
        <v>73</v>
      </c>
      <c r="AK729" s="24" t="s">
        <v>73</v>
      </c>
      <c r="AL729" s="24" t="s">
        <v>75</v>
      </c>
      <c r="AM729" s="24" t="s">
        <v>73</v>
      </c>
      <c r="AN729" s="24" t="s">
        <v>75</v>
      </c>
      <c r="AO729" s="31" t="s">
        <v>8142</v>
      </c>
      <c r="AP729" s="24">
        <v>15730648784</v>
      </c>
      <c r="AQ729" s="24"/>
    </row>
    <row r="730" s="3" customFormat="1" ht="19" customHeight="1" spans="1:43">
      <c r="A730" s="21">
        <v>725</v>
      </c>
      <c r="B730" s="22" t="s">
        <v>8143</v>
      </c>
      <c r="C730" s="23" t="s">
        <v>54</v>
      </c>
      <c r="D730" s="23" t="s">
        <v>91</v>
      </c>
      <c r="E730" s="23" t="s">
        <v>92</v>
      </c>
      <c r="F730" s="23" t="s">
        <v>8144</v>
      </c>
      <c r="G730" s="24" t="s">
        <v>124</v>
      </c>
      <c r="H730" s="24" t="s">
        <v>8145</v>
      </c>
      <c r="I730" s="24" t="s">
        <v>8146</v>
      </c>
      <c r="J730" s="24" t="s">
        <v>8047</v>
      </c>
      <c r="K730" s="24" t="s">
        <v>8146</v>
      </c>
      <c r="L730" s="24" t="s">
        <v>8147</v>
      </c>
      <c r="M730" s="24" t="s">
        <v>226</v>
      </c>
      <c r="N730" s="25" t="s">
        <v>227</v>
      </c>
      <c r="O730" s="24" t="s">
        <v>8049</v>
      </c>
      <c r="P730" s="24" t="s">
        <v>8139</v>
      </c>
      <c r="Q730" s="24" t="s">
        <v>8098</v>
      </c>
      <c r="R730" s="24" t="s">
        <v>8141</v>
      </c>
      <c r="S730" s="24" t="s">
        <v>6059</v>
      </c>
      <c r="T730" s="26" t="s">
        <v>293</v>
      </c>
      <c r="U730" s="24" t="s">
        <v>8148</v>
      </c>
      <c r="V730" s="24" t="s">
        <v>7180</v>
      </c>
      <c r="W730" s="27">
        <v>2024.4</v>
      </c>
      <c r="X730" s="27">
        <v>2025.6</v>
      </c>
      <c r="Y730" s="29">
        <v>7.2</v>
      </c>
      <c r="Z730" s="24">
        <v>7.2</v>
      </c>
      <c r="AA730" s="24"/>
      <c r="AB730" s="24"/>
      <c r="AC730" s="30"/>
      <c r="AD730" s="24">
        <v>230</v>
      </c>
      <c r="AE730" s="24">
        <v>21</v>
      </c>
      <c r="AF730" s="24" t="s">
        <v>73</v>
      </c>
      <c r="AG730" s="24" t="s">
        <v>73</v>
      </c>
      <c r="AH730" s="24" t="s">
        <v>73</v>
      </c>
      <c r="AI730" s="24" t="s">
        <v>74</v>
      </c>
      <c r="AJ730" s="24" t="s">
        <v>73</v>
      </c>
      <c r="AK730" s="24" t="s">
        <v>73</v>
      </c>
      <c r="AL730" s="24" t="s">
        <v>75</v>
      </c>
      <c r="AM730" s="24" t="s">
        <v>73</v>
      </c>
      <c r="AN730" s="24" t="s">
        <v>75</v>
      </c>
      <c r="AO730" s="31" t="s">
        <v>8149</v>
      </c>
      <c r="AP730" s="24">
        <v>15586605355</v>
      </c>
      <c r="AQ730" s="24"/>
    </row>
    <row r="731" s="3" customFormat="1" ht="19" customHeight="1" spans="1:43">
      <c r="A731" s="21">
        <v>726</v>
      </c>
      <c r="B731" s="22" t="s">
        <v>8150</v>
      </c>
      <c r="C731" s="23" t="s">
        <v>54</v>
      </c>
      <c r="D731" s="23" t="s">
        <v>91</v>
      </c>
      <c r="E731" s="23" t="s">
        <v>92</v>
      </c>
      <c r="F731" s="23" t="s">
        <v>8151</v>
      </c>
      <c r="G731" s="24" t="s">
        <v>124</v>
      </c>
      <c r="H731" s="24" t="s">
        <v>8152</v>
      </c>
      <c r="I731" s="24" t="s">
        <v>8056</v>
      </c>
      <c r="J731" s="24" t="s">
        <v>8047</v>
      </c>
      <c r="K731" s="24" t="s">
        <v>8056</v>
      </c>
      <c r="L731" s="24" t="s">
        <v>8057</v>
      </c>
      <c r="M731" s="24" t="s">
        <v>226</v>
      </c>
      <c r="N731" s="25" t="s">
        <v>227</v>
      </c>
      <c r="O731" s="24" t="s">
        <v>8049</v>
      </c>
      <c r="P731" s="24" t="s">
        <v>8153</v>
      </c>
      <c r="Q731" s="24" t="s">
        <v>8154</v>
      </c>
      <c r="R731" s="24" t="s">
        <v>1390</v>
      </c>
      <c r="S731" s="24" t="s">
        <v>6059</v>
      </c>
      <c r="T731" s="26" t="s">
        <v>293</v>
      </c>
      <c r="U731" s="24" t="s">
        <v>7424</v>
      </c>
      <c r="V731" s="24" t="s">
        <v>7180</v>
      </c>
      <c r="W731" s="27">
        <v>2024.4</v>
      </c>
      <c r="X731" s="27">
        <v>2025.6</v>
      </c>
      <c r="Y731" s="29">
        <v>12</v>
      </c>
      <c r="Z731" s="24">
        <v>12</v>
      </c>
      <c r="AA731" s="24"/>
      <c r="AB731" s="24"/>
      <c r="AC731" s="30"/>
      <c r="AD731" s="24">
        <v>135</v>
      </c>
      <c r="AE731" s="24">
        <v>2</v>
      </c>
      <c r="AF731" s="24" t="s">
        <v>73</v>
      </c>
      <c r="AG731" s="24" t="s">
        <v>73</v>
      </c>
      <c r="AH731" s="24" t="s">
        <v>73</v>
      </c>
      <c r="AI731" s="24" t="s">
        <v>74</v>
      </c>
      <c r="AJ731" s="24" t="s">
        <v>73</v>
      </c>
      <c r="AK731" s="24" t="s">
        <v>73</v>
      </c>
      <c r="AL731" s="24" t="s">
        <v>75</v>
      </c>
      <c r="AM731" s="24" t="s">
        <v>73</v>
      </c>
      <c r="AN731" s="24" t="s">
        <v>75</v>
      </c>
      <c r="AO731" s="31" t="s">
        <v>8155</v>
      </c>
      <c r="AP731" s="24">
        <v>13068390111</v>
      </c>
      <c r="AQ731" s="24"/>
    </row>
    <row r="732" s="3" customFormat="1" ht="19" customHeight="1" spans="1:43">
      <c r="A732" s="21">
        <v>727</v>
      </c>
      <c r="B732" s="22" t="s">
        <v>8156</v>
      </c>
      <c r="C732" s="23" t="s">
        <v>54</v>
      </c>
      <c r="D732" s="23" t="s">
        <v>91</v>
      </c>
      <c r="E732" s="23" t="s">
        <v>92</v>
      </c>
      <c r="F732" s="23" t="s">
        <v>8064</v>
      </c>
      <c r="G732" s="24" t="s">
        <v>124</v>
      </c>
      <c r="H732" s="24" t="s">
        <v>2753</v>
      </c>
      <c r="I732" s="24" t="s">
        <v>8056</v>
      </c>
      <c r="J732" s="24" t="s">
        <v>8047</v>
      </c>
      <c r="K732" s="24" t="s">
        <v>8056</v>
      </c>
      <c r="L732" s="24" t="s">
        <v>8057</v>
      </c>
      <c r="M732" s="24" t="s">
        <v>226</v>
      </c>
      <c r="N732" s="25" t="s">
        <v>227</v>
      </c>
      <c r="O732" s="24" t="s">
        <v>8049</v>
      </c>
      <c r="P732" s="24" t="s">
        <v>8157</v>
      </c>
      <c r="Q732" s="24" t="s">
        <v>8051</v>
      </c>
      <c r="R732" s="24" t="s">
        <v>1390</v>
      </c>
      <c r="S732" s="24" t="s">
        <v>6059</v>
      </c>
      <c r="T732" s="26" t="s">
        <v>293</v>
      </c>
      <c r="U732" s="24" t="s">
        <v>2728</v>
      </c>
      <c r="V732" s="24" t="s">
        <v>7180</v>
      </c>
      <c r="W732" s="27">
        <v>2024.4</v>
      </c>
      <c r="X732" s="27">
        <v>2025.6</v>
      </c>
      <c r="Y732" s="29">
        <v>12</v>
      </c>
      <c r="Z732" s="24">
        <v>12</v>
      </c>
      <c r="AA732" s="24"/>
      <c r="AB732" s="24"/>
      <c r="AC732" s="30"/>
      <c r="AD732" s="24">
        <v>100</v>
      </c>
      <c r="AE732" s="24">
        <v>15</v>
      </c>
      <c r="AF732" s="24" t="s">
        <v>73</v>
      </c>
      <c r="AG732" s="24" t="s">
        <v>73</v>
      </c>
      <c r="AH732" s="24" t="s">
        <v>73</v>
      </c>
      <c r="AI732" s="24" t="s">
        <v>74</v>
      </c>
      <c r="AJ732" s="24" t="s">
        <v>73</v>
      </c>
      <c r="AK732" s="24" t="s">
        <v>73</v>
      </c>
      <c r="AL732" s="24" t="s">
        <v>75</v>
      </c>
      <c r="AM732" s="24" t="s">
        <v>73</v>
      </c>
      <c r="AN732" s="24" t="s">
        <v>75</v>
      </c>
      <c r="AO732" s="31" t="s">
        <v>8158</v>
      </c>
      <c r="AP732" s="24">
        <v>13983434989</v>
      </c>
      <c r="AQ732" s="24"/>
    </row>
    <row r="733" s="3" customFormat="1" ht="19" customHeight="1" spans="1:43">
      <c r="A733" s="21">
        <v>728</v>
      </c>
      <c r="B733" s="22" t="s">
        <v>8159</v>
      </c>
      <c r="C733" s="23" t="s">
        <v>54</v>
      </c>
      <c r="D733" s="23" t="s">
        <v>91</v>
      </c>
      <c r="E733" s="23" t="s">
        <v>92</v>
      </c>
      <c r="F733" s="23" t="s">
        <v>8064</v>
      </c>
      <c r="G733" s="24" t="s">
        <v>124</v>
      </c>
      <c r="H733" s="24" t="s">
        <v>8160</v>
      </c>
      <c r="I733" s="24" t="s">
        <v>8056</v>
      </c>
      <c r="J733" s="24" t="s">
        <v>8047</v>
      </c>
      <c r="K733" s="24" t="s">
        <v>8056</v>
      </c>
      <c r="L733" s="24" t="s">
        <v>8057</v>
      </c>
      <c r="M733" s="24" t="s">
        <v>226</v>
      </c>
      <c r="N733" s="25" t="s">
        <v>227</v>
      </c>
      <c r="O733" s="24" t="s">
        <v>8049</v>
      </c>
      <c r="P733" s="24" t="s">
        <v>8097</v>
      </c>
      <c r="Q733" s="24" t="s">
        <v>8051</v>
      </c>
      <c r="R733" s="24" t="s">
        <v>1390</v>
      </c>
      <c r="S733" s="24" t="s">
        <v>6059</v>
      </c>
      <c r="T733" s="26" t="s">
        <v>293</v>
      </c>
      <c r="U733" s="24" t="s">
        <v>8161</v>
      </c>
      <c r="V733" s="24" t="s">
        <v>7180</v>
      </c>
      <c r="W733" s="27">
        <v>2024.4</v>
      </c>
      <c r="X733" s="27">
        <v>2025.6</v>
      </c>
      <c r="Y733" s="29">
        <v>12</v>
      </c>
      <c r="Z733" s="24">
        <v>12</v>
      </c>
      <c r="AA733" s="24"/>
      <c r="AB733" s="24"/>
      <c r="AC733" s="30"/>
      <c r="AD733" s="24">
        <v>20</v>
      </c>
      <c r="AE733" s="24">
        <v>5</v>
      </c>
      <c r="AF733" s="24" t="s">
        <v>73</v>
      </c>
      <c r="AG733" s="24" t="s">
        <v>73</v>
      </c>
      <c r="AH733" s="24" t="s">
        <v>73</v>
      </c>
      <c r="AI733" s="24" t="s">
        <v>74</v>
      </c>
      <c r="AJ733" s="24" t="s">
        <v>73</v>
      </c>
      <c r="AK733" s="24" t="s">
        <v>73</v>
      </c>
      <c r="AL733" s="24" t="s">
        <v>75</v>
      </c>
      <c r="AM733" s="24" t="s">
        <v>73</v>
      </c>
      <c r="AN733" s="24" t="s">
        <v>75</v>
      </c>
      <c r="AO733" s="31" t="s">
        <v>8162</v>
      </c>
      <c r="AP733" s="24">
        <v>15223618479</v>
      </c>
      <c r="AQ733" s="24"/>
    </row>
    <row r="734" s="3" customFormat="1" ht="19" customHeight="1" spans="1:43">
      <c r="A734" s="21">
        <v>729</v>
      </c>
      <c r="B734" s="22" t="s">
        <v>8163</v>
      </c>
      <c r="C734" s="23" t="s">
        <v>54</v>
      </c>
      <c r="D734" s="23" t="s">
        <v>91</v>
      </c>
      <c r="E734" s="23" t="s">
        <v>92</v>
      </c>
      <c r="F734" s="23" t="s">
        <v>8064</v>
      </c>
      <c r="G734" s="24" t="s">
        <v>124</v>
      </c>
      <c r="H734" s="24" t="s">
        <v>8164</v>
      </c>
      <c r="I734" s="24" t="s">
        <v>8056</v>
      </c>
      <c r="J734" s="24" t="s">
        <v>8047</v>
      </c>
      <c r="K734" s="24" t="s">
        <v>8056</v>
      </c>
      <c r="L734" s="24" t="s">
        <v>8057</v>
      </c>
      <c r="M734" s="24" t="s">
        <v>226</v>
      </c>
      <c r="N734" s="25" t="s">
        <v>227</v>
      </c>
      <c r="O734" s="24" t="s">
        <v>8049</v>
      </c>
      <c r="P734" s="24" t="s">
        <v>8097</v>
      </c>
      <c r="Q734" s="24" t="s">
        <v>8165</v>
      </c>
      <c r="R734" s="24" t="s">
        <v>1390</v>
      </c>
      <c r="S734" s="24" t="s">
        <v>6059</v>
      </c>
      <c r="T734" s="26" t="s">
        <v>293</v>
      </c>
      <c r="U734" s="24" t="s">
        <v>7911</v>
      </c>
      <c r="V734" s="24" t="s">
        <v>7180</v>
      </c>
      <c r="W734" s="27">
        <v>2024.4</v>
      </c>
      <c r="X734" s="27">
        <v>2025.6</v>
      </c>
      <c r="Y734" s="29">
        <v>12</v>
      </c>
      <c r="Z734" s="24">
        <v>12</v>
      </c>
      <c r="AA734" s="24"/>
      <c r="AB734" s="24"/>
      <c r="AC734" s="30"/>
      <c r="AD734" s="24">
        <v>205</v>
      </c>
      <c r="AE734" s="24">
        <v>17</v>
      </c>
      <c r="AF734" s="24" t="s">
        <v>73</v>
      </c>
      <c r="AG734" s="24" t="s">
        <v>73</v>
      </c>
      <c r="AH734" s="24" t="s">
        <v>73</v>
      </c>
      <c r="AI734" s="24" t="s">
        <v>74</v>
      </c>
      <c r="AJ734" s="24" t="s">
        <v>73</v>
      </c>
      <c r="AK734" s="24" t="s">
        <v>73</v>
      </c>
      <c r="AL734" s="24" t="s">
        <v>75</v>
      </c>
      <c r="AM734" s="24" t="s">
        <v>73</v>
      </c>
      <c r="AN734" s="24" t="s">
        <v>75</v>
      </c>
      <c r="AO734" s="31" t="s">
        <v>8166</v>
      </c>
      <c r="AP734" s="24">
        <v>13972528928</v>
      </c>
      <c r="AQ734" s="24"/>
    </row>
    <row r="735" s="3" customFormat="1" ht="19" customHeight="1" spans="1:43">
      <c r="A735" s="21">
        <v>730</v>
      </c>
      <c r="B735" s="22" t="s">
        <v>8167</v>
      </c>
      <c r="C735" s="23" t="s">
        <v>54</v>
      </c>
      <c r="D735" s="23" t="s">
        <v>91</v>
      </c>
      <c r="E735" s="23" t="s">
        <v>92</v>
      </c>
      <c r="F735" s="23" t="s">
        <v>8168</v>
      </c>
      <c r="G735" s="24" t="s">
        <v>124</v>
      </c>
      <c r="H735" s="24" t="s">
        <v>8169</v>
      </c>
      <c r="I735" s="24" t="s">
        <v>8170</v>
      </c>
      <c r="J735" s="24" t="s">
        <v>8047</v>
      </c>
      <c r="K735" s="24" t="s">
        <v>8170</v>
      </c>
      <c r="L735" s="24" t="s">
        <v>8171</v>
      </c>
      <c r="M735" s="24" t="s">
        <v>226</v>
      </c>
      <c r="N735" s="25" t="s">
        <v>227</v>
      </c>
      <c r="O735" s="24" t="s">
        <v>8049</v>
      </c>
      <c r="P735" s="24" t="s">
        <v>8172</v>
      </c>
      <c r="Q735" s="24" t="s">
        <v>8173</v>
      </c>
      <c r="R735" s="24" t="s">
        <v>1390</v>
      </c>
      <c r="S735" s="24" t="s">
        <v>6059</v>
      </c>
      <c r="T735" s="26" t="s">
        <v>293</v>
      </c>
      <c r="U735" s="24" t="s">
        <v>925</v>
      </c>
      <c r="V735" s="24" t="s">
        <v>7180</v>
      </c>
      <c r="W735" s="27">
        <v>2024.5</v>
      </c>
      <c r="X735" s="27">
        <v>2025.4</v>
      </c>
      <c r="Y735" s="29">
        <v>176.64</v>
      </c>
      <c r="Z735" s="24">
        <v>176.64</v>
      </c>
      <c r="AA735" s="24"/>
      <c r="AB735" s="24"/>
      <c r="AC735" s="30"/>
      <c r="AD735" s="24">
        <v>5642</v>
      </c>
      <c r="AE735" s="24">
        <v>53</v>
      </c>
      <c r="AF735" s="24" t="s">
        <v>73</v>
      </c>
      <c r="AG735" s="24" t="s">
        <v>73</v>
      </c>
      <c r="AH735" s="24" t="s">
        <v>73</v>
      </c>
      <c r="AI735" s="24" t="s">
        <v>74</v>
      </c>
      <c r="AJ735" s="24" t="s">
        <v>73</v>
      </c>
      <c r="AK735" s="24" t="s">
        <v>73</v>
      </c>
      <c r="AL735" s="24" t="s">
        <v>75</v>
      </c>
      <c r="AM735" s="24" t="s">
        <v>73</v>
      </c>
      <c r="AN735" s="24" t="s">
        <v>75</v>
      </c>
      <c r="AO735" s="31" t="s">
        <v>899</v>
      </c>
      <c r="AP735" s="24">
        <v>13658238068</v>
      </c>
      <c r="AQ735" s="24"/>
    </row>
    <row r="736" s="3" customFormat="1" ht="19" customHeight="1" spans="1:43">
      <c r="A736" s="21">
        <v>731</v>
      </c>
      <c r="B736" s="22" t="s">
        <v>8174</v>
      </c>
      <c r="C736" s="23" t="s">
        <v>54</v>
      </c>
      <c r="D736" s="23" t="s">
        <v>91</v>
      </c>
      <c r="E736" s="23" t="s">
        <v>92</v>
      </c>
      <c r="F736" s="23" t="s">
        <v>8175</v>
      </c>
      <c r="G736" s="24" t="s">
        <v>124</v>
      </c>
      <c r="H736" s="24" t="s">
        <v>8176</v>
      </c>
      <c r="I736" s="24" t="s">
        <v>8177</v>
      </c>
      <c r="J736" s="24" t="s">
        <v>8047</v>
      </c>
      <c r="K736" s="24" t="s">
        <v>8177</v>
      </c>
      <c r="L736" s="24" t="s">
        <v>8178</v>
      </c>
      <c r="M736" s="24" t="s">
        <v>226</v>
      </c>
      <c r="N736" s="25" t="s">
        <v>227</v>
      </c>
      <c r="O736" s="24" t="s">
        <v>8049</v>
      </c>
      <c r="P736" s="24" t="s">
        <v>8100</v>
      </c>
      <c r="Q736" s="24" t="s">
        <v>8179</v>
      </c>
      <c r="R736" s="24" t="s">
        <v>1390</v>
      </c>
      <c r="S736" s="24" t="s">
        <v>6059</v>
      </c>
      <c r="T736" s="26" t="s">
        <v>293</v>
      </c>
      <c r="U736" s="24" t="s">
        <v>8180</v>
      </c>
      <c r="V736" s="24" t="s">
        <v>7180</v>
      </c>
      <c r="W736" s="27">
        <v>2024.4</v>
      </c>
      <c r="X736" s="27">
        <v>2025.5</v>
      </c>
      <c r="Y736" s="29">
        <v>16.8</v>
      </c>
      <c r="Z736" s="24">
        <v>16.8</v>
      </c>
      <c r="AA736" s="24"/>
      <c r="AB736" s="24"/>
      <c r="AC736" s="30"/>
      <c r="AD736" s="24">
        <v>48</v>
      </c>
      <c r="AE736" s="24">
        <v>27</v>
      </c>
      <c r="AF736" s="24" t="s">
        <v>73</v>
      </c>
      <c r="AG736" s="24" t="s">
        <v>73</v>
      </c>
      <c r="AH736" s="24" t="s">
        <v>73</v>
      </c>
      <c r="AI736" s="24" t="s">
        <v>74</v>
      </c>
      <c r="AJ736" s="24" t="s">
        <v>73</v>
      </c>
      <c r="AK736" s="24" t="s">
        <v>73</v>
      </c>
      <c r="AL736" s="24" t="s">
        <v>75</v>
      </c>
      <c r="AM736" s="24" t="s">
        <v>73</v>
      </c>
      <c r="AN736" s="24" t="s">
        <v>75</v>
      </c>
      <c r="AO736" s="31" t="s">
        <v>8181</v>
      </c>
      <c r="AP736" s="24">
        <v>17764802255</v>
      </c>
      <c r="AQ736" s="24"/>
    </row>
    <row r="737" s="3" customFormat="1" ht="19" customHeight="1" spans="1:43">
      <c r="A737" s="21">
        <v>732</v>
      </c>
      <c r="B737" s="22" t="s">
        <v>8182</v>
      </c>
      <c r="C737" s="23" t="s">
        <v>54</v>
      </c>
      <c r="D737" s="23" t="s">
        <v>91</v>
      </c>
      <c r="E737" s="23" t="s">
        <v>92</v>
      </c>
      <c r="F737" s="23" t="s">
        <v>8183</v>
      </c>
      <c r="G737" s="24" t="s">
        <v>124</v>
      </c>
      <c r="H737" s="24" t="s">
        <v>3636</v>
      </c>
      <c r="I737" s="24" t="s">
        <v>8184</v>
      </c>
      <c r="J737" s="24" t="s">
        <v>8185</v>
      </c>
      <c r="K737" s="24" t="s">
        <v>8184</v>
      </c>
      <c r="L737" s="24" t="s">
        <v>8186</v>
      </c>
      <c r="M737" s="24" t="s">
        <v>226</v>
      </c>
      <c r="N737" s="25" t="s">
        <v>227</v>
      </c>
      <c r="O737" s="24" t="s">
        <v>8049</v>
      </c>
      <c r="P737" s="24" t="s">
        <v>8097</v>
      </c>
      <c r="Q737" s="24" t="s">
        <v>8187</v>
      </c>
      <c r="R737" s="24" t="s">
        <v>1390</v>
      </c>
      <c r="S737" s="24" t="s">
        <v>6059</v>
      </c>
      <c r="T737" s="26" t="s">
        <v>293</v>
      </c>
      <c r="U737" s="24" t="s">
        <v>3693</v>
      </c>
      <c r="V737" s="24" t="s">
        <v>7180</v>
      </c>
      <c r="W737" s="27">
        <v>2024.4</v>
      </c>
      <c r="X737" s="27">
        <v>2025.6</v>
      </c>
      <c r="Y737" s="29">
        <v>2.4</v>
      </c>
      <c r="Z737" s="24">
        <v>2.4</v>
      </c>
      <c r="AA737" s="24"/>
      <c r="AB737" s="24"/>
      <c r="AC737" s="30"/>
      <c r="AD737" s="24">
        <v>6</v>
      </c>
      <c r="AE737" s="24">
        <v>1</v>
      </c>
      <c r="AF737" s="24" t="s">
        <v>73</v>
      </c>
      <c r="AG737" s="24" t="s">
        <v>73</v>
      </c>
      <c r="AH737" s="24" t="s">
        <v>73</v>
      </c>
      <c r="AI737" s="24" t="s">
        <v>74</v>
      </c>
      <c r="AJ737" s="24" t="s">
        <v>73</v>
      </c>
      <c r="AK737" s="24" t="s">
        <v>73</v>
      </c>
      <c r="AL737" s="24" t="s">
        <v>75</v>
      </c>
      <c r="AM737" s="24" t="s">
        <v>73</v>
      </c>
      <c r="AN737" s="24" t="s">
        <v>75</v>
      </c>
      <c r="AO737" s="31" t="s">
        <v>8188</v>
      </c>
      <c r="AP737" s="24">
        <v>15683124065</v>
      </c>
      <c r="AQ737" s="24"/>
    </row>
    <row r="738" s="3" customFormat="1" ht="19" customHeight="1" spans="1:43">
      <c r="A738" s="21">
        <v>733</v>
      </c>
      <c r="B738" s="22" t="s">
        <v>8189</v>
      </c>
      <c r="C738" s="23" t="s">
        <v>54</v>
      </c>
      <c r="D738" s="23" t="s">
        <v>91</v>
      </c>
      <c r="E738" s="23" t="s">
        <v>92</v>
      </c>
      <c r="F738" s="23" t="s">
        <v>8056</v>
      </c>
      <c r="G738" s="24" t="s">
        <v>124</v>
      </c>
      <c r="H738" s="24" t="s">
        <v>8190</v>
      </c>
      <c r="I738" s="24" t="s">
        <v>8056</v>
      </c>
      <c r="J738" s="24" t="s">
        <v>8191</v>
      </c>
      <c r="K738" s="24" t="s">
        <v>8056</v>
      </c>
      <c r="L738" s="24" t="s">
        <v>8057</v>
      </c>
      <c r="M738" s="24" t="s">
        <v>226</v>
      </c>
      <c r="N738" s="25" t="s">
        <v>227</v>
      </c>
      <c r="O738" s="24" t="s">
        <v>8049</v>
      </c>
      <c r="P738" s="24" t="s">
        <v>8139</v>
      </c>
      <c r="Q738" s="24" t="s">
        <v>8085</v>
      </c>
      <c r="R738" s="24" t="s">
        <v>1390</v>
      </c>
      <c r="S738" s="24" t="s">
        <v>6059</v>
      </c>
      <c r="T738" s="26" t="s">
        <v>293</v>
      </c>
      <c r="U738" s="24" t="s">
        <v>8192</v>
      </c>
      <c r="V738" s="24" t="s">
        <v>7180</v>
      </c>
      <c r="W738" s="27">
        <v>2024.4</v>
      </c>
      <c r="X738" s="27">
        <v>2024.12</v>
      </c>
      <c r="Y738" s="29">
        <v>12</v>
      </c>
      <c r="Z738" s="24">
        <v>12</v>
      </c>
      <c r="AA738" s="24"/>
      <c r="AB738" s="24"/>
      <c r="AC738" s="30"/>
      <c r="AD738" s="24">
        <v>40</v>
      </c>
      <c r="AE738" s="24">
        <v>20</v>
      </c>
      <c r="AF738" s="24" t="s">
        <v>73</v>
      </c>
      <c r="AG738" s="24" t="s">
        <v>73</v>
      </c>
      <c r="AH738" s="24" t="s">
        <v>73</v>
      </c>
      <c r="AI738" s="24" t="s">
        <v>74</v>
      </c>
      <c r="AJ738" s="24" t="s">
        <v>73</v>
      </c>
      <c r="AK738" s="24" t="s">
        <v>73</v>
      </c>
      <c r="AL738" s="24" t="s">
        <v>75</v>
      </c>
      <c r="AM738" s="24" t="s">
        <v>73</v>
      </c>
      <c r="AN738" s="24" t="s">
        <v>75</v>
      </c>
      <c r="AO738" s="31" t="s">
        <v>8193</v>
      </c>
      <c r="AP738" s="24">
        <v>13896345222</v>
      </c>
      <c r="AQ738" s="24"/>
    </row>
    <row r="739" s="3" customFormat="1" ht="19" customHeight="1" spans="1:43">
      <c r="A739" s="21">
        <v>734</v>
      </c>
      <c r="B739" s="22" t="s">
        <v>8194</v>
      </c>
      <c r="C739" s="23" t="s">
        <v>54</v>
      </c>
      <c r="D739" s="23" t="s">
        <v>91</v>
      </c>
      <c r="E739" s="23" t="s">
        <v>92</v>
      </c>
      <c r="F739" s="23" t="s">
        <v>8064</v>
      </c>
      <c r="G739" s="24" t="s">
        <v>124</v>
      </c>
      <c r="H739" s="24" t="s">
        <v>8195</v>
      </c>
      <c r="I739" s="24" t="s">
        <v>8056</v>
      </c>
      <c r="J739" s="24" t="s">
        <v>8047</v>
      </c>
      <c r="K739" s="24" t="s">
        <v>8056</v>
      </c>
      <c r="L739" s="24" t="s">
        <v>8057</v>
      </c>
      <c r="M739" s="24" t="s">
        <v>226</v>
      </c>
      <c r="N739" s="25" t="s">
        <v>227</v>
      </c>
      <c r="O739" s="24" t="s">
        <v>8049</v>
      </c>
      <c r="P739" s="24" t="s">
        <v>8196</v>
      </c>
      <c r="Q739" s="24" t="s">
        <v>8051</v>
      </c>
      <c r="R739" s="24" t="s">
        <v>1390</v>
      </c>
      <c r="S739" s="24" t="s">
        <v>6059</v>
      </c>
      <c r="T739" s="26" t="s">
        <v>293</v>
      </c>
      <c r="U739" s="24" t="s">
        <v>7820</v>
      </c>
      <c r="V739" s="24" t="s">
        <v>7180</v>
      </c>
      <c r="W739" s="27">
        <v>2024.4</v>
      </c>
      <c r="X739" s="27">
        <v>2025.6</v>
      </c>
      <c r="Y739" s="29">
        <v>12</v>
      </c>
      <c r="Z739" s="24">
        <v>12</v>
      </c>
      <c r="AA739" s="24"/>
      <c r="AB739" s="24"/>
      <c r="AC739" s="30"/>
      <c r="AD739" s="24">
        <v>150</v>
      </c>
      <c r="AE739" s="24">
        <v>30</v>
      </c>
      <c r="AF739" s="24" t="s">
        <v>73</v>
      </c>
      <c r="AG739" s="24" t="s">
        <v>73</v>
      </c>
      <c r="AH739" s="24" t="s">
        <v>73</v>
      </c>
      <c r="AI739" s="24" t="s">
        <v>74</v>
      </c>
      <c r="AJ739" s="24" t="s">
        <v>73</v>
      </c>
      <c r="AK739" s="24" t="s">
        <v>73</v>
      </c>
      <c r="AL739" s="24" t="s">
        <v>75</v>
      </c>
      <c r="AM739" s="24" t="s">
        <v>73</v>
      </c>
      <c r="AN739" s="24" t="s">
        <v>75</v>
      </c>
      <c r="AO739" s="31" t="s">
        <v>778</v>
      </c>
      <c r="AP739" s="24">
        <v>13594476701</v>
      </c>
      <c r="AQ739" s="24"/>
    </row>
    <row r="740" s="3" customFormat="1" ht="19" customHeight="1" spans="1:43">
      <c r="A740" s="21">
        <v>736</v>
      </c>
      <c r="B740" s="22" t="s">
        <v>8197</v>
      </c>
      <c r="C740" s="23" t="s">
        <v>78</v>
      </c>
      <c r="D740" s="23" t="s">
        <v>7792</v>
      </c>
      <c r="E740" s="23" t="s">
        <v>7793</v>
      </c>
      <c r="F740" s="23" t="s">
        <v>8198</v>
      </c>
      <c r="G740" s="24" t="s">
        <v>124</v>
      </c>
      <c r="H740" s="24" t="s">
        <v>8199</v>
      </c>
      <c r="I740" s="24" t="s">
        <v>8200</v>
      </c>
      <c r="J740" s="24" t="s">
        <v>8201</v>
      </c>
      <c r="K740" s="24" t="s">
        <v>8200</v>
      </c>
      <c r="L740" s="24" t="s">
        <v>8202</v>
      </c>
      <c r="M740" s="24" t="s">
        <v>1346</v>
      </c>
      <c r="N740" s="25" t="s">
        <v>8203</v>
      </c>
      <c r="O740" s="24" t="s">
        <v>8204</v>
      </c>
      <c r="P740" s="24" t="s">
        <v>8205</v>
      </c>
      <c r="Q740" s="24" t="s">
        <v>8206</v>
      </c>
      <c r="R740" s="24" t="s">
        <v>68</v>
      </c>
      <c r="S740" s="24" t="s">
        <v>3234</v>
      </c>
      <c r="T740" s="26" t="s">
        <v>293</v>
      </c>
      <c r="U740" s="24" t="s">
        <v>7464</v>
      </c>
      <c r="V740" s="24">
        <v>2024</v>
      </c>
      <c r="W740" s="27">
        <v>2024.09</v>
      </c>
      <c r="X740" s="27" t="s">
        <v>8207</v>
      </c>
      <c r="Y740" s="29">
        <v>100</v>
      </c>
      <c r="Z740" s="24">
        <v>100</v>
      </c>
      <c r="AA740" s="24"/>
      <c r="AB740" s="24"/>
      <c r="AC740" s="30"/>
      <c r="AD740" s="24">
        <v>1200</v>
      </c>
      <c r="AE740" s="24">
        <v>200</v>
      </c>
      <c r="AF740" s="24" t="s">
        <v>73</v>
      </c>
      <c r="AG740" s="24" t="s">
        <v>73</v>
      </c>
      <c r="AH740" s="24" t="s">
        <v>73</v>
      </c>
      <c r="AI740" s="24" t="s">
        <v>74</v>
      </c>
      <c r="AJ740" s="24" t="s">
        <v>73</v>
      </c>
      <c r="AK740" s="24" t="s">
        <v>73</v>
      </c>
      <c r="AL740" s="24" t="s">
        <v>75</v>
      </c>
      <c r="AM740" s="24" t="s">
        <v>73</v>
      </c>
      <c r="AN740" s="24" t="s">
        <v>73</v>
      </c>
      <c r="AO740" s="31" t="s">
        <v>7600</v>
      </c>
      <c r="AP740" s="24">
        <v>18223831009</v>
      </c>
      <c r="AQ740" s="24"/>
    </row>
    <row r="741" s="3" customFormat="1" ht="19" customHeight="1" spans="1:43">
      <c r="A741" s="21">
        <v>737</v>
      </c>
      <c r="B741" s="22" t="s">
        <v>8208</v>
      </c>
      <c r="C741" s="23" t="s">
        <v>78</v>
      </c>
      <c r="D741" s="23" t="s">
        <v>7792</v>
      </c>
      <c r="E741" s="23" t="s">
        <v>3750</v>
      </c>
      <c r="F741" s="23" t="s">
        <v>8209</v>
      </c>
      <c r="G741" s="24" t="s">
        <v>299</v>
      </c>
      <c r="H741" s="24" t="s">
        <v>8210</v>
      </c>
      <c r="I741" s="24" t="s">
        <v>8211</v>
      </c>
      <c r="J741" s="24" t="s">
        <v>8212</v>
      </c>
      <c r="K741" s="24" t="s">
        <v>8211</v>
      </c>
      <c r="L741" s="24" t="s">
        <v>8213</v>
      </c>
      <c r="M741" s="24" t="s">
        <v>204</v>
      </c>
      <c r="N741" s="25" t="s">
        <v>64</v>
      </c>
      <c r="O741" s="24" t="s">
        <v>8214</v>
      </c>
      <c r="P741" s="24" t="s">
        <v>8215</v>
      </c>
      <c r="Q741" s="24" t="s">
        <v>8216</v>
      </c>
      <c r="R741" s="24" t="s">
        <v>8217</v>
      </c>
      <c r="S741" s="24" t="s">
        <v>3234</v>
      </c>
      <c r="T741" s="26" t="s">
        <v>293</v>
      </c>
      <c r="U741" s="24" t="s">
        <v>7779</v>
      </c>
      <c r="V741" s="24">
        <v>2024</v>
      </c>
      <c r="W741" s="27" t="s">
        <v>8218</v>
      </c>
      <c r="X741" s="27" t="s">
        <v>8219</v>
      </c>
      <c r="Y741" s="29">
        <v>100</v>
      </c>
      <c r="Z741" s="24">
        <v>100</v>
      </c>
      <c r="AA741" s="24"/>
      <c r="AB741" s="24"/>
      <c r="AC741" s="30"/>
      <c r="AD741" s="24">
        <v>162</v>
      </c>
      <c r="AE741" s="24">
        <v>10</v>
      </c>
      <c r="AF741" s="24" t="s">
        <v>73</v>
      </c>
      <c r="AG741" s="24" t="s">
        <v>73</v>
      </c>
      <c r="AH741" s="24" t="s">
        <v>73</v>
      </c>
      <c r="AI741" s="24" t="s">
        <v>74</v>
      </c>
      <c r="AJ741" s="24" t="s">
        <v>73</v>
      </c>
      <c r="AK741" s="24" t="s">
        <v>73</v>
      </c>
      <c r="AL741" s="24" t="s">
        <v>75</v>
      </c>
      <c r="AM741" s="24" t="s">
        <v>73</v>
      </c>
      <c r="AN741" s="24"/>
      <c r="AO741" s="31" t="s">
        <v>296</v>
      </c>
      <c r="AP741" s="24">
        <v>15870507299</v>
      </c>
      <c r="AQ741" s="24"/>
    </row>
    <row r="742" s="3" customFormat="1" ht="19" customHeight="1" spans="1:43">
      <c r="A742" s="21">
        <v>738</v>
      </c>
      <c r="B742" s="22" t="s">
        <v>8220</v>
      </c>
      <c r="C742" s="23" t="s">
        <v>54</v>
      </c>
      <c r="D742" s="23" t="s">
        <v>91</v>
      </c>
      <c r="E742" s="23" t="s">
        <v>145</v>
      </c>
      <c r="F742" s="23" t="s">
        <v>8221</v>
      </c>
      <c r="G742" s="24" t="s">
        <v>299</v>
      </c>
      <c r="H742" s="24" t="s">
        <v>8222</v>
      </c>
      <c r="I742" s="24" t="s">
        <v>8223</v>
      </c>
      <c r="J742" s="24" t="s">
        <v>8224</v>
      </c>
      <c r="K742" s="24" t="s">
        <v>8223</v>
      </c>
      <c r="L742" s="24" t="s">
        <v>8221</v>
      </c>
      <c r="M742" s="24" t="s">
        <v>204</v>
      </c>
      <c r="N742" s="25" t="s">
        <v>64</v>
      </c>
      <c r="O742" s="24" t="s">
        <v>8225</v>
      </c>
      <c r="P742" s="24" t="s">
        <v>8226</v>
      </c>
      <c r="Q742" s="24" t="s">
        <v>8227</v>
      </c>
      <c r="R742" s="24" t="s">
        <v>292</v>
      </c>
      <c r="S742" s="24" t="s">
        <v>6661</v>
      </c>
      <c r="T742" s="26" t="s">
        <v>293</v>
      </c>
      <c r="U742" s="24" t="s">
        <v>2728</v>
      </c>
      <c r="V742" s="24" t="s">
        <v>7180</v>
      </c>
      <c r="W742" s="27">
        <v>2024.8</v>
      </c>
      <c r="X742" s="27">
        <v>2025.5</v>
      </c>
      <c r="Y742" s="29">
        <v>60</v>
      </c>
      <c r="Z742" s="24">
        <v>60</v>
      </c>
      <c r="AA742" s="24">
        <v>0</v>
      </c>
      <c r="AB742" s="24">
        <v>0</v>
      </c>
      <c r="AC742" s="30">
        <v>0</v>
      </c>
      <c r="AD742" s="24">
        <v>165</v>
      </c>
      <c r="AE742" s="24">
        <v>159</v>
      </c>
      <c r="AF742" s="24" t="s">
        <v>73</v>
      </c>
      <c r="AG742" s="24" t="s">
        <v>73</v>
      </c>
      <c r="AH742" s="24" t="s">
        <v>73</v>
      </c>
      <c r="AI742" s="24" t="s">
        <v>74</v>
      </c>
      <c r="AJ742" s="24" t="s">
        <v>73</v>
      </c>
      <c r="AK742" s="24" t="s">
        <v>73</v>
      </c>
      <c r="AL742" s="24" t="s">
        <v>75</v>
      </c>
      <c r="AM742" s="24" t="s">
        <v>74</v>
      </c>
      <c r="AN742" s="24" t="s">
        <v>8228</v>
      </c>
      <c r="AO742" s="31" t="s">
        <v>8158</v>
      </c>
      <c r="AP742" s="24">
        <v>13983434989</v>
      </c>
      <c r="AQ742" s="24"/>
    </row>
    <row r="743" s="3" customFormat="1" ht="19" customHeight="1" spans="1:43">
      <c r="A743" s="21">
        <v>739</v>
      </c>
      <c r="B743" s="22" t="s">
        <v>8229</v>
      </c>
      <c r="C743" s="23" t="s">
        <v>54</v>
      </c>
      <c r="D743" s="23" t="s">
        <v>5021</v>
      </c>
      <c r="E743" s="23" t="s">
        <v>163</v>
      </c>
      <c r="F743" s="23" t="s">
        <v>8230</v>
      </c>
      <c r="G743" s="24" t="s">
        <v>124</v>
      </c>
      <c r="H743" s="24" t="s">
        <v>8231</v>
      </c>
      <c r="I743" s="24" t="s">
        <v>8232</v>
      </c>
      <c r="J743" s="24" t="s">
        <v>7156</v>
      </c>
      <c r="K743" s="24" t="str">
        <f t="shared" ref="K743:K754" si="11">I743</f>
        <v>新增集体固定资产700㎡物流仓储厂房，预计三龙社区、黑马村2个村集体经济年收入共增加7万元，增加就业岗位30个（其中脱贫人口5人）。</v>
      </c>
      <c r="L743" s="24" t="s">
        <v>8230</v>
      </c>
      <c r="M743" s="24" t="s">
        <v>204</v>
      </c>
      <c r="N743" s="25" t="s">
        <v>64</v>
      </c>
      <c r="O743" s="24" t="s">
        <v>8233</v>
      </c>
      <c r="P743" s="24" t="s">
        <v>8234</v>
      </c>
      <c r="Q743" s="24" t="s">
        <v>8235</v>
      </c>
      <c r="R743" s="24" t="s">
        <v>292</v>
      </c>
      <c r="S743" s="24" t="s">
        <v>6428</v>
      </c>
      <c r="T743" s="26" t="s">
        <v>293</v>
      </c>
      <c r="U743" s="24" t="s">
        <v>1639</v>
      </c>
      <c r="V743" s="24">
        <v>2024</v>
      </c>
      <c r="W743" s="27">
        <v>2024.8</v>
      </c>
      <c r="X743" s="27">
        <v>2024.12</v>
      </c>
      <c r="Y743" s="29">
        <v>140</v>
      </c>
      <c r="Z743" s="24">
        <v>140</v>
      </c>
      <c r="AA743" s="24">
        <v>0</v>
      </c>
      <c r="AB743" s="24">
        <v>0</v>
      </c>
      <c r="AC743" s="30">
        <v>0</v>
      </c>
      <c r="AD743" s="24">
        <v>18</v>
      </c>
      <c r="AE743" s="24">
        <v>5</v>
      </c>
      <c r="AF743" s="24" t="s">
        <v>73</v>
      </c>
      <c r="AG743" s="24" t="s">
        <v>73</v>
      </c>
      <c r="AH743" s="24" t="s">
        <v>73</v>
      </c>
      <c r="AI743" s="24" t="s">
        <v>74</v>
      </c>
      <c r="AJ743" s="24" t="s">
        <v>73</v>
      </c>
      <c r="AK743" s="24" t="s">
        <v>73</v>
      </c>
      <c r="AL743" s="24" t="s">
        <v>75</v>
      </c>
      <c r="AM743" s="24" t="s">
        <v>74</v>
      </c>
      <c r="AN743" s="24" t="s">
        <v>8236</v>
      </c>
      <c r="AO743" s="31" t="s">
        <v>8237</v>
      </c>
      <c r="AP743" s="24" t="s">
        <v>8238</v>
      </c>
      <c r="AQ743" s="24"/>
    </row>
    <row r="744" s="3" customFormat="1" ht="19" customHeight="1" spans="1:43">
      <c r="A744" s="21">
        <v>740</v>
      </c>
      <c r="B744" s="22" t="s">
        <v>8239</v>
      </c>
      <c r="C744" s="23" t="s">
        <v>54</v>
      </c>
      <c r="D744" s="23" t="s">
        <v>5021</v>
      </c>
      <c r="E744" s="23" t="s">
        <v>145</v>
      </c>
      <c r="F744" s="23" t="s">
        <v>8240</v>
      </c>
      <c r="G744" s="24" t="s">
        <v>124</v>
      </c>
      <c r="H744" s="24" t="s">
        <v>4112</v>
      </c>
      <c r="I744" s="24" t="s">
        <v>8241</v>
      </c>
      <c r="J744" s="24" t="s">
        <v>8242</v>
      </c>
      <c r="K744" s="24" t="str">
        <f t="shared" si="11"/>
        <v>新增集体固定资产300㎡加工厂房，预计村集体年收入增加3.5万元，新增就业岗位7个（其中脱贫人口2个）。</v>
      </c>
      <c r="L744" s="24" t="s">
        <v>8240</v>
      </c>
      <c r="M744" s="24" t="s">
        <v>204</v>
      </c>
      <c r="N744" s="25" t="s">
        <v>64</v>
      </c>
      <c r="O744" s="24" t="s">
        <v>8243</v>
      </c>
      <c r="P744" s="24" t="s">
        <v>8244</v>
      </c>
      <c r="Q744" s="24" t="s">
        <v>8245</v>
      </c>
      <c r="R744" s="24" t="s">
        <v>292</v>
      </c>
      <c r="S744" s="24" t="s">
        <v>6059</v>
      </c>
      <c r="T744" s="26" t="s">
        <v>293</v>
      </c>
      <c r="U744" s="24" t="s">
        <v>1639</v>
      </c>
      <c r="V744" s="24">
        <v>2024</v>
      </c>
      <c r="W744" s="27">
        <v>2024.8</v>
      </c>
      <c r="X744" s="27">
        <v>2024.12</v>
      </c>
      <c r="Y744" s="29">
        <v>70</v>
      </c>
      <c r="Z744" s="24">
        <v>70</v>
      </c>
      <c r="AA744" s="24">
        <v>0</v>
      </c>
      <c r="AB744" s="24">
        <v>0</v>
      </c>
      <c r="AC744" s="30">
        <v>0</v>
      </c>
      <c r="AD744" s="24">
        <v>2581</v>
      </c>
      <c r="AE744" s="24">
        <v>221</v>
      </c>
      <c r="AF744" s="24" t="s">
        <v>73</v>
      </c>
      <c r="AG744" s="24" t="s">
        <v>73</v>
      </c>
      <c r="AH744" s="24" t="s">
        <v>73</v>
      </c>
      <c r="AI744" s="24" t="s">
        <v>74</v>
      </c>
      <c r="AJ744" s="24" t="s">
        <v>73</v>
      </c>
      <c r="AK744" s="24" t="s">
        <v>73</v>
      </c>
      <c r="AL744" s="24" t="s">
        <v>75</v>
      </c>
      <c r="AM744" s="24" t="s">
        <v>74</v>
      </c>
      <c r="AN744" s="24" t="s">
        <v>8246</v>
      </c>
      <c r="AO744" s="31" t="s">
        <v>8247</v>
      </c>
      <c r="AP744" s="24">
        <v>18875363518</v>
      </c>
      <c r="AQ744" s="24"/>
    </row>
    <row r="745" s="3" customFormat="1" ht="19" customHeight="1" spans="1:43">
      <c r="A745" s="21">
        <v>741</v>
      </c>
      <c r="B745" s="22" t="s">
        <v>8248</v>
      </c>
      <c r="C745" s="23" t="s">
        <v>54</v>
      </c>
      <c r="D745" s="23" t="s">
        <v>308</v>
      </c>
      <c r="E745" s="23" t="s">
        <v>7183</v>
      </c>
      <c r="F745" s="23" t="s">
        <v>8249</v>
      </c>
      <c r="G745" s="24" t="s">
        <v>124</v>
      </c>
      <c r="H745" s="24" t="s">
        <v>8250</v>
      </c>
      <c r="I745" s="24" t="s">
        <v>8251</v>
      </c>
      <c r="J745" s="24" t="s">
        <v>8252</v>
      </c>
      <c r="K745" s="24" t="str">
        <f t="shared" si="11"/>
        <v>新增集体固定资产三一牌375型挖掘机一台、10吨随车吊一台，预计向阳水库计划建设期限5.5年，工程机械使用年限8年以上，年折旧率约为12%。预计每年按设备总价值25%获得收入，增加强村公司30余万元劳务收入，2村按出资比例分红，新华村、佛桂村共6000余人（其中脱贫人口758人）享受分红收益。</v>
      </c>
      <c r="L745" s="24" t="s">
        <v>8253</v>
      </c>
      <c r="M745" s="24" t="s">
        <v>204</v>
      </c>
      <c r="N745" s="25" t="s">
        <v>64</v>
      </c>
      <c r="O745" s="24" t="s">
        <v>8254</v>
      </c>
      <c r="P745" s="24" t="s">
        <v>8255</v>
      </c>
      <c r="Q745" s="24" t="s">
        <v>8256</v>
      </c>
      <c r="R745" s="24" t="s">
        <v>8257</v>
      </c>
      <c r="S745" s="24" t="s">
        <v>3234</v>
      </c>
      <c r="T745" s="26" t="s">
        <v>293</v>
      </c>
      <c r="U745" s="24" t="s">
        <v>2804</v>
      </c>
      <c r="V745" s="24">
        <v>2024</v>
      </c>
      <c r="W745" s="27">
        <v>2024.08</v>
      </c>
      <c r="X745" s="27">
        <v>2024.12</v>
      </c>
      <c r="Y745" s="29">
        <v>140</v>
      </c>
      <c r="Z745" s="24">
        <v>140</v>
      </c>
      <c r="AA745" s="24">
        <v>0</v>
      </c>
      <c r="AB745" s="24">
        <v>0</v>
      </c>
      <c r="AC745" s="30">
        <v>0</v>
      </c>
      <c r="AD745" s="24">
        <v>6193</v>
      </c>
      <c r="AE745" s="24">
        <v>758</v>
      </c>
      <c r="AF745" s="24" t="s">
        <v>73</v>
      </c>
      <c r="AG745" s="24" t="s">
        <v>73</v>
      </c>
      <c r="AH745" s="24" t="s">
        <v>73</v>
      </c>
      <c r="AI745" s="24" t="s">
        <v>74</v>
      </c>
      <c r="AJ745" s="24" t="s">
        <v>73</v>
      </c>
      <c r="AK745" s="24" t="s">
        <v>73</v>
      </c>
      <c r="AL745" s="24" t="s">
        <v>75</v>
      </c>
      <c r="AM745" s="24" t="s">
        <v>74</v>
      </c>
      <c r="AN745" s="24" t="s">
        <v>8258</v>
      </c>
      <c r="AO745" s="31" t="s">
        <v>2916</v>
      </c>
      <c r="AP745" s="24">
        <v>13896256006</v>
      </c>
      <c r="AQ745" s="24"/>
    </row>
    <row r="746" s="3" customFormat="1" ht="19" customHeight="1" spans="1:43">
      <c r="A746" s="21">
        <v>742</v>
      </c>
      <c r="B746" s="22" t="s">
        <v>8259</v>
      </c>
      <c r="C746" s="23" t="s">
        <v>54</v>
      </c>
      <c r="D746" s="23" t="s">
        <v>91</v>
      </c>
      <c r="E746" s="23" t="s">
        <v>8260</v>
      </c>
      <c r="F746" s="23" t="s">
        <v>8261</v>
      </c>
      <c r="G746" s="24" t="s">
        <v>124</v>
      </c>
      <c r="H746" s="24" t="s">
        <v>8262</v>
      </c>
      <c r="I746" s="24" t="s">
        <v>8263</v>
      </c>
      <c r="J746" s="24" t="s">
        <v>8264</v>
      </c>
      <c r="K746" s="24" t="str">
        <f t="shared" si="11"/>
        <v>通过项目实施后可新增集体固定资产5亩光伏电站，预计拱桥村、盐东村、宏实村3个村集体经济年收入共增加15万元。可解决5人（其中脱贫人口2人）就近就地务工，增加务工收入每人1500元以上。</v>
      </c>
      <c r="L746" s="24" t="s">
        <v>8261</v>
      </c>
      <c r="M746" s="24" t="s">
        <v>204</v>
      </c>
      <c r="N746" s="25" t="s">
        <v>64</v>
      </c>
      <c r="O746" s="24" t="s">
        <v>8265</v>
      </c>
      <c r="P746" s="24" t="s">
        <v>8266</v>
      </c>
      <c r="Q746" s="24" t="s">
        <v>2261</v>
      </c>
      <c r="R746" s="24" t="s">
        <v>292</v>
      </c>
      <c r="S746" s="24" t="s">
        <v>8267</v>
      </c>
      <c r="T746" s="26" t="s">
        <v>293</v>
      </c>
      <c r="U746" s="24" t="s">
        <v>2139</v>
      </c>
      <c r="V746" s="24">
        <v>2024</v>
      </c>
      <c r="W746" s="27">
        <v>2024.8</v>
      </c>
      <c r="X746" s="27">
        <v>2024.12</v>
      </c>
      <c r="Y746" s="29">
        <v>210</v>
      </c>
      <c r="Z746" s="24">
        <v>210</v>
      </c>
      <c r="AA746" s="24">
        <v>0</v>
      </c>
      <c r="AB746" s="24">
        <v>0</v>
      </c>
      <c r="AC746" s="30">
        <v>0</v>
      </c>
      <c r="AD746" s="24">
        <v>35</v>
      </c>
      <c r="AE746" s="24">
        <v>9</v>
      </c>
      <c r="AF746" s="24" t="s">
        <v>73</v>
      </c>
      <c r="AG746" s="24" t="s">
        <v>73</v>
      </c>
      <c r="AH746" s="24" t="s">
        <v>73</v>
      </c>
      <c r="AI746" s="24" t="s">
        <v>74</v>
      </c>
      <c r="AJ746" s="24" t="s">
        <v>73</v>
      </c>
      <c r="AK746" s="24" t="s">
        <v>73</v>
      </c>
      <c r="AL746" s="24" t="s">
        <v>75</v>
      </c>
      <c r="AM746" s="24" t="s">
        <v>74</v>
      </c>
      <c r="AN746" s="24" t="s">
        <v>8268</v>
      </c>
      <c r="AO746" s="31" t="s">
        <v>8269</v>
      </c>
      <c r="AP746" s="24">
        <v>19946731915</v>
      </c>
      <c r="AQ746" s="24"/>
    </row>
    <row r="747" s="3" customFormat="1" ht="19" customHeight="1" spans="1:43">
      <c r="A747" s="21">
        <v>743</v>
      </c>
      <c r="B747" s="22" t="s">
        <v>8270</v>
      </c>
      <c r="C747" s="23" t="s">
        <v>54</v>
      </c>
      <c r="D747" s="23" t="s">
        <v>5021</v>
      </c>
      <c r="E747" s="23" t="s">
        <v>145</v>
      </c>
      <c r="F747" s="23" t="s">
        <v>8271</v>
      </c>
      <c r="G747" s="24" t="s">
        <v>124</v>
      </c>
      <c r="H747" s="24" t="s">
        <v>8272</v>
      </c>
      <c r="I747" s="24" t="s">
        <v>8273</v>
      </c>
      <c r="J747" s="24" t="s">
        <v>8274</v>
      </c>
      <c r="K747" s="24" t="str">
        <f t="shared" si="11"/>
        <v>新增集体固定资产玉米烘干设备一套、水稻烘干设备一套、水稻加工设备一套，预计带动村集体年均增收5万元及以上，提供临时务工岗位10个（其中脱贫人口5人），增加务工收入每人5000元以上。</v>
      </c>
      <c r="L747" s="24" t="s">
        <v>8271</v>
      </c>
      <c r="M747" s="24" t="s">
        <v>204</v>
      </c>
      <c r="N747" s="25" t="s">
        <v>64</v>
      </c>
      <c r="O747" s="24" t="s">
        <v>8275</v>
      </c>
      <c r="P747" s="24" t="s">
        <v>8276</v>
      </c>
      <c r="Q747" s="24" t="s">
        <v>8277</v>
      </c>
      <c r="R747" s="24" t="s">
        <v>278</v>
      </c>
      <c r="S747" s="24" t="s">
        <v>6059</v>
      </c>
      <c r="T747" s="26" t="s">
        <v>293</v>
      </c>
      <c r="U747" s="24" t="s">
        <v>1682</v>
      </c>
      <c r="V747" s="24">
        <v>2024</v>
      </c>
      <c r="W747" s="27">
        <v>2024.8</v>
      </c>
      <c r="X747" s="27">
        <v>2024.12</v>
      </c>
      <c r="Y747" s="29">
        <v>70</v>
      </c>
      <c r="Z747" s="24">
        <v>70</v>
      </c>
      <c r="AA747" s="24">
        <v>0</v>
      </c>
      <c r="AB747" s="24">
        <v>0</v>
      </c>
      <c r="AC747" s="30">
        <v>0</v>
      </c>
      <c r="AD747" s="24">
        <v>2980</v>
      </c>
      <c r="AE747" s="24">
        <v>487</v>
      </c>
      <c r="AF747" s="24" t="s">
        <v>73</v>
      </c>
      <c r="AG747" s="24" t="s">
        <v>73</v>
      </c>
      <c r="AH747" s="24" t="s">
        <v>73</v>
      </c>
      <c r="AI747" s="24" t="s">
        <v>74</v>
      </c>
      <c r="AJ747" s="24" t="s">
        <v>73</v>
      </c>
      <c r="AK747" s="24" t="s">
        <v>73</v>
      </c>
      <c r="AL747" s="24" t="s">
        <v>75</v>
      </c>
      <c r="AM747" s="24" t="s">
        <v>74</v>
      </c>
      <c r="AN747" s="24" t="s">
        <v>8278</v>
      </c>
      <c r="AO747" s="31" t="s">
        <v>8279</v>
      </c>
      <c r="AP747" s="24">
        <v>13594798406</v>
      </c>
      <c r="AQ747" s="24"/>
    </row>
    <row r="748" s="3" customFormat="1" ht="19" customHeight="1" spans="1:43">
      <c r="A748" s="21">
        <v>744</v>
      </c>
      <c r="B748" s="22" t="s">
        <v>8280</v>
      </c>
      <c r="C748" s="23" t="s">
        <v>54</v>
      </c>
      <c r="D748" s="23" t="s">
        <v>5021</v>
      </c>
      <c r="E748" s="23" t="s">
        <v>145</v>
      </c>
      <c r="F748" s="23" t="s">
        <v>8281</v>
      </c>
      <c r="G748" s="24" t="s">
        <v>299</v>
      </c>
      <c r="H748" s="24" t="s">
        <v>2608</v>
      </c>
      <c r="I748" s="24" t="s">
        <v>8282</v>
      </c>
      <c r="J748" s="24" t="s">
        <v>8283</v>
      </c>
      <c r="K748" s="24" t="str">
        <f t="shared" si="11"/>
        <v>通过改建原福星村村校600㎡作为稻谷烘干加工厂房，新建厂棚（钢架结构）1000㎡，并配套稻谷烘干设备。该项目实施后，新增固定资产全自动组合稻谷烘干机及全自动组合碾米机各一台，预计带动村集体年均增收5万元/年。项目实施后能解决附近10人（其中脱贫户2人）就近就地务工，增加务工收入每人2000元以上</v>
      </c>
      <c r="L748" s="24" t="s">
        <v>8281</v>
      </c>
      <c r="M748" s="24" t="s">
        <v>204</v>
      </c>
      <c r="N748" s="25" t="s">
        <v>64</v>
      </c>
      <c r="O748" s="24" t="s">
        <v>8284</v>
      </c>
      <c r="P748" s="24" t="s">
        <v>8285</v>
      </c>
      <c r="Q748" s="24" t="s">
        <v>8286</v>
      </c>
      <c r="R748" s="24" t="s">
        <v>292</v>
      </c>
      <c r="S748" s="24" t="s">
        <v>6428</v>
      </c>
      <c r="T748" s="26" t="s">
        <v>293</v>
      </c>
      <c r="U748" s="24" t="s">
        <v>2550</v>
      </c>
      <c r="V748" s="24">
        <v>2024</v>
      </c>
      <c r="W748" s="27">
        <v>2024.8</v>
      </c>
      <c r="X748" s="27">
        <v>2024.12</v>
      </c>
      <c r="Y748" s="29">
        <v>70</v>
      </c>
      <c r="Z748" s="24">
        <v>70</v>
      </c>
      <c r="AA748" s="24">
        <v>0</v>
      </c>
      <c r="AB748" s="24">
        <v>0</v>
      </c>
      <c r="AC748" s="30">
        <v>0</v>
      </c>
      <c r="AD748" s="24">
        <v>200</v>
      </c>
      <c r="AE748" s="24">
        <v>15</v>
      </c>
      <c r="AF748" s="24" t="s">
        <v>73</v>
      </c>
      <c r="AG748" s="24" t="s">
        <v>73</v>
      </c>
      <c r="AH748" s="24" t="s">
        <v>73</v>
      </c>
      <c r="AI748" s="24" t="s">
        <v>74</v>
      </c>
      <c r="AJ748" s="24" t="s">
        <v>73</v>
      </c>
      <c r="AK748" s="24" t="s">
        <v>73</v>
      </c>
      <c r="AL748" s="24" t="s">
        <v>75</v>
      </c>
      <c r="AM748" s="24" t="s">
        <v>74</v>
      </c>
      <c r="AN748" s="24" t="s">
        <v>8287</v>
      </c>
      <c r="AO748" s="31" t="s">
        <v>2551</v>
      </c>
      <c r="AP748" s="24">
        <v>13594330666</v>
      </c>
      <c r="AQ748" s="24"/>
    </row>
    <row r="749" s="3" customFormat="1" ht="19" customHeight="1" spans="1:43">
      <c r="A749" s="21">
        <v>745</v>
      </c>
      <c r="B749" s="22" t="s">
        <v>8288</v>
      </c>
      <c r="C749" s="23" t="s">
        <v>54</v>
      </c>
      <c r="D749" s="23" t="s">
        <v>5021</v>
      </c>
      <c r="E749" s="23" t="s">
        <v>163</v>
      </c>
      <c r="F749" s="23" t="s">
        <v>8289</v>
      </c>
      <c r="G749" s="24" t="s">
        <v>124</v>
      </c>
      <c r="H749" s="24" t="s">
        <v>8290</v>
      </c>
      <c r="I749" s="24" t="s">
        <v>8291</v>
      </c>
      <c r="J749" s="24" t="s">
        <v>8292</v>
      </c>
      <c r="K749" s="24" t="str">
        <f t="shared" si="11"/>
        <v>新增集体固定资产农产品仓储厂房3000㎡，预计带动官塘村、双峰村、望丰村3个村集体年增收共15万元，直接带动3人（其中脱贫人口1人）以上就近就地务工，增加务工收入每人1500元以上。</v>
      </c>
      <c r="L749" s="24" t="s">
        <v>8293</v>
      </c>
      <c r="M749" s="24" t="s">
        <v>226</v>
      </c>
      <c r="N749" s="25" t="s">
        <v>227</v>
      </c>
      <c r="O749" s="24" t="s">
        <v>8294</v>
      </c>
      <c r="P749" s="24" t="s">
        <v>8295</v>
      </c>
      <c r="Q749" s="24" t="s">
        <v>8296</v>
      </c>
      <c r="R749" s="24" t="s">
        <v>292</v>
      </c>
      <c r="S749" s="24" t="s">
        <v>6059</v>
      </c>
      <c r="T749" s="26" t="s">
        <v>293</v>
      </c>
      <c r="U749" s="24" t="s">
        <v>897</v>
      </c>
      <c r="V749" s="24">
        <v>2024</v>
      </c>
      <c r="W749" s="27">
        <v>2024.8</v>
      </c>
      <c r="X749" s="27">
        <v>2024.12</v>
      </c>
      <c r="Y749" s="29">
        <v>300</v>
      </c>
      <c r="Z749" s="24">
        <v>210</v>
      </c>
      <c r="AA749" s="24">
        <v>0</v>
      </c>
      <c r="AB749" s="24">
        <v>0</v>
      </c>
      <c r="AC749" s="30">
        <v>90</v>
      </c>
      <c r="AD749" s="24">
        <v>5225</v>
      </c>
      <c r="AE749" s="24">
        <v>486</v>
      </c>
      <c r="AF749" s="24" t="s">
        <v>73</v>
      </c>
      <c r="AG749" s="24" t="s">
        <v>73</v>
      </c>
      <c r="AH749" s="24" t="s">
        <v>73</v>
      </c>
      <c r="AI749" s="24" t="s">
        <v>74</v>
      </c>
      <c r="AJ749" s="24" t="s">
        <v>73</v>
      </c>
      <c r="AK749" s="24" t="s">
        <v>73</v>
      </c>
      <c r="AL749" s="24" t="s">
        <v>75</v>
      </c>
      <c r="AM749" s="24" t="s">
        <v>74</v>
      </c>
      <c r="AN749" s="24" t="s">
        <v>8297</v>
      </c>
      <c r="AO749" s="31" t="s">
        <v>899</v>
      </c>
      <c r="AP749" s="24">
        <v>13658238068</v>
      </c>
      <c r="AQ749" s="24"/>
    </row>
    <row r="750" s="3" customFormat="1" ht="19" customHeight="1" spans="1:43">
      <c r="A750" s="21">
        <v>746</v>
      </c>
      <c r="B750" s="22" t="s">
        <v>8298</v>
      </c>
      <c r="C750" s="23" t="s">
        <v>54</v>
      </c>
      <c r="D750" s="23" t="s">
        <v>308</v>
      </c>
      <c r="E750" s="23" t="s">
        <v>812</v>
      </c>
      <c r="F750" s="23" t="s">
        <v>8299</v>
      </c>
      <c r="G750" s="24" t="s">
        <v>124</v>
      </c>
      <c r="H750" s="24" t="s">
        <v>7772</v>
      </c>
      <c r="I750" s="24" t="s">
        <v>8300</v>
      </c>
      <c r="J750" s="24" t="s">
        <v>8301</v>
      </c>
      <c r="K750" s="24" t="str">
        <f t="shared" si="11"/>
        <v>新增集体固定资产全喂入稻麦联合收割机1台、履带自走式旋耕机2台、农业无人机1台1台、自走式方草打捆机1台，预计带动村集体年增收20万元。项目实施后每年对外提供超过1800亩农业社会化服务，带动10人（其中脱贫人口7人）以上就近就地务工，增加务工收入每人3000元以上。</v>
      </c>
      <c r="L750" s="24" t="s">
        <v>8302</v>
      </c>
      <c r="M750" s="24" t="s">
        <v>226</v>
      </c>
      <c r="N750" s="25" t="s">
        <v>528</v>
      </c>
      <c r="O750" s="24" t="s">
        <v>8303</v>
      </c>
      <c r="P750" s="24" t="s">
        <v>8304</v>
      </c>
      <c r="Q750" s="24" t="s">
        <v>8305</v>
      </c>
      <c r="R750" s="24" t="s">
        <v>292</v>
      </c>
      <c r="S750" s="24" t="s">
        <v>3234</v>
      </c>
      <c r="T750" s="26" t="s">
        <v>293</v>
      </c>
      <c r="U750" s="24" t="s">
        <v>280</v>
      </c>
      <c r="V750" s="24">
        <v>2024</v>
      </c>
      <c r="W750" s="27">
        <v>2024.8</v>
      </c>
      <c r="X750" s="27" t="s">
        <v>72</v>
      </c>
      <c r="Y750" s="29">
        <v>70</v>
      </c>
      <c r="Z750" s="24">
        <v>70</v>
      </c>
      <c r="AA750" s="24">
        <v>0</v>
      </c>
      <c r="AB750" s="24">
        <v>0</v>
      </c>
      <c r="AC750" s="30">
        <v>0</v>
      </c>
      <c r="AD750" s="24">
        <v>10</v>
      </c>
      <c r="AE750" s="24">
        <v>7</v>
      </c>
      <c r="AF750" s="24" t="s">
        <v>73</v>
      </c>
      <c r="AG750" s="24" t="s">
        <v>73</v>
      </c>
      <c r="AH750" s="24" t="s">
        <v>73</v>
      </c>
      <c r="AI750" s="24" t="s">
        <v>74</v>
      </c>
      <c r="AJ750" s="24" t="s">
        <v>73</v>
      </c>
      <c r="AK750" s="24" t="s">
        <v>73</v>
      </c>
      <c r="AL750" s="24" t="s">
        <v>73</v>
      </c>
      <c r="AM750" s="24" t="s">
        <v>74</v>
      </c>
      <c r="AN750" s="24" t="s">
        <v>8306</v>
      </c>
      <c r="AO750" s="31" t="s">
        <v>296</v>
      </c>
      <c r="AP750" s="24">
        <v>15870507299</v>
      </c>
      <c r="AQ750" s="24"/>
    </row>
    <row r="751" s="3" customFormat="1" ht="19" customHeight="1" spans="1:43">
      <c r="A751" s="21">
        <v>747</v>
      </c>
      <c r="B751" s="22" t="s">
        <v>8307</v>
      </c>
      <c r="C751" s="23" t="s">
        <v>54</v>
      </c>
      <c r="D751" s="23" t="s">
        <v>5021</v>
      </c>
      <c r="E751" s="23" t="s">
        <v>1147</v>
      </c>
      <c r="F751" s="23" t="s">
        <v>8308</v>
      </c>
      <c r="G751" s="24" t="s">
        <v>124</v>
      </c>
      <c r="H751" s="24" t="s">
        <v>3033</v>
      </c>
      <c r="I751" s="24" t="s">
        <v>8309</v>
      </c>
      <c r="J751" s="24" t="s">
        <v>8310</v>
      </c>
      <c r="K751" s="24" t="str">
        <f t="shared" si="11"/>
        <v>新增集体固定资产350㎡房屋。项目实施能解决3人（其中脱贫人口1人）就近就地务工，增加务工收入每人2000元以上；建成后，拟通过向镇内水果种植大户及农特产品种植户出租展示销售平台，收取租金实现收益，预计村集体可年增收3.5万元以上。</v>
      </c>
      <c r="L751" s="24" t="s">
        <v>8311</v>
      </c>
      <c r="M751" s="24" t="s">
        <v>204</v>
      </c>
      <c r="N751" s="25" t="s">
        <v>64</v>
      </c>
      <c r="O751" s="24" t="s">
        <v>8312</v>
      </c>
      <c r="P751" s="24" t="s">
        <v>8313</v>
      </c>
      <c r="Q751" s="24" t="s">
        <v>8314</v>
      </c>
      <c r="R751" s="24" t="s">
        <v>292</v>
      </c>
      <c r="S751" s="24" t="s">
        <v>6059</v>
      </c>
      <c r="T751" s="26" t="s">
        <v>293</v>
      </c>
      <c r="U751" s="24" t="s">
        <v>3041</v>
      </c>
      <c r="V751" s="24">
        <v>2024</v>
      </c>
      <c r="W751" s="27">
        <v>2024.8</v>
      </c>
      <c r="X751" s="27">
        <v>2024.12</v>
      </c>
      <c r="Y751" s="29">
        <v>70</v>
      </c>
      <c r="Z751" s="24">
        <v>70</v>
      </c>
      <c r="AA751" s="24">
        <v>0</v>
      </c>
      <c r="AB751" s="24">
        <v>0</v>
      </c>
      <c r="AC751" s="30">
        <v>0</v>
      </c>
      <c r="AD751" s="24">
        <v>5207</v>
      </c>
      <c r="AE751" s="24">
        <v>682</v>
      </c>
      <c r="AF751" s="24" t="s">
        <v>73</v>
      </c>
      <c r="AG751" s="24" t="s">
        <v>73</v>
      </c>
      <c r="AH751" s="24" t="s">
        <v>73</v>
      </c>
      <c r="AI751" s="24" t="s">
        <v>74</v>
      </c>
      <c r="AJ751" s="24" t="s">
        <v>73</v>
      </c>
      <c r="AK751" s="24" t="s">
        <v>73</v>
      </c>
      <c r="AL751" s="24" t="s">
        <v>75</v>
      </c>
      <c r="AM751" s="24" t="s">
        <v>74</v>
      </c>
      <c r="AN751" s="24" t="s">
        <v>8315</v>
      </c>
      <c r="AO751" s="31" t="s">
        <v>6673</v>
      </c>
      <c r="AP751" s="24">
        <v>16602362068</v>
      </c>
      <c r="AQ751" s="24"/>
    </row>
    <row r="752" s="3" customFormat="1" ht="19" customHeight="1" spans="1:43">
      <c r="A752" s="21">
        <v>748</v>
      </c>
      <c r="B752" s="22" t="s">
        <v>8316</v>
      </c>
      <c r="C752" s="23" t="s">
        <v>54</v>
      </c>
      <c r="D752" s="23" t="s">
        <v>91</v>
      </c>
      <c r="E752" s="23" t="s">
        <v>357</v>
      </c>
      <c r="F752" s="23" t="s">
        <v>8317</v>
      </c>
      <c r="G752" s="24" t="s">
        <v>124</v>
      </c>
      <c r="H752" s="24" t="s">
        <v>8318</v>
      </c>
      <c r="I752" s="24" t="s">
        <v>8319</v>
      </c>
      <c r="J752" s="24" t="s">
        <v>8320</v>
      </c>
      <c r="K752" s="24" t="str">
        <f t="shared" si="11"/>
        <v>新增集体固定资产1200㎡鱼塘、200米人行道、200㎡管理用房。项目建成后解决5人（其中脱贫人口3人）就近就地务工，增加务工收入每人每年1000元以上；村集体通过自营增收，第一年村集体增加收入3万元，预计五年内达到年增收5万元。</v>
      </c>
      <c r="L752" s="24" t="s">
        <v>8317</v>
      </c>
      <c r="M752" s="24" t="s">
        <v>204</v>
      </c>
      <c r="N752" s="25" t="s">
        <v>64</v>
      </c>
      <c r="O752" s="24" t="s">
        <v>8321</v>
      </c>
      <c r="P752" s="24" t="s">
        <v>8322</v>
      </c>
      <c r="Q752" s="24" t="s">
        <v>8323</v>
      </c>
      <c r="R752" s="24" t="s">
        <v>292</v>
      </c>
      <c r="S752" s="24" t="s">
        <v>6059</v>
      </c>
      <c r="T752" s="26" t="s">
        <v>293</v>
      </c>
      <c r="U752" s="24" t="s">
        <v>3185</v>
      </c>
      <c r="V752" s="24">
        <v>2024</v>
      </c>
      <c r="W752" s="27">
        <v>2024.8</v>
      </c>
      <c r="X752" s="27">
        <v>2024.12</v>
      </c>
      <c r="Y752" s="29">
        <v>70</v>
      </c>
      <c r="Z752" s="24">
        <v>70</v>
      </c>
      <c r="AA752" s="24">
        <v>0</v>
      </c>
      <c r="AB752" s="24">
        <v>0</v>
      </c>
      <c r="AC752" s="30">
        <v>0</v>
      </c>
      <c r="AD752" s="24">
        <v>50</v>
      </c>
      <c r="AE752" s="24">
        <v>5</v>
      </c>
      <c r="AF752" s="24" t="s">
        <v>73</v>
      </c>
      <c r="AG752" s="24" t="s">
        <v>73</v>
      </c>
      <c r="AH752" s="24" t="s">
        <v>73</v>
      </c>
      <c r="AI752" s="24" t="s">
        <v>74</v>
      </c>
      <c r="AJ752" s="24" t="s">
        <v>73</v>
      </c>
      <c r="AK752" s="24" t="s">
        <v>73</v>
      </c>
      <c r="AL752" s="24" t="s">
        <v>75</v>
      </c>
      <c r="AM752" s="24" t="s">
        <v>74</v>
      </c>
      <c r="AN752" s="24" t="s">
        <v>8324</v>
      </c>
      <c r="AO752" s="31" t="s">
        <v>8162</v>
      </c>
      <c r="AP752" s="24">
        <v>15223618479</v>
      </c>
      <c r="AQ752" s="24"/>
    </row>
    <row r="753" s="3" customFormat="1" ht="19" customHeight="1" spans="1:43">
      <c r="A753" s="21">
        <v>749</v>
      </c>
      <c r="B753" s="22" t="s">
        <v>8325</v>
      </c>
      <c r="C753" s="23" t="s">
        <v>54</v>
      </c>
      <c r="D753" s="23" t="s">
        <v>308</v>
      </c>
      <c r="E753" s="23" t="s">
        <v>812</v>
      </c>
      <c r="F753" s="23" t="s">
        <v>8326</v>
      </c>
      <c r="G753" s="24" t="s">
        <v>124</v>
      </c>
      <c r="H753" s="24" t="s">
        <v>5522</v>
      </c>
      <c r="I753" s="24" t="s">
        <v>8327</v>
      </c>
      <c r="J753" s="24" t="s">
        <v>8328</v>
      </c>
      <c r="K753" s="24" t="str">
        <f t="shared" si="11"/>
        <v>新增集体固定资产垃圾清扫车1辆、洒水车1辆、无人机1台、旋耕机1台、吸尘器3台、清洗设备2套、农产品电商直播间设备1套，预计每年可增加村集体经济收入3.5—7.5万元。项目实施带动全村1976人(其中脱贫人口282人)享受分红收益。</v>
      </c>
      <c r="L753" s="24" t="s">
        <v>8329</v>
      </c>
      <c r="M753" s="24" t="s">
        <v>204</v>
      </c>
      <c r="N753" s="25" t="s">
        <v>64</v>
      </c>
      <c r="O753" s="24" t="s">
        <v>8330</v>
      </c>
      <c r="P753" s="24" t="s">
        <v>8331</v>
      </c>
      <c r="Q753" s="24" t="s">
        <v>8332</v>
      </c>
      <c r="R753" s="24" t="s">
        <v>292</v>
      </c>
      <c r="S753" s="24" t="s">
        <v>6059</v>
      </c>
      <c r="T753" s="26" t="s">
        <v>293</v>
      </c>
      <c r="U753" s="24" t="s">
        <v>5529</v>
      </c>
      <c r="V753" s="24">
        <v>2024</v>
      </c>
      <c r="W753" s="27">
        <v>2024.8</v>
      </c>
      <c r="X753" s="27">
        <v>2024.12</v>
      </c>
      <c r="Y753" s="29">
        <v>70</v>
      </c>
      <c r="Z753" s="24">
        <v>70</v>
      </c>
      <c r="AA753" s="24">
        <v>0</v>
      </c>
      <c r="AB753" s="24">
        <v>0</v>
      </c>
      <c r="AC753" s="30">
        <v>0</v>
      </c>
      <c r="AD753" s="24">
        <v>1976</v>
      </c>
      <c r="AE753" s="24">
        <v>282</v>
      </c>
      <c r="AF753" s="24" t="s">
        <v>73</v>
      </c>
      <c r="AG753" s="24" t="s">
        <v>73</v>
      </c>
      <c r="AH753" s="24" t="s">
        <v>73</v>
      </c>
      <c r="AI753" s="24" t="s">
        <v>74</v>
      </c>
      <c r="AJ753" s="24" t="s">
        <v>73</v>
      </c>
      <c r="AK753" s="24" t="s">
        <v>73</v>
      </c>
      <c r="AL753" s="24" t="s">
        <v>75</v>
      </c>
      <c r="AM753" s="24" t="s">
        <v>74</v>
      </c>
      <c r="AN753" s="24" t="s">
        <v>8333</v>
      </c>
      <c r="AO753" s="31" t="s">
        <v>5530</v>
      </c>
      <c r="AP753" s="24">
        <v>15223537733</v>
      </c>
      <c r="AQ753" s="24"/>
    </row>
    <row r="754" s="3" customFormat="1" ht="19" customHeight="1" spans="1:43">
      <c r="A754" s="21">
        <v>750</v>
      </c>
      <c r="B754" s="22" t="s">
        <v>8334</v>
      </c>
      <c r="C754" s="23" t="s">
        <v>54</v>
      </c>
      <c r="D754" s="23" t="s">
        <v>5021</v>
      </c>
      <c r="E754" s="23" t="s">
        <v>145</v>
      </c>
      <c r="F754" s="23" t="s">
        <v>8335</v>
      </c>
      <c r="G754" s="24" t="s">
        <v>124</v>
      </c>
      <c r="H754" s="24" t="s">
        <v>8336</v>
      </c>
      <c r="I754" s="24" t="s">
        <v>8337</v>
      </c>
      <c r="J754" s="24" t="s">
        <v>8338</v>
      </c>
      <c r="K754" s="24" t="str">
        <f t="shared" si="11"/>
        <v>新增集体固定资产200㎡厂房、150㎡烤房、70㎡管理房，项目实施稳定解决3人（其中脱贫人口1人）就近就地务工，增加务工收入每人1500元以上；预计可增加村集体经济收入5万元/年。</v>
      </c>
      <c r="L754" s="24" t="s">
        <v>8339</v>
      </c>
      <c r="M754" s="24" t="s">
        <v>226</v>
      </c>
      <c r="N754" s="25" t="s">
        <v>227</v>
      </c>
      <c r="O754" s="24" t="s">
        <v>7471</v>
      </c>
      <c r="P754" s="24" t="s">
        <v>229</v>
      </c>
      <c r="Q754" s="24" t="s">
        <v>8340</v>
      </c>
      <c r="R754" s="24" t="s">
        <v>292</v>
      </c>
      <c r="S754" s="24" t="s">
        <v>6549</v>
      </c>
      <c r="T754" s="26" t="s">
        <v>293</v>
      </c>
      <c r="U754" s="24" t="s">
        <v>233</v>
      </c>
      <c r="V754" s="24">
        <v>2024</v>
      </c>
      <c r="W754" s="27">
        <v>2024.8</v>
      </c>
      <c r="X754" s="27">
        <v>2024.12</v>
      </c>
      <c r="Y754" s="29">
        <v>70</v>
      </c>
      <c r="Z754" s="24">
        <v>70</v>
      </c>
      <c r="AA754" s="24">
        <v>0</v>
      </c>
      <c r="AB754" s="24">
        <v>0</v>
      </c>
      <c r="AC754" s="30">
        <v>0</v>
      </c>
      <c r="AD754" s="24">
        <v>1576</v>
      </c>
      <c r="AE754" s="24">
        <v>331</v>
      </c>
      <c r="AF754" s="24" t="s">
        <v>73</v>
      </c>
      <c r="AG754" s="24" t="s">
        <v>73</v>
      </c>
      <c r="AH754" s="24" t="s">
        <v>73</v>
      </c>
      <c r="AI754" s="24" t="s">
        <v>74</v>
      </c>
      <c r="AJ754" s="24" t="s">
        <v>73</v>
      </c>
      <c r="AK754" s="24" t="s">
        <v>73</v>
      </c>
      <c r="AL754" s="24" t="s">
        <v>75</v>
      </c>
      <c r="AM754" s="24" t="s">
        <v>74</v>
      </c>
      <c r="AN754" s="24" t="s">
        <v>8341</v>
      </c>
      <c r="AO754" s="31" t="s">
        <v>244</v>
      </c>
      <c r="AP754" s="24">
        <v>17784208521</v>
      </c>
      <c r="AQ754" s="24"/>
    </row>
    <row r="755" s="3" customFormat="1" ht="19" customHeight="1" spans="1:43">
      <c r="A755" s="21">
        <v>751</v>
      </c>
      <c r="B755" s="22" t="s">
        <v>8342</v>
      </c>
      <c r="C755" s="23" t="s">
        <v>54</v>
      </c>
      <c r="D755" s="23" t="s">
        <v>91</v>
      </c>
      <c r="E755" s="23" t="s">
        <v>92</v>
      </c>
      <c r="F755" s="23" t="s">
        <v>8343</v>
      </c>
      <c r="G755" s="24" t="s">
        <v>124</v>
      </c>
      <c r="H755" s="24" t="s">
        <v>5604</v>
      </c>
      <c r="I755" s="24" t="s">
        <v>8344</v>
      </c>
      <c r="J755" s="24" t="s">
        <v>8345</v>
      </c>
      <c r="K755" s="24" t="s">
        <v>8344</v>
      </c>
      <c r="L755" s="24" t="s">
        <v>8346</v>
      </c>
      <c r="M755" s="24" t="s">
        <v>8347</v>
      </c>
      <c r="N755" s="25" t="s">
        <v>8348</v>
      </c>
      <c r="O755" s="24" t="s">
        <v>8343</v>
      </c>
      <c r="P755" s="24" t="s">
        <v>8349</v>
      </c>
      <c r="Q755" s="24" t="s">
        <v>8350</v>
      </c>
      <c r="R755" s="24" t="s">
        <v>867</v>
      </c>
      <c r="S755" s="24" t="s">
        <v>8351</v>
      </c>
      <c r="T755" s="26" t="s">
        <v>293</v>
      </c>
      <c r="U755" s="24" t="s">
        <v>293</v>
      </c>
      <c r="V755" s="24">
        <v>2024</v>
      </c>
      <c r="W755" s="27">
        <v>2024.1</v>
      </c>
      <c r="X755" s="27">
        <v>2024.12</v>
      </c>
      <c r="Y755" s="29">
        <v>559.418</v>
      </c>
      <c r="Z755" s="24">
        <v>539.418</v>
      </c>
      <c r="AA755" s="24"/>
      <c r="AB755" s="24">
        <v>20</v>
      </c>
      <c r="AC755" s="30"/>
      <c r="AD755" s="24">
        <v>9500</v>
      </c>
      <c r="AE755" s="24">
        <v>9500</v>
      </c>
      <c r="AF755" s="24" t="s">
        <v>73</v>
      </c>
      <c r="AG755" s="24" t="s">
        <v>73</v>
      </c>
      <c r="AH755" s="24"/>
      <c r="AI755" s="24" t="s">
        <v>74</v>
      </c>
      <c r="AJ755" s="24" t="s">
        <v>73</v>
      </c>
      <c r="AK755" s="24" t="s">
        <v>73</v>
      </c>
      <c r="AL755" s="24"/>
      <c r="AM755" s="24" t="s">
        <v>73</v>
      </c>
      <c r="AN755" s="24"/>
      <c r="AO755" s="31" t="s">
        <v>7258</v>
      </c>
      <c r="AP755" s="24">
        <v>18223809288</v>
      </c>
      <c r="AQ755" s="24"/>
    </row>
    <row r="756" s="3" customFormat="1" ht="19" customHeight="1" spans="1:43">
      <c r="A756" s="21">
        <v>752</v>
      </c>
      <c r="B756" s="22" t="s">
        <v>8352</v>
      </c>
      <c r="C756" s="23" t="s">
        <v>4023</v>
      </c>
      <c r="D756" s="23" t="s">
        <v>8353</v>
      </c>
      <c r="E756" s="23" t="s">
        <v>8354</v>
      </c>
      <c r="F756" s="23" t="s">
        <v>8355</v>
      </c>
      <c r="G756" s="24" t="s">
        <v>124</v>
      </c>
      <c r="H756" s="24" t="s">
        <v>5604</v>
      </c>
      <c r="I756" s="24" t="s">
        <v>8356</v>
      </c>
      <c r="J756" s="24" t="s">
        <v>8357</v>
      </c>
      <c r="K756" s="24" t="s">
        <v>8358</v>
      </c>
      <c r="L756" s="24" t="s">
        <v>8359</v>
      </c>
      <c r="M756" s="24" t="s">
        <v>8360</v>
      </c>
      <c r="N756" s="25" t="s">
        <v>7574</v>
      </c>
      <c r="O756" s="24" t="s">
        <v>8361</v>
      </c>
      <c r="P756" s="24" t="s">
        <v>8362</v>
      </c>
      <c r="Q756" s="24" t="s">
        <v>8363</v>
      </c>
      <c r="R756" s="24" t="s">
        <v>3286</v>
      </c>
      <c r="S756" s="24" t="s">
        <v>171</v>
      </c>
      <c r="T756" s="26" t="s">
        <v>8364</v>
      </c>
      <c r="U756" s="24" t="s">
        <v>8364</v>
      </c>
      <c r="V756" s="24">
        <v>2024</v>
      </c>
      <c r="W756" s="27">
        <v>2024.9</v>
      </c>
      <c r="X756" s="27">
        <v>2024.12</v>
      </c>
      <c r="Y756" s="29">
        <v>325</v>
      </c>
      <c r="Z756" s="24">
        <v>325</v>
      </c>
      <c r="AA756" s="24">
        <v>0</v>
      </c>
      <c r="AB756" s="24">
        <v>0</v>
      </c>
      <c r="AC756" s="30">
        <v>0</v>
      </c>
      <c r="AD756" s="24">
        <v>7000</v>
      </c>
      <c r="AE756" s="24">
        <v>7000</v>
      </c>
      <c r="AF756" s="24" t="s">
        <v>73</v>
      </c>
      <c r="AG756" s="24" t="s">
        <v>73</v>
      </c>
      <c r="AH756" s="24" t="s">
        <v>73</v>
      </c>
      <c r="AI756" s="24" t="s">
        <v>74</v>
      </c>
      <c r="AJ756" s="24" t="s">
        <v>73</v>
      </c>
      <c r="AK756" s="24" t="s">
        <v>73</v>
      </c>
      <c r="AL756" s="24" t="s">
        <v>73</v>
      </c>
      <c r="AM756" s="24" t="s">
        <v>73</v>
      </c>
      <c r="AN756" s="24" t="s">
        <v>73</v>
      </c>
      <c r="AO756" s="31" t="s">
        <v>8365</v>
      </c>
      <c r="AP756" s="24">
        <v>55128277</v>
      </c>
      <c r="AQ756" s="24"/>
    </row>
    <row r="757" s="3" customFormat="1" ht="19" customHeight="1" spans="1:43">
      <c r="A757" s="21">
        <v>753</v>
      </c>
      <c r="B757" s="22" t="s">
        <v>8366</v>
      </c>
      <c r="C757" s="23" t="s">
        <v>5625</v>
      </c>
      <c r="D757" s="23" t="s">
        <v>4012</v>
      </c>
      <c r="E757" s="23" t="s">
        <v>5626</v>
      </c>
      <c r="F757" s="23" t="s">
        <v>8367</v>
      </c>
      <c r="G757" s="24" t="s">
        <v>124</v>
      </c>
      <c r="H757" s="24" t="s">
        <v>5604</v>
      </c>
      <c r="I757" s="24" t="s">
        <v>8368</v>
      </c>
      <c r="J757" s="24" t="s">
        <v>8369</v>
      </c>
      <c r="K757" s="24"/>
      <c r="L757" s="24" t="s">
        <v>8370</v>
      </c>
      <c r="M757" s="24" t="s">
        <v>7563</v>
      </c>
      <c r="N757" s="25" t="s">
        <v>7564</v>
      </c>
      <c r="O757" s="24" t="s">
        <v>7565</v>
      </c>
      <c r="P757" s="24" t="s">
        <v>7566</v>
      </c>
      <c r="Q757" s="24" t="s">
        <v>8371</v>
      </c>
      <c r="R757" s="24" t="s">
        <v>3286</v>
      </c>
      <c r="S757" s="24" t="s">
        <v>1560</v>
      </c>
      <c r="T757" s="26" t="s">
        <v>293</v>
      </c>
      <c r="U757" s="24" t="s">
        <v>293</v>
      </c>
      <c r="V757" s="24">
        <v>2024</v>
      </c>
      <c r="W757" s="27">
        <v>2024.9</v>
      </c>
      <c r="X757" s="27">
        <v>2024.12</v>
      </c>
      <c r="Y757" s="29">
        <v>495</v>
      </c>
      <c r="Z757" s="24">
        <v>495</v>
      </c>
      <c r="AA757" s="24">
        <v>0</v>
      </c>
      <c r="AB757" s="24">
        <v>0</v>
      </c>
      <c r="AC757" s="30">
        <v>0</v>
      </c>
      <c r="AD757" s="24">
        <v>3300</v>
      </c>
      <c r="AE757" s="24">
        <v>3300</v>
      </c>
      <c r="AF757" s="24" t="s">
        <v>73</v>
      </c>
      <c r="AG757" s="24" t="s">
        <v>73</v>
      </c>
      <c r="AH757" s="24" t="s">
        <v>73</v>
      </c>
      <c r="AI757" s="24" t="s">
        <v>74</v>
      </c>
      <c r="AJ757" s="24" t="s">
        <v>73</v>
      </c>
      <c r="AK757" s="24" t="s">
        <v>73</v>
      </c>
      <c r="AL757" s="24" t="s">
        <v>73</v>
      </c>
      <c r="AM757" s="24" t="s">
        <v>73</v>
      </c>
      <c r="AN757" s="24" t="s">
        <v>73</v>
      </c>
      <c r="AO757" s="31" t="s">
        <v>8365</v>
      </c>
      <c r="AP757" s="24">
        <v>55128277</v>
      </c>
      <c r="AQ757" s="24"/>
    </row>
    <row r="758" s="3" customFormat="1" ht="19" customHeight="1" spans="1:43">
      <c r="A758" s="21">
        <v>754</v>
      </c>
      <c r="B758" s="22" t="s">
        <v>8372</v>
      </c>
      <c r="C758" s="23" t="s">
        <v>4023</v>
      </c>
      <c r="D758" s="23" t="s">
        <v>4023</v>
      </c>
      <c r="E758" s="23" t="s">
        <v>8373</v>
      </c>
      <c r="F758" s="23" t="s">
        <v>8374</v>
      </c>
      <c r="G758" s="24"/>
      <c r="H758" s="24" t="s">
        <v>5604</v>
      </c>
      <c r="I758" s="24" t="s">
        <v>8375</v>
      </c>
      <c r="J758" s="24" t="s">
        <v>8376</v>
      </c>
      <c r="K758" s="24" t="s">
        <v>8375</v>
      </c>
      <c r="L758" s="24" t="s">
        <v>8377</v>
      </c>
      <c r="M758" s="24" t="s">
        <v>8378</v>
      </c>
      <c r="N758" s="25" t="s">
        <v>8379</v>
      </c>
      <c r="O758" s="24" t="s">
        <v>8380</v>
      </c>
      <c r="P758" s="24" t="s">
        <v>8381</v>
      </c>
      <c r="Q758" s="24" t="s">
        <v>8382</v>
      </c>
      <c r="R758" s="24" t="s">
        <v>3286</v>
      </c>
      <c r="S758" s="24" t="s">
        <v>171</v>
      </c>
      <c r="T758" s="26" t="s">
        <v>293</v>
      </c>
      <c r="U758" s="24" t="s">
        <v>293</v>
      </c>
      <c r="V758" s="24">
        <v>2024</v>
      </c>
      <c r="W758" s="27">
        <v>2024.9</v>
      </c>
      <c r="X758" s="27">
        <v>2024.12</v>
      </c>
      <c r="Y758" s="29">
        <v>75</v>
      </c>
      <c r="Z758" s="24">
        <v>75</v>
      </c>
      <c r="AA758" s="24">
        <v>0</v>
      </c>
      <c r="AB758" s="24">
        <v>0</v>
      </c>
      <c r="AC758" s="30">
        <v>0</v>
      </c>
      <c r="AD758" s="24">
        <v>40</v>
      </c>
      <c r="AE758" s="24">
        <v>12</v>
      </c>
      <c r="AF758" s="24" t="s">
        <v>73</v>
      </c>
      <c r="AG758" s="24" t="s">
        <v>73</v>
      </c>
      <c r="AH758" s="24" t="s">
        <v>73</v>
      </c>
      <c r="AI758" s="24" t="s">
        <v>74</v>
      </c>
      <c r="AJ758" s="24" t="s">
        <v>73</v>
      </c>
      <c r="AK758" s="24" t="s">
        <v>73</v>
      </c>
      <c r="AL758" s="24" t="s">
        <v>73</v>
      </c>
      <c r="AM758" s="24" t="s">
        <v>73</v>
      </c>
      <c r="AN758" s="24" t="s">
        <v>73</v>
      </c>
      <c r="AO758" s="31" t="s">
        <v>8365</v>
      </c>
      <c r="AP758" s="24">
        <v>55128277</v>
      </c>
      <c r="AQ758" s="24"/>
    </row>
    <row r="759" s="3" customFormat="1" ht="19" customHeight="1" spans="1:43">
      <c r="A759" s="21">
        <v>755</v>
      </c>
      <c r="B759" s="22" t="s">
        <v>8383</v>
      </c>
      <c r="C759" s="23" t="s">
        <v>4023</v>
      </c>
      <c r="D759" s="23" t="s">
        <v>7556</v>
      </c>
      <c r="E759" s="23" t="s">
        <v>7557</v>
      </c>
      <c r="F759" s="23" t="s">
        <v>8384</v>
      </c>
      <c r="G759" s="24" t="s">
        <v>124</v>
      </c>
      <c r="H759" s="24" t="s">
        <v>5604</v>
      </c>
      <c r="I759" s="24" t="s">
        <v>8385</v>
      </c>
      <c r="J759" s="24" t="s">
        <v>8386</v>
      </c>
      <c r="K759" s="24" t="s">
        <v>8387</v>
      </c>
      <c r="L759" s="24" t="s">
        <v>8388</v>
      </c>
      <c r="M759" s="24" t="s">
        <v>8389</v>
      </c>
      <c r="N759" s="25" t="s">
        <v>7564</v>
      </c>
      <c r="O759" s="24" t="s">
        <v>8390</v>
      </c>
      <c r="P759" s="24" t="s">
        <v>8391</v>
      </c>
      <c r="Q759" s="24" t="s">
        <v>8392</v>
      </c>
      <c r="R759" s="24" t="s">
        <v>3286</v>
      </c>
      <c r="S759" s="24" t="s">
        <v>8393</v>
      </c>
      <c r="T759" s="26" t="s">
        <v>293</v>
      </c>
      <c r="U759" s="24" t="s">
        <v>293</v>
      </c>
      <c r="V759" s="24">
        <v>2024</v>
      </c>
      <c r="W759" s="27">
        <v>2024.9</v>
      </c>
      <c r="X759" s="27">
        <v>2024.12</v>
      </c>
      <c r="Y759" s="29">
        <v>110</v>
      </c>
      <c r="Z759" s="24">
        <v>110</v>
      </c>
      <c r="AA759" s="24">
        <v>0</v>
      </c>
      <c r="AB759" s="24">
        <v>0</v>
      </c>
      <c r="AC759" s="30">
        <v>0</v>
      </c>
      <c r="AD759" s="24">
        <v>200</v>
      </c>
      <c r="AE759" s="24">
        <v>100</v>
      </c>
      <c r="AF759" s="24" t="s">
        <v>73</v>
      </c>
      <c r="AG759" s="24" t="s">
        <v>73</v>
      </c>
      <c r="AH759" s="24" t="s">
        <v>73</v>
      </c>
      <c r="AI759" s="24" t="s">
        <v>74</v>
      </c>
      <c r="AJ759" s="24" t="s">
        <v>73</v>
      </c>
      <c r="AK759" s="24" t="s">
        <v>73</v>
      </c>
      <c r="AL759" s="24" t="s">
        <v>73</v>
      </c>
      <c r="AM759" s="24" t="s">
        <v>73</v>
      </c>
      <c r="AN759" s="24" t="s">
        <v>73</v>
      </c>
      <c r="AO759" s="31" t="s">
        <v>8365</v>
      </c>
      <c r="AP759" s="24">
        <v>55128277</v>
      </c>
      <c r="AQ759" s="24"/>
    </row>
    <row r="760" s="3" customFormat="1" ht="19" customHeight="1" spans="1:43">
      <c r="A760" s="21">
        <v>756</v>
      </c>
      <c r="B760" s="22" t="s">
        <v>8394</v>
      </c>
      <c r="C760" s="23" t="s">
        <v>54</v>
      </c>
      <c r="D760" s="23" t="s">
        <v>5021</v>
      </c>
      <c r="E760" s="23" t="s">
        <v>1147</v>
      </c>
      <c r="F760" s="23" t="s">
        <v>8395</v>
      </c>
      <c r="G760" s="24" t="s">
        <v>124</v>
      </c>
      <c r="H760" s="24" t="s">
        <v>5604</v>
      </c>
      <c r="I760" s="24" t="s">
        <v>8396</v>
      </c>
      <c r="J760" s="24" t="s">
        <v>8397</v>
      </c>
      <c r="K760" s="24" t="s">
        <v>8396</v>
      </c>
      <c r="L760" s="24" t="s">
        <v>8398</v>
      </c>
      <c r="M760" s="24" t="s">
        <v>8399</v>
      </c>
      <c r="N760" s="25" t="s">
        <v>7574</v>
      </c>
      <c r="O760" s="24" t="s">
        <v>8400</v>
      </c>
      <c r="P760" s="24" t="s">
        <v>8401</v>
      </c>
      <c r="Q760" s="24" t="s">
        <v>8402</v>
      </c>
      <c r="R760" s="24" t="s">
        <v>3286</v>
      </c>
      <c r="S760" s="24" t="s">
        <v>171</v>
      </c>
      <c r="T760" s="26" t="s">
        <v>293</v>
      </c>
      <c r="U760" s="24" t="s">
        <v>293</v>
      </c>
      <c r="V760" s="24">
        <v>2024</v>
      </c>
      <c r="W760" s="27">
        <v>2024.8</v>
      </c>
      <c r="X760" s="27">
        <v>2024.12</v>
      </c>
      <c r="Y760" s="29">
        <v>10</v>
      </c>
      <c r="Z760" s="24">
        <v>10</v>
      </c>
      <c r="AA760" s="24">
        <v>0</v>
      </c>
      <c r="AB760" s="24">
        <v>0</v>
      </c>
      <c r="AC760" s="30">
        <v>0</v>
      </c>
      <c r="AD760" s="24">
        <v>200</v>
      </c>
      <c r="AE760" s="24">
        <v>100</v>
      </c>
      <c r="AF760" s="24" t="s">
        <v>73</v>
      </c>
      <c r="AG760" s="24" t="s">
        <v>73</v>
      </c>
      <c r="AH760" s="24" t="s">
        <v>73</v>
      </c>
      <c r="AI760" s="24" t="s">
        <v>74</v>
      </c>
      <c r="AJ760" s="24" t="s">
        <v>73</v>
      </c>
      <c r="AK760" s="24" t="s">
        <v>73</v>
      </c>
      <c r="AL760" s="24" t="s">
        <v>73</v>
      </c>
      <c r="AM760" s="24" t="s">
        <v>73</v>
      </c>
      <c r="AN760" s="24" t="s">
        <v>73</v>
      </c>
      <c r="AO760" s="31" t="s">
        <v>8365</v>
      </c>
      <c r="AP760" s="24">
        <v>55128277</v>
      </c>
      <c r="AQ760" s="24"/>
    </row>
    <row r="761" s="3" customFormat="1" ht="19" customHeight="1" spans="1:43">
      <c r="A761" s="21">
        <v>757</v>
      </c>
      <c r="B761" s="22" t="s">
        <v>8403</v>
      </c>
      <c r="C761" s="23" t="s">
        <v>54</v>
      </c>
      <c r="D761" s="23" t="s">
        <v>308</v>
      </c>
      <c r="E761" s="23" t="s">
        <v>7183</v>
      </c>
      <c r="F761" s="23" t="s">
        <v>8404</v>
      </c>
      <c r="G761" s="24" t="s">
        <v>511</v>
      </c>
      <c r="H761" s="24" t="s">
        <v>8405</v>
      </c>
      <c r="I761" s="24" t="s">
        <v>8406</v>
      </c>
      <c r="J761" s="24" t="s">
        <v>8407</v>
      </c>
      <c r="K761" s="24" t="s">
        <v>8406</v>
      </c>
      <c r="L761" s="24" t="s">
        <v>8408</v>
      </c>
      <c r="M761" s="24" t="s">
        <v>8409</v>
      </c>
      <c r="N761" s="25" t="s">
        <v>8410</v>
      </c>
      <c r="O761" s="24" t="s">
        <v>75</v>
      </c>
      <c r="P761" s="24" t="s">
        <v>75</v>
      </c>
      <c r="Q761" s="24" t="s">
        <v>8411</v>
      </c>
      <c r="R761" s="24" t="s">
        <v>8412</v>
      </c>
      <c r="S761" s="24" t="s">
        <v>75</v>
      </c>
      <c r="T761" s="26" t="s">
        <v>293</v>
      </c>
      <c r="U761" s="24" t="s">
        <v>293</v>
      </c>
      <c r="V761" s="24">
        <v>2024</v>
      </c>
      <c r="W761" s="27">
        <v>2024.8</v>
      </c>
      <c r="X761" s="27">
        <v>2024.12</v>
      </c>
      <c r="Y761" s="29">
        <v>20</v>
      </c>
      <c r="Z761" s="24">
        <v>20</v>
      </c>
      <c r="AA761" s="24"/>
      <c r="AB761" s="24"/>
      <c r="AC761" s="30"/>
      <c r="AD761" s="24">
        <v>10</v>
      </c>
      <c r="AE761" s="24">
        <v>1</v>
      </c>
      <c r="AF761" s="24" t="s">
        <v>73</v>
      </c>
      <c r="AG761" s="24" t="s">
        <v>73</v>
      </c>
      <c r="AH761" s="24" t="s">
        <v>73</v>
      </c>
      <c r="AI761" s="24" t="s">
        <v>74</v>
      </c>
      <c r="AJ761" s="24" t="s">
        <v>73</v>
      </c>
      <c r="AK761" s="24" t="s">
        <v>73</v>
      </c>
      <c r="AL761" s="24" t="s">
        <v>75</v>
      </c>
      <c r="AM761" s="24" t="s">
        <v>73</v>
      </c>
      <c r="AN761" s="24"/>
      <c r="AO761" s="31" t="s">
        <v>8413</v>
      </c>
      <c r="AP761" s="24">
        <v>13668473551</v>
      </c>
      <c r="AQ761" s="24"/>
    </row>
    <row r="762" s="3" customFormat="1" ht="19" customHeight="1" spans="1:43">
      <c r="A762" s="21">
        <v>758</v>
      </c>
      <c r="B762" s="22" t="s">
        <v>8414</v>
      </c>
      <c r="C762" s="23" t="s">
        <v>4000</v>
      </c>
      <c r="D762" s="23" t="s">
        <v>4000</v>
      </c>
      <c r="E762" s="23" t="s">
        <v>4000</v>
      </c>
      <c r="F762" s="23" t="s">
        <v>8415</v>
      </c>
      <c r="G762" s="24" t="s">
        <v>124</v>
      </c>
      <c r="H762" s="24" t="s">
        <v>5604</v>
      </c>
      <c r="I762" s="24" t="s">
        <v>8416</v>
      </c>
      <c r="J762" s="24" t="s">
        <v>8417</v>
      </c>
      <c r="K762" s="24" t="s">
        <v>8416</v>
      </c>
      <c r="L762" s="24" t="s">
        <v>8418</v>
      </c>
      <c r="M762" s="24" t="s">
        <v>226</v>
      </c>
      <c r="N762" s="25" t="s">
        <v>7254</v>
      </c>
      <c r="O762" s="24" t="s">
        <v>8419</v>
      </c>
      <c r="P762" s="24" t="s">
        <v>75</v>
      </c>
      <c r="Q762" s="24" t="s">
        <v>7256</v>
      </c>
      <c r="R762" s="24" t="s">
        <v>3286</v>
      </c>
      <c r="S762" s="24" t="s">
        <v>7257</v>
      </c>
      <c r="T762" s="26" t="s">
        <v>293</v>
      </c>
      <c r="U762" s="24" t="s">
        <v>293</v>
      </c>
      <c r="V762" s="24" t="s">
        <v>294</v>
      </c>
      <c r="W762" s="27">
        <v>2024.01</v>
      </c>
      <c r="X762" s="27">
        <v>2024.12</v>
      </c>
      <c r="Y762" s="29">
        <v>38</v>
      </c>
      <c r="Z762" s="24">
        <v>38</v>
      </c>
      <c r="AA762" s="24"/>
      <c r="AB762" s="24"/>
      <c r="AC762" s="30">
        <v>0</v>
      </c>
      <c r="AD762" s="24">
        <v>2000</v>
      </c>
      <c r="AE762" s="24">
        <v>180</v>
      </c>
      <c r="AF762" s="24" t="s">
        <v>73</v>
      </c>
      <c r="AG762" s="24" t="s">
        <v>73</v>
      </c>
      <c r="AH762" s="24" t="s">
        <v>73</v>
      </c>
      <c r="AI762" s="24" t="s">
        <v>74</v>
      </c>
      <c r="AJ762" s="24" t="s">
        <v>73</v>
      </c>
      <c r="AK762" s="24" t="s">
        <v>73</v>
      </c>
      <c r="AL762" s="24"/>
      <c r="AM762" s="24" t="s">
        <v>73</v>
      </c>
      <c r="AN762" s="24"/>
      <c r="AO762" s="31" t="s">
        <v>8420</v>
      </c>
      <c r="AP762" s="24">
        <v>17318404411</v>
      </c>
      <c r="AQ762" s="24"/>
    </row>
    <row r="763" s="3" customFormat="1" ht="19" customHeight="1" spans="1:43">
      <c r="A763" s="21">
        <v>759</v>
      </c>
      <c r="B763" s="22" t="s">
        <v>8421</v>
      </c>
      <c r="C763" s="23" t="s">
        <v>54</v>
      </c>
      <c r="D763" s="23" t="s">
        <v>308</v>
      </c>
      <c r="E763" s="23" t="s">
        <v>7183</v>
      </c>
      <c r="F763" s="23" t="s">
        <v>8422</v>
      </c>
      <c r="G763" s="24" t="s">
        <v>124</v>
      </c>
      <c r="H763" s="24" t="s">
        <v>8423</v>
      </c>
      <c r="I763" s="24" t="s">
        <v>8424</v>
      </c>
      <c r="J763" s="24" t="s">
        <v>8425</v>
      </c>
      <c r="K763" s="24" t="s">
        <v>8426</v>
      </c>
      <c r="L763" s="24" t="s">
        <v>8427</v>
      </c>
      <c r="M763" s="24" t="s">
        <v>8428</v>
      </c>
      <c r="N763" s="25" t="s">
        <v>8429</v>
      </c>
      <c r="O763" s="24" t="s">
        <v>8430</v>
      </c>
      <c r="P763" s="24" t="s">
        <v>8431</v>
      </c>
      <c r="Q763" s="24" t="s">
        <v>8432</v>
      </c>
      <c r="R763" s="24"/>
      <c r="S763" s="24" t="s">
        <v>8433</v>
      </c>
      <c r="T763" s="26" t="s">
        <v>5200</v>
      </c>
      <c r="U763" s="24" t="s">
        <v>5200</v>
      </c>
      <c r="V763" s="24" t="s">
        <v>294</v>
      </c>
      <c r="W763" s="27">
        <v>2024.01</v>
      </c>
      <c r="X763" s="27">
        <v>2024.1</v>
      </c>
      <c r="Y763" s="29">
        <v>46</v>
      </c>
      <c r="Z763" s="24">
        <v>46</v>
      </c>
      <c r="AA763" s="24"/>
      <c r="AB763" s="24"/>
      <c r="AC763" s="30"/>
      <c r="AD763" s="24" t="s">
        <v>8434</v>
      </c>
      <c r="AE763" s="24">
        <v>115000</v>
      </c>
      <c r="AF763" s="24" t="s">
        <v>73</v>
      </c>
      <c r="AG763" s="24" t="s">
        <v>73</v>
      </c>
      <c r="AH763" s="24" t="s">
        <v>73</v>
      </c>
      <c r="AI763" s="24" t="s">
        <v>73</v>
      </c>
      <c r="AJ763" s="24" t="s">
        <v>73</v>
      </c>
      <c r="AK763" s="24" t="s">
        <v>73</v>
      </c>
      <c r="AL763" s="24"/>
      <c r="AM763" s="24" t="s">
        <v>73</v>
      </c>
      <c r="AN763" s="24"/>
      <c r="AO763" s="31" t="s">
        <v>8435</v>
      </c>
      <c r="AP763" s="24">
        <v>15223633715</v>
      </c>
      <c r="AQ763" s="24"/>
    </row>
    <row r="764" s="3" customFormat="1" ht="19" customHeight="1" spans="1:43">
      <c r="A764" s="21">
        <v>760</v>
      </c>
      <c r="B764" s="22" t="s">
        <v>8436</v>
      </c>
      <c r="C764" s="23" t="s">
        <v>54</v>
      </c>
      <c r="D764" s="23" t="s">
        <v>5021</v>
      </c>
      <c r="E764" s="23" t="s">
        <v>1147</v>
      </c>
      <c r="F764" s="23" t="s">
        <v>8437</v>
      </c>
      <c r="G764" s="24" t="s">
        <v>124</v>
      </c>
      <c r="H764" s="24" t="s">
        <v>8423</v>
      </c>
      <c r="I764" s="24" t="s">
        <v>8438</v>
      </c>
      <c r="J764" s="24" t="s">
        <v>8439</v>
      </c>
      <c r="K764" s="24" t="s">
        <v>8440</v>
      </c>
      <c r="L764" s="24" t="s">
        <v>8441</v>
      </c>
      <c r="M764" s="24" t="s">
        <v>8442</v>
      </c>
      <c r="N764" s="25" t="s">
        <v>8443</v>
      </c>
      <c r="O764" s="24" t="s">
        <v>8444</v>
      </c>
      <c r="P764" s="24" t="s">
        <v>8445</v>
      </c>
      <c r="Q764" s="24" t="s">
        <v>8446</v>
      </c>
      <c r="R764" s="24" t="s">
        <v>8447</v>
      </c>
      <c r="S764" s="24" t="s">
        <v>8448</v>
      </c>
      <c r="T764" s="26" t="s">
        <v>5200</v>
      </c>
      <c r="U764" s="24" t="s">
        <v>5200</v>
      </c>
      <c r="V764" s="24" t="s">
        <v>294</v>
      </c>
      <c r="W764" s="27">
        <v>2024.01</v>
      </c>
      <c r="X764" s="27">
        <v>2024.12</v>
      </c>
      <c r="Y764" s="29">
        <v>80</v>
      </c>
      <c r="Z764" s="24">
        <v>80</v>
      </c>
      <c r="AA764" s="24"/>
      <c r="AB764" s="24"/>
      <c r="AC764" s="30"/>
      <c r="AD764" s="24" t="s">
        <v>8434</v>
      </c>
      <c r="AE764" s="24">
        <v>115000</v>
      </c>
      <c r="AF764" s="24" t="s">
        <v>73</v>
      </c>
      <c r="AG764" s="24" t="s">
        <v>73</v>
      </c>
      <c r="AH764" s="24" t="s">
        <v>73</v>
      </c>
      <c r="AI764" s="24" t="s">
        <v>73</v>
      </c>
      <c r="AJ764" s="24" t="s">
        <v>73</v>
      </c>
      <c r="AK764" s="24" t="s">
        <v>73</v>
      </c>
      <c r="AL764" s="24"/>
      <c r="AM764" s="24" t="s">
        <v>73</v>
      </c>
      <c r="AN764" s="24"/>
      <c r="AO764" s="31" t="s">
        <v>8435</v>
      </c>
      <c r="AP764" s="24">
        <v>15223633715</v>
      </c>
      <c r="AQ764" s="24"/>
    </row>
    <row r="765" s="3" customFormat="1" ht="19" customHeight="1" spans="1:43">
      <c r="A765" s="21">
        <v>761</v>
      </c>
      <c r="B765" s="22" t="s">
        <v>8449</v>
      </c>
      <c r="C765" s="23" t="s">
        <v>5601</v>
      </c>
      <c r="D765" s="23" t="s">
        <v>5601</v>
      </c>
      <c r="E765" s="23" t="s">
        <v>3986</v>
      </c>
      <c r="F765" s="23" t="s">
        <v>5603</v>
      </c>
      <c r="G765" s="24" t="s">
        <v>511</v>
      </c>
      <c r="H765" s="24" t="s">
        <v>5604</v>
      </c>
      <c r="I765" s="24" t="s">
        <v>8450</v>
      </c>
      <c r="J765" s="24" t="s">
        <v>5606</v>
      </c>
      <c r="K765" s="24" t="s">
        <v>8451</v>
      </c>
      <c r="L765" s="24" t="s">
        <v>8452</v>
      </c>
      <c r="M765" s="24" t="s">
        <v>453</v>
      </c>
      <c r="N765" s="25" t="s">
        <v>274</v>
      </c>
      <c r="O765" s="24" t="s">
        <v>5609</v>
      </c>
      <c r="P765" s="24" t="s">
        <v>5610</v>
      </c>
      <c r="Q765" s="24" t="s">
        <v>5611</v>
      </c>
      <c r="R765" s="24" t="s">
        <v>5612</v>
      </c>
      <c r="S765" s="24" t="s">
        <v>171</v>
      </c>
      <c r="T765" s="26" t="s">
        <v>1418</v>
      </c>
      <c r="U765" s="24" t="s">
        <v>5613</v>
      </c>
      <c r="V765" s="24">
        <v>2024</v>
      </c>
      <c r="W765" s="27">
        <v>2024.1</v>
      </c>
      <c r="X765" s="27">
        <v>2024.12</v>
      </c>
      <c r="Y765" s="29">
        <v>1439.082</v>
      </c>
      <c r="Z765" s="24">
        <v>1439.082</v>
      </c>
      <c r="AA765" s="24">
        <v>0</v>
      </c>
      <c r="AB765" s="24">
        <v>0</v>
      </c>
      <c r="AC765" s="30">
        <v>0</v>
      </c>
      <c r="AD765" s="24">
        <v>534272</v>
      </c>
      <c r="AE765" s="24">
        <v>133568</v>
      </c>
      <c r="AF765" s="24" t="s">
        <v>73</v>
      </c>
      <c r="AG765" s="24" t="s">
        <v>73</v>
      </c>
      <c r="AH765" s="24"/>
      <c r="AI765" s="24" t="s">
        <v>74</v>
      </c>
      <c r="AJ765" s="24" t="s">
        <v>73</v>
      </c>
      <c r="AK765" s="24" t="s">
        <v>73</v>
      </c>
      <c r="AL765" s="24"/>
      <c r="AM765" s="24" t="s">
        <v>73</v>
      </c>
      <c r="AN765" s="24"/>
      <c r="AO765" s="31" t="s">
        <v>5614</v>
      </c>
      <c r="AP765" s="24">
        <v>17702369307</v>
      </c>
      <c r="AQ765" s="24"/>
    </row>
    <row r="766" s="3" customFormat="1" ht="19" customHeight="1" spans="1:43">
      <c r="A766" s="21">
        <v>762</v>
      </c>
      <c r="B766" s="22" t="s">
        <v>8453</v>
      </c>
      <c r="C766" s="23" t="s">
        <v>54</v>
      </c>
      <c r="D766" s="23" t="s">
        <v>5021</v>
      </c>
      <c r="E766" s="23" t="s">
        <v>8454</v>
      </c>
      <c r="F766" s="23" t="s">
        <v>8455</v>
      </c>
      <c r="G766" s="24" t="s">
        <v>2905</v>
      </c>
      <c r="H766" s="24" t="s">
        <v>8456</v>
      </c>
      <c r="I766" s="24" t="s">
        <v>8457</v>
      </c>
      <c r="J766" s="24" t="s">
        <v>8458</v>
      </c>
      <c r="K766" s="24" t="s">
        <v>8459</v>
      </c>
      <c r="L766" s="24" t="s">
        <v>8460</v>
      </c>
      <c r="M766" s="24" t="s">
        <v>226</v>
      </c>
      <c r="N766" s="25" t="s">
        <v>528</v>
      </c>
      <c r="O766" s="24" t="s">
        <v>8461</v>
      </c>
      <c r="P766" s="24" t="s">
        <v>8462</v>
      </c>
      <c r="Q766" s="24" t="s">
        <v>8463</v>
      </c>
      <c r="R766" s="24" t="s">
        <v>7553</v>
      </c>
      <c r="S766" s="24" t="s">
        <v>1772</v>
      </c>
      <c r="T766" s="26" t="s">
        <v>293</v>
      </c>
      <c r="U766" s="24" t="s">
        <v>2804</v>
      </c>
      <c r="V766" s="24" t="s">
        <v>294</v>
      </c>
      <c r="W766" s="27">
        <v>2024.1</v>
      </c>
      <c r="X766" s="27">
        <v>2024.12</v>
      </c>
      <c r="Y766" s="29">
        <v>75</v>
      </c>
      <c r="Z766" s="24">
        <v>50</v>
      </c>
      <c r="AA766" s="24">
        <v>0</v>
      </c>
      <c r="AB766" s="24">
        <v>0</v>
      </c>
      <c r="AC766" s="30" t="e">
        <f t="array" ref="AC766">Y766—Z766—AA766—AB766</f>
        <v>#NAME?</v>
      </c>
      <c r="AD766" s="24">
        <v>500</v>
      </c>
      <c r="AE766" s="24">
        <v>40</v>
      </c>
      <c r="AF766" s="24" t="s">
        <v>73</v>
      </c>
      <c r="AG766" s="24" t="s">
        <v>73</v>
      </c>
      <c r="AH766" s="24"/>
      <c r="AI766" s="24" t="s">
        <v>74</v>
      </c>
      <c r="AJ766" s="24" t="s">
        <v>73</v>
      </c>
      <c r="AK766" s="24" t="s">
        <v>74</v>
      </c>
      <c r="AL766" s="24" t="s">
        <v>8464</v>
      </c>
      <c r="AM766" s="24" t="s">
        <v>74</v>
      </c>
      <c r="AN766" s="24" t="s">
        <v>8464</v>
      </c>
      <c r="AO766" s="31" t="s">
        <v>2916</v>
      </c>
      <c r="AP766" s="24">
        <v>13896256006</v>
      </c>
      <c r="AQ766" s="24"/>
    </row>
    <row r="767" s="3" customFormat="1" ht="19" customHeight="1" spans="1:43">
      <c r="A767" s="21">
        <v>763</v>
      </c>
      <c r="B767" s="22" t="s">
        <v>8465</v>
      </c>
      <c r="C767" s="23" t="s">
        <v>5601</v>
      </c>
      <c r="D767" s="23" t="s">
        <v>5601</v>
      </c>
      <c r="E767" s="23" t="s">
        <v>3986</v>
      </c>
      <c r="F767" s="23" t="s">
        <v>5603</v>
      </c>
      <c r="G767" s="24" t="s">
        <v>511</v>
      </c>
      <c r="H767" s="24" t="s">
        <v>5604</v>
      </c>
      <c r="I767" s="24" t="s">
        <v>8450</v>
      </c>
      <c r="J767" s="24" t="s">
        <v>5606</v>
      </c>
      <c r="K767" s="24" t="s">
        <v>8451</v>
      </c>
      <c r="L767" s="24" t="s">
        <v>8452</v>
      </c>
      <c r="M767" s="24" t="s">
        <v>453</v>
      </c>
      <c r="N767" s="25" t="s">
        <v>274</v>
      </c>
      <c r="O767" s="24" t="s">
        <v>5609</v>
      </c>
      <c r="P767" s="24" t="s">
        <v>5610</v>
      </c>
      <c r="Q767" s="24" t="s">
        <v>5611</v>
      </c>
      <c r="R767" s="24" t="s">
        <v>5612</v>
      </c>
      <c r="S767" s="24" t="s">
        <v>171</v>
      </c>
      <c r="T767" s="26" t="s">
        <v>1418</v>
      </c>
      <c r="U767" s="24" t="s">
        <v>5613</v>
      </c>
      <c r="V767" s="24">
        <v>2024</v>
      </c>
      <c r="W767" s="27">
        <v>2024.11</v>
      </c>
      <c r="X767" s="27">
        <v>2024.12</v>
      </c>
      <c r="Y767" s="29">
        <v>180.878</v>
      </c>
      <c r="Z767" s="24">
        <v>180.878</v>
      </c>
      <c r="AA767" s="24"/>
      <c r="AB767" s="24"/>
      <c r="AC767" s="30"/>
      <c r="AD767" s="24">
        <v>534272</v>
      </c>
      <c r="AE767" s="24">
        <v>133568</v>
      </c>
      <c r="AF767" s="24" t="s">
        <v>73</v>
      </c>
      <c r="AG767" s="24" t="s">
        <v>73</v>
      </c>
      <c r="AH767" s="24"/>
      <c r="AI767" s="24" t="s">
        <v>74</v>
      </c>
      <c r="AJ767" s="24" t="s">
        <v>73</v>
      </c>
      <c r="AK767" s="24" t="s">
        <v>73</v>
      </c>
      <c r="AL767" s="24"/>
      <c r="AM767" s="24" t="s">
        <v>73</v>
      </c>
      <c r="AN767" s="24"/>
      <c r="AO767" s="31" t="s">
        <v>5614</v>
      </c>
      <c r="AP767" s="24">
        <v>17702369307</v>
      </c>
      <c r="AQ767" s="24"/>
    </row>
    <row r="768" s="3" customFormat="1" ht="19" customHeight="1" spans="1:43">
      <c r="A768" s="21">
        <v>764</v>
      </c>
      <c r="B768" s="22" t="s">
        <v>8466</v>
      </c>
      <c r="C768" s="23" t="s">
        <v>54</v>
      </c>
      <c r="D768" s="23" t="s">
        <v>91</v>
      </c>
      <c r="E768" s="23" t="s">
        <v>357</v>
      </c>
      <c r="F768" s="23" t="s">
        <v>8467</v>
      </c>
      <c r="G768" s="24" t="s">
        <v>124</v>
      </c>
      <c r="H768" s="24" t="s">
        <v>8468</v>
      </c>
      <c r="I768" s="24" t="s">
        <v>8469</v>
      </c>
      <c r="J768" s="24" t="s">
        <v>8470</v>
      </c>
      <c r="K768" s="24" t="s">
        <v>8471</v>
      </c>
      <c r="L768" s="24" t="s">
        <v>8472</v>
      </c>
      <c r="M768" s="24" t="s">
        <v>8473</v>
      </c>
      <c r="N768" s="25" t="s">
        <v>64</v>
      </c>
      <c r="O768" s="24" t="s">
        <v>8474</v>
      </c>
      <c r="P768" s="24" t="s">
        <v>8475</v>
      </c>
      <c r="Q768" s="24" t="s">
        <v>8470</v>
      </c>
      <c r="R768" s="24" t="s">
        <v>8476</v>
      </c>
      <c r="S768" s="24" t="s">
        <v>6059</v>
      </c>
      <c r="T768" s="26" t="s">
        <v>293</v>
      </c>
      <c r="U768" s="24" t="s">
        <v>1682</v>
      </c>
      <c r="V768" s="24" t="s">
        <v>8477</v>
      </c>
      <c r="W768" s="27">
        <v>2024.12</v>
      </c>
      <c r="X768" s="27">
        <v>2025.05</v>
      </c>
      <c r="Y768" s="29">
        <v>201.11</v>
      </c>
      <c r="Z768" s="24">
        <v>100</v>
      </c>
      <c r="AA768" s="24"/>
      <c r="AB768" s="24"/>
      <c r="AC768" s="30">
        <v>101.11</v>
      </c>
      <c r="AD768" s="24">
        <v>100</v>
      </c>
      <c r="AE768" s="24">
        <v>4</v>
      </c>
      <c r="AF768" s="24" t="s">
        <v>73</v>
      </c>
      <c r="AG768" s="24" t="s">
        <v>73</v>
      </c>
      <c r="AH768" s="24" t="s">
        <v>73</v>
      </c>
      <c r="AI768" s="24" t="s">
        <v>74</v>
      </c>
      <c r="AJ768" s="24" t="s">
        <v>73</v>
      </c>
      <c r="AK768" s="24" t="s">
        <v>73</v>
      </c>
      <c r="AL768" s="24" t="s">
        <v>75</v>
      </c>
      <c r="AM768" s="24" t="s">
        <v>74</v>
      </c>
      <c r="AN768" s="24" t="s">
        <v>8478</v>
      </c>
      <c r="AO768" s="31" t="s">
        <v>8479</v>
      </c>
      <c r="AP768" s="24">
        <v>15223661681</v>
      </c>
      <c r="AQ768" s="24"/>
    </row>
    <row r="769" s="3" customFormat="1" ht="19" customHeight="1" spans="1:43">
      <c r="A769" s="21">
        <v>765</v>
      </c>
      <c r="B769" s="22" t="s">
        <v>8480</v>
      </c>
      <c r="C769" s="23" t="s">
        <v>54</v>
      </c>
      <c r="D769" s="23" t="s">
        <v>91</v>
      </c>
      <c r="E769" s="23" t="s">
        <v>92</v>
      </c>
      <c r="F769" s="23" t="s">
        <v>8481</v>
      </c>
      <c r="G769" s="24" t="s">
        <v>124</v>
      </c>
      <c r="H769" s="24" t="s">
        <v>8482</v>
      </c>
      <c r="I769" s="24" t="s">
        <v>8483</v>
      </c>
      <c r="J769" s="24" t="s">
        <v>8484</v>
      </c>
      <c r="K769" s="24" t="s">
        <v>8485</v>
      </c>
      <c r="L769" s="24" t="s">
        <v>8485</v>
      </c>
      <c r="M769" s="24" t="s">
        <v>204</v>
      </c>
      <c r="N769" s="25" t="s">
        <v>64</v>
      </c>
      <c r="O769" s="24" t="s">
        <v>8486</v>
      </c>
      <c r="P769" s="24" t="s">
        <v>8487</v>
      </c>
      <c r="Q769" s="24" t="s">
        <v>8488</v>
      </c>
      <c r="R769" s="24" t="s">
        <v>1390</v>
      </c>
      <c r="S769" s="24" t="s">
        <v>6428</v>
      </c>
      <c r="T769" s="26" t="s">
        <v>293</v>
      </c>
      <c r="U769" s="24" t="s">
        <v>8489</v>
      </c>
      <c r="V769" s="24" t="s">
        <v>294</v>
      </c>
      <c r="W769" s="27">
        <v>2024.4</v>
      </c>
      <c r="X769" s="27">
        <v>2024.8</v>
      </c>
      <c r="Y769" s="29">
        <v>18.7</v>
      </c>
      <c r="Z769" s="24">
        <v>18.7</v>
      </c>
      <c r="AA769" s="24">
        <v>0</v>
      </c>
      <c r="AB769" s="24">
        <v>0</v>
      </c>
      <c r="AC769" s="30">
        <v>0</v>
      </c>
      <c r="AD769" s="24">
        <v>50</v>
      </c>
      <c r="AE769" s="24">
        <v>2</v>
      </c>
      <c r="AF769" s="24" t="s">
        <v>73</v>
      </c>
      <c r="AG769" s="24" t="s">
        <v>73</v>
      </c>
      <c r="AH769" s="24" t="s">
        <v>73</v>
      </c>
      <c r="AI769" s="24" t="s">
        <v>73</v>
      </c>
      <c r="AJ769" s="24" t="s">
        <v>73</v>
      </c>
      <c r="AK769" s="24" t="s">
        <v>73</v>
      </c>
      <c r="AL769" s="24" t="s">
        <v>75</v>
      </c>
      <c r="AM769" s="24" t="s">
        <v>73</v>
      </c>
      <c r="AN769" s="24"/>
      <c r="AO769" s="31" t="s">
        <v>8062</v>
      </c>
      <c r="AP769" s="24">
        <v>13996600109</v>
      </c>
      <c r="AQ769" s="24"/>
    </row>
    <row r="770" ht="23" customHeight="1"/>
    <row r="771" ht="23" customHeight="1"/>
    <row r="772" ht="23" customHeight="1"/>
    <row r="773" ht="23" customHeight="1"/>
    <row r="774" ht="23" customHeight="1"/>
    <row r="775" ht="23" customHeight="1"/>
  </sheetData>
  <autoFilter xmlns:etc="http://www.wps.cn/officeDocument/2017/etCustomData" ref="A5:XEY769" etc:filterBottomFollowUsedRange="0">
    <sortState ref="A5:XEY769">
      <sortCondition ref="B6" descending="1"/>
    </sortState>
    <extLst/>
  </autoFilter>
  <mergeCells count="45">
    <mergeCell ref="A1:AQ1"/>
    <mergeCell ref="K3:S3"/>
    <mergeCell ref="T3:U3"/>
    <mergeCell ref="W3:X3"/>
    <mergeCell ref="Y3:AC3"/>
    <mergeCell ref="AD3:AE3"/>
    <mergeCell ref="AH3:AI3"/>
    <mergeCell ref="AK3:AL3"/>
    <mergeCell ref="AM3:AN3"/>
    <mergeCell ref="L4:O4"/>
    <mergeCell ref="P4:R4"/>
    <mergeCell ref="Z4:AB4"/>
    <mergeCell ref="A3:A5"/>
    <mergeCell ref="B3:B5"/>
    <mergeCell ref="C3:C5"/>
    <mergeCell ref="D3:D5"/>
    <mergeCell ref="E3:E5"/>
    <mergeCell ref="F3:F5"/>
    <mergeCell ref="G3:G5"/>
    <mergeCell ref="H3:H5"/>
    <mergeCell ref="I3:I5"/>
    <mergeCell ref="J3:J5"/>
    <mergeCell ref="K4:K5"/>
    <mergeCell ref="S4:S5"/>
    <mergeCell ref="T4:T5"/>
    <mergeCell ref="U4:U5"/>
    <mergeCell ref="V3:V5"/>
    <mergeCell ref="W4:W5"/>
    <mergeCell ref="X4:X5"/>
    <mergeCell ref="Y4:Y5"/>
    <mergeCell ref="AC4:AC5"/>
    <mergeCell ref="AD4:AD5"/>
    <mergeCell ref="AE4:AE5"/>
    <mergeCell ref="AF3:AF5"/>
    <mergeCell ref="AG3:AG5"/>
    <mergeCell ref="AH4:AH5"/>
    <mergeCell ref="AI4:AI5"/>
    <mergeCell ref="AJ3:AJ5"/>
    <mergeCell ref="AK4:AK5"/>
    <mergeCell ref="AL4:AL5"/>
    <mergeCell ref="AM4:AM5"/>
    <mergeCell ref="AN4:AN5"/>
    <mergeCell ref="AO3:AO5"/>
    <mergeCell ref="AP3:AP5"/>
    <mergeCell ref="AQ3:AQ5"/>
  </mergeCells>
  <conditionalFormatting sqref="B6">
    <cfRule type="duplicateValues" dxfId="0" priority="1699"/>
    <cfRule type="duplicateValues" dxfId="0" priority="1651"/>
  </conditionalFormatting>
  <conditionalFormatting sqref="B7">
    <cfRule type="duplicateValues" dxfId="0" priority="1526"/>
    <cfRule type="duplicateValues" dxfId="0" priority="763"/>
  </conditionalFormatting>
  <conditionalFormatting sqref="B8">
    <cfRule type="duplicateValues" dxfId="0" priority="1525"/>
    <cfRule type="duplicateValues" dxfId="0" priority="762"/>
  </conditionalFormatting>
  <conditionalFormatting sqref="B9">
    <cfRule type="duplicateValues" dxfId="0" priority="1524"/>
    <cfRule type="duplicateValues" dxfId="0" priority="761"/>
  </conditionalFormatting>
  <conditionalFormatting sqref="B10">
    <cfRule type="duplicateValues" dxfId="0" priority="1523"/>
    <cfRule type="duplicateValues" dxfId="0" priority="760"/>
  </conditionalFormatting>
  <conditionalFormatting sqref="B11">
    <cfRule type="duplicateValues" dxfId="0" priority="1522"/>
    <cfRule type="duplicateValues" dxfId="0" priority="759"/>
  </conditionalFormatting>
  <conditionalFormatting sqref="B12">
    <cfRule type="duplicateValues" dxfId="0" priority="1521"/>
    <cfRule type="duplicateValues" dxfId="0" priority="758"/>
  </conditionalFormatting>
  <conditionalFormatting sqref="B13">
    <cfRule type="duplicateValues" dxfId="0" priority="1520"/>
    <cfRule type="duplicateValues" dxfId="0" priority="757"/>
  </conditionalFormatting>
  <conditionalFormatting sqref="B14">
    <cfRule type="duplicateValues" dxfId="0" priority="1519"/>
    <cfRule type="duplicateValues" dxfId="0" priority="756"/>
  </conditionalFormatting>
  <conditionalFormatting sqref="B15">
    <cfRule type="duplicateValues" dxfId="0" priority="1518"/>
    <cfRule type="duplicateValues" dxfId="0" priority="755"/>
  </conditionalFormatting>
  <conditionalFormatting sqref="B16">
    <cfRule type="duplicateValues" dxfId="0" priority="1517"/>
    <cfRule type="duplicateValues" dxfId="0" priority="754"/>
  </conditionalFormatting>
  <conditionalFormatting sqref="B17">
    <cfRule type="duplicateValues" dxfId="0" priority="1516"/>
    <cfRule type="duplicateValues" dxfId="0" priority="753"/>
  </conditionalFormatting>
  <conditionalFormatting sqref="B18">
    <cfRule type="duplicateValues" dxfId="0" priority="1515"/>
    <cfRule type="duplicateValues" dxfId="0" priority="752"/>
  </conditionalFormatting>
  <conditionalFormatting sqref="B19">
    <cfRule type="duplicateValues" dxfId="0" priority="1514"/>
    <cfRule type="duplicateValues" dxfId="0" priority="751"/>
  </conditionalFormatting>
  <conditionalFormatting sqref="B20">
    <cfRule type="duplicateValues" dxfId="0" priority="1513"/>
    <cfRule type="duplicateValues" dxfId="0" priority="750"/>
  </conditionalFormatting>
  <conditionalFormatting sqref="B21">
    <cfRule type="duplicateValues" dxfId="0" priority="1512"/>
    <cfRule type="duplicateValues" dxfId="0" priority="749"/>
  </conditionalFormatting>
  <conditionalFormatting sqref="B22">
    <cfRule type="duplicateValues" dxfId="0" priority="1511"/>
    <cfRule type="duplicateValues" dxfId="0" priority="748"/>
  </conditionalFormatting>
  <conditionalFormatting sqref="B23">
    <cfRule type="duplicateValues" dxfId="0" priority="1510"/>
    <cfRule type="duplicateValues" dxfId="0" priority="747"/>
  </conditionalFormatting>
  <conditionalFormatting sqref="B24">
    <cfRule type="duplicateValues" dxfId="0" priority="1509"/>
    <cfRule type="duplicateValues" dxfId="0" priority="746"/>
  </conditionalFormatting>
  <conditionalFormatting sqref="B25">
    <cfRule type="duplicateValues" dxfId="0" priority="1508"/>
    <cfRule type="duplicateValues" dxfId="0" priority="745"/>
  </conditionalFormatting>
  <conditionalFormatting sqref="B26">
    <cfRule type="duplicateValues" dxfId="0" priority="1507"/>
    <cfRule type="duplicateValues" dxfId="0" priority="744"/>
  </conditionalFormatting>
  <conditionalFormatting sqref="B27">
    <cfRule type="duplicateValues" dxfId="0" priority="1506"/>
    <cfRule type="duplicateValues" dxfId="0" priority="743"/>
  </conditionalFormatting>
  <conditionalFormatting sqref="B28">
    <cfRule type="duplicateValues" dxfId="0" priority="1505"/>
    <cfRule type="duplicateValues" dxfId="0" priority="742"/>
  </conditionalFormatting>
  <conditionalFormatting sqref="B29">
    <cfRule type="duplicateValues" dxfId="0" priority="1504"/>
    <cfRule type="duplicateValues" dxfId="0" priority="741"/>
  </conditionalFormatting>
  <conditionalFormatting sqref="B30">
    <cfRule type="duplicateValues" dxfId="0" priority="1503"/>
    <cfRule type="duplicateValues" dxfId="0" priority="740"/>
  </conditionalFormatting>
  <conditionalFormatting sqref="B31">
    <cfRule type="duplicateValues" dxfId="0" priority="1502"/>
    <cfRule type="duplicateValues" dxfId="0" priority="739"/>
  </conditionalFormatting>
  <conditionalFormatting sqref="B32">
    <cfRule type="duplicateValues" dxfId="0" priority="1501"/>
    <cfRule type="duplicateValues" dxfId="0" priority="738"/>
  </conditionalFormatting>
  <conditionalFormatting sqref="B33">
    <cfRule type="duplicateValues" dxfId="0" priority="1500"/>
    <cfRule type="duplicateValues" dxfId="0" priority="737"/>
  </conditionalFormatting>
  <conditionalFormatting sqref="B34">
    <cfRule type="duplicateValues" dxfId="0" priority="1499"/>
    <cfRule type="duplicateValues" dxfId="0" priority="736"/>
  </conditionalFormatting>
  <conditionalFormatting sqref="B35">
    <cfRule type="duplicateValues" dxfId="0" priority="1498"/>
    <cfRule type="duplicateValues" dxfId="0" priority="735"/>
  </conditionalFormatting>
  <conditionalFormatting sqref="B36">
    <cfRule type="duplicateValues" dxfId="0" priority="1497"/>
    <cfRule type="duplicateValues" dxfId="0" priority="734"/>
  </conditionalFormatting>
  <conditionalFormatting sqref="B37">
    <cfRule type="duplicateValues" dxfId="0" priority="1496"/>
    <cfRule type="duplicateValues" dxfId="0" priority="733"/>
  </conditionalFormatting>
  <conditionalFormatting sqref="B38">
    <cfRule type="duplicateValues" dxfId="0" priority="1495"/>
    <cfRule type="duplicateValues" dxfId="0" priority="732"/>
  </conditionalFormatting>
  <conditionalFormatting sqref="B39">
    <cfRule type="duplicateValues" dxfId="0" priority="1494"/>
    <cfRule type="duplicateValues" dxfId="0" priority="731"/>
  </conditionalFormatting>
  <conditionalFormatting sqref="B40">
    <cfRule type="duplicateValues" dxfId="0" priority="1493"/>
    <cfRule type="duplicateValues" dxfId="0" priority="730"/>
  </conditionalFormatting>
  <conditionalFormatting sqref="B41">
    <cfRule type="duplicateValues" dxfId="0" priority="1492"/>
    <cfRule type="duplicateValues" dxfId="0" priority="729"/>
  </conditionalFormatting>
  <conditionalFormatting sqref="B42">
    <cfRule type="duplicateValues" dxfId="0" priority="1491"/>
    <cfRule type="duplicateValues" dxfId="0" priority="728"/>
  </conditionalFormatting>
  <conditionalFormatting sqref="B43">
    <cfRule type="duplicateValues" dxfId="0" priority="1490"/>
    <cfRule type="duplicateValues" dxfId="0" priority="727"/>
  </conditionalFormatting>
  <conditionalFormatting sqref="B44">
    <cfRule type="duplicateValues" dxfId="0" priority="1489"/>
    <cfRule type="duplicateValues" dxfId="0" priority="726"/>
  </conditionalFormatting>
  <conditionalFormatting sqref="B45">
    <cfRule type="duplicateValues" dxfId="0" priority="1488"/>
    <cfRule type="duplicateValues" dxfId="0" priority="725"/>
  </conditionalFormatting>
  <conditionalFormatting sqref="B46">
    <cfRule type="duplicateValues" dxfId="0" priority="1487"/>
    <cfRule type="duplicateValues" dxfId="0" priority="724"/>
  </conditionalFormatting>
  <conditionalFormatting sqref="B47">
    <cfRule type="duplicateValues" dxfId="0" priority="1486"/>
    <cfRule type="duplicateValues" dxfId="0" priority="723"/>
  </conditionalFormatting>
  <conditionalFormatting sqref="B48">
    <cfRule type="duplicateValues" dxfId="0" priority="1485"/>
    <cfRule type="duplicateValues" dxfId="0" priority="722"/>
  </conditionalFormatting>
  <conditionalFormatting sqref="B49">
    <cfRule type="duplicateValues" dxfId="0" priority="1484"/>
    <cfRule type="duplicateValues" dxfId="0" priority="721"/>
  </conditionalFormatting>
  <conditionalFormatting sqref="B50">
    <cfRule type="duplicateValues" dxfId="0" priority="1483"/>
    <cfRule type="duplicateValues" dxfId="0" priority="720"/>
  </conditionalFormatting>
  <conditionalFormatting sqref="B51">
    <cfRule type="duplicateValues" dxfId="0" priority="1482"/>
    <cfRule type="duplicateValues" dxfId="0" priority="719"/>
  </conditionalFormatting>
  <conditionalFormatting sqref="B52">
    <cfRule type="duplicateValues" dxfId="0" priority="1481"/>
    <cfRule type="duplicateValues" dxfId="0" priority="718"/>
  </conditionalFormatting>
  <conditionalFormatting sqref="B53">
    <cfRule type="duplicateValues" dxfId="0" priority="1480"/>
    <cfRule type="duplicateValues" dxfId="0" priority="717"/>
  </conditionalFormatting>
  <conditionalFormatting sqref="B54">
    <cfRule type="duplicateValues" dxfId="0" priority="1479"/>
    <cfRule type="duplicateValues" dxfId="0" priority="716"/>
  </conditionalFormatting>
  <conditionalFormatting sqref="B55">
    <cfRule type="duplicateValues" dxfId="0" priority="1478"/>
    <cfRule type="duplicateValues" dxfId="0" priority="715"/>
  </conditionalFormatting>
  <conditionalFormatting sqref="B56">
    <cfRule type="duplicateValues" dxfId="0" priority="1477"/>
    <cfRule type="duplicateValues" dxfId="0" priority="714"/>
  </conditionalFormatting>
  <conditionalFormatting sqref="B57">
    <cfRule type="duplicateValues" dxfId="0" priority="1476"/>
    <cfRule type="duplicateValues" dxfId="0" priority="713"/>
  </conditionalFormatting>
  <conditionalFormatting sqref="B58">
    <cfRule type="duplicateValues" dxfId="0" priority="1475"/>
    <cfRule type="duplicateValues" dxfId="0" priority="712"/>
  </conditionalFormatting>
  <conditionalFormatting sqref="B59">
    <cfRule type="duplicateValues" dxfId="0" priority="1474"/>
    <cfRule type="duplicateValues" dxfId="0" priority="711"/>
  </conditionalFormatting>
  <conditionalFormatting sqref="B60">
    <cfRule type="duplicateValues" dxfId="0" priority="1473"/>
    <cfRule type="duplicateValues" dxfId="0" priority="710"/>
  </conditionalFormatting>
  <conditionalFormatting sqref="B61">
    <cfRule type="duplicateValues" dxfId="0" priority="1472"/>
    <cfRule type="duplicateValues" dxfId="0" priority="709"/>
  </conditionalFormatting>
  <conditionalFormatting sqref="B62">
    <cfRule type="duplicateValues" dxfId="0" priority="1471"/>
    <cfRule type="duplicateValues" dxfId="0" priority="708"/>
  </conditionalFormatting>
  <conditionalFormatting sqref="B63">
    <cfRule type="duplicateValues" dxfId="0" priority="1470"/>
    <cfRule type="duplicateValues" dxfId="0" priority="707"/>
  </conditionalFormatting>
  <conditionalFormatting sqref="B64">
    <cfRule type="duplicateValues" dxfId="0" priority="1469"/>
    <cfRule type="duplicateValues" dxfId="0" priority="706"/>
  </conditionalFormatting>
  <conditionalFormatting sqref="B65">
    <cfRule type="duplicateValues" dxfId="0" priority="1468"/>
    <cfRule type="duplicateValues" dxfId="0" priority="705"/>
  </conditionalFormatting>
  <conditionalFormatting sqref="B66">
    <cfRule type="duplicateValues" dxfId="0" priority="1467"/>
    <cfRule type="duplicateValues" dxfId="0" priority="704"/>
  </conditionalFormatting>
  <conditionalFormatting sqref="B67">
    <cfRule type="duplicateValues" dxfId="0" priority="1466"/>
    <cfRule type="duplicateValues" dxfId="0" priority="703"/>
  </conditionalFormatting>
  <conditionalFormatting sqref="B68">
    <cfRule type="duplicateValues" dxfId="0" priority="1465"/>
    <cfRule type="duplicateValues" dxfId="0" priority="702"/>
  </conditionalFormatting>
  <conditionalFormatting sqref="B69">
    <cfRule type="duplicateValues" dxfId="0" priority="1464"/>
    <cfRule type="duplicateValues" dxfId="0" priority="701"/>
  </conditionalFormatting>
  <conditionalFormatting sqref="B70">
    <cfRule type="duplicateValues" dxfId="0" priority="1463"/>
    <cfRule type="duplicateValues" dxfId="0" priority="700"/>
  </conditionalFormatting>
  <conditionalFormatting sqref="B71">
    <cfRule type="duplicateValues" dxfId="0" priority="1462"/>
    <cfRule type="duplicateValues" dxfId="0" priority="699"/>
  </conditionalFormatting>
  <conditionalFormatting sqref="B72">
    <cfRule type="duplicateValues" dxfId="0" priority="1461"/>
    <cfRule type="duplicateValues" dxfId="0" priority="698"/>
  </conditionalFormatting>
  <conditionalFormatting sqref="B73">
    <cfRule type="duplicateValues" dxfId="0" priority="1460"/>
    <cfRule type="duplicateValues" dxfId="0" priority="697"/>
  </conditionalFormatting>
  <conditionalFormatting sqref="B74">
    <cfRule type="duplicateValues" dxfId="0" priority="1459"/>
    <cfRule type="duplicateValues" dxfId="0" priority="696"/>
  </conditionalFormatting>
  <conditionalFormatting sqref="B75">
    <cfRule type="duplicateValues" dxfId="0" priority="1458"/>
    <cfRule type="duplicateValues" dxfId="0" priority="695"/>
  </conditionalFormatting>
  <conditionalFormatting sqref="B76">
    <cfRule type="duplicateValues" dxfId="0" priority="1457"/>
    <cfRule type="duplicateValues" dxfId="0" priority="694"/>
  </conditionalFormatting>
  <conditionalFormatting sqref="B77">
    <cfRule type="duplicateValues" dxfId="0" priority="1456"/>
    <cfRule type="duplicateValues" dxfId="0" priority="693"/>
  </conditionalFormatting>
  <conditionalFormatting sqref="B78">
    <cfRule type="duplicateValues" dxfId="0" priority="1455"/>
    <cfRule type="duplicateValues" dxfId="0" priority="692"/>
  </conditionalFormatting>
  <conditionalFormatting sqref="B79">
    <cfRule type="duplicateValues" dxfId="0" priority="1454"/>
    <cfRule type="duplicateValues" dxfId="0" priority="691"/>
  </conditionalFormatting>
  <conditionalFormatting sqref="B80">
    <cfRule type="duplicateValues" dxfId="0" priority="1453"/>
    <cfRule type="duplicateValues" dxfId="0" priority="690"/>
  </conditionalFormatting>
  <conditionalFormatting sqref="B81">
    <cfRule type="duplicateValues" dxfId="0" priority="1452"/>
    <cfRule type="duplicateValues" dxfId="0" priority="689"/>
  </conditionalFormatting>
  <conditionalFormatting sqref="B82">
    <cfRule type="duplicateValues" dxfId="0" priority="1451"/>
    <cfRule type="duplicateValues" dxfId="0" priority="688"/>
  </conditionalFormatting>
  <conditionalFormatting sqref="B83">
    <cfRule type="duplicateValues" dxfId="0" priority="1450"/>
    <cfRule type="duplicateValues" dxfId="0" priority="687"/>
  </conditionalFormatting>
  <conditionalFormatting sqref="B84">
    <cfRule type="duplicateValues" dxfId="0" priority="1449"/>
    <cfRule type="duplicateValues" dxfId="0" priority="686"/>
  </conditionalFormatting>
  <conditionalFormatting sqref="B85">
    <cfRule type="duplicateValues" dxfId="0" priority="1448"/>
    <cfRule type="duplicateValues" dxfId="0" priority="685"/>
  </conditionalFormatting>
  <conditionalFormatting sqref="B86">
    <cfRule type="duplicateValues" dxfId="0" priority="1447"/>
    <cfRule type="duplicateValues" dxfId="0" priority="684"/>
  </conditionalFormatting>
  <conditionalFormatting sqref="B87">
    <cfRule type="duplicateValues" dxfId="0" priority="1446"/>
    <cfRule type="duplicateValues" dxfId="0" priority="683"/>
  </conditionalFormatting>
  <conditionalFormatting sqref="B88">
    <cfRule type="duplicateValues" dxfId="0" priority="1445"/>
    <cfRule type="duplicateValues" dxfId="0" priority="682"/>
  </conditionalFormatting>
  <conditionalFormatting sqref="B89">
    <cfRule type="duplicateValues" dxfId="0" priority="1444"/>
    <cfRule type="duplicateValues" dxfId="0" priority="681"/>
  </conditionalFormatting>
  <conditionalFormatting sqref="B90">
    <cfRule type="duplicateValues" dxfId="0" priority="1443"/>
    <cfRule type="duplicateValues" dxfId="0" priority="680"/>
  </conditionalFormatting>
  <conditionalFormatting sqref="B91">
    <cfRule type="duplicateValues" dxfId="0" priority="1442"/>
    <cfRule type="duplicateValues" dxfId="0" priority="679"/>
  </conditionalFormatting>
  <conditionalFormatting sqref="B92">
    <cfRule type="duplicateValues" dxfId="0" priority="1441"/>
    <cfRule type="duplicateValues" dxfId="0" priority="678"/>
  </conditionalFormatting>
  <conditionalFormatting sqref="B93">
    <cfRule type="duplicateValues" dxfId="0" priority="1440"/>
    <cfRule type="duplicateValues" dxfId="0" priority="677"/>
  </conditionalFormatting>
  <conditionalFormatting sqref="B94">
    <cfRule type="duplicateValues" dxfId="0" priority="1439"/>
    <cfRule type="duplicateValues" dxfId="0" priority="676"/>
  </conditionalFormatting>
  <conditionalFormatting sqref="B95">
    <cfRule type="duplicateValues" dxfId="0" priority="1438"/>
    <cfRule type="duplicateValues" dxfId="0" priority="675"/>
  </conditionalFormatting>
  <conditionalFormatting sqref="B96">
    <cfRule type="duplicateValues" dxfId="0" priority="1437"/>
    <cfRule type="duplicateValues" dxfId="0" priority="674"/>
  </conditionalFormatting>
  <conditionalFormatting sqref="B97">
    <cfRule type="duplicateValues" dxfId="0" priority="1436"/>
    <cfRule type="duplicateValues" dxfId="0" priority="673"/>
  </conditionalFormatting>
  <conditionalFormatting sqref="B98">
    <cfRule type="duplicateValues" dxfId="0" priority="1435"/>
    <cfRule type="duplicateValues" dxfId="0" priority="672"/>
  </conditionalFormatting>
  <conditionalFormatting sqref="B99">
    <cfRule type="duplicateValues" dxfId="0" priority="1434"/>
    <cfRule type="duplicateValues" dxfId="0" priority="671"/>
  </conditionalFormatting>
  <conditionalFormatting sqref="B100">
    <cfRule type="duplicateValues" dxfId="0" priority="1433"/>
    <cfRule type="duplicateValues" dxfId="0" priority="670"/>
  </conditionalFormatting>
  <conditionalFormatting sqref="B101">
    <cfRule type="duplicateValues" dxfId="0" priority="1432"/>
    <cfRule type="duplicateValues" dxfId="0" priority="669"/>
  </conditionalFormatting>
  <conditionalFormatting sqref="B102">
    <cfRule type="duplicateValues" dxfId="0" priority="1431"/>
    <cfRule type="duplicateValues" dxfId="0" priority="668"/>
  </conditionalFormatting>
  <conditionalFormatting sqref="B103">
    <cfRule type="duplicateValues" dxfId="0" priority="1430"/>
    <cfRule type="duplicateValues" dxfId="0" priority="667"/>
  </conditionalFormatting>
  <conditionalFormatting sqref="B104">
    <cfRule type="duplicateValues" dxfId="0" priority="1429"/>
    <cfRule type="duplicateValues" dxfId="0" priority="666"/>
  </conditionalFormatting>
  <conditionalFormatting sqref="B105">
    <cfRule type="duplicateValues" dxfId="0" priority="1428"/>
    <cfRule type="duplicateValues" dxfId="0" priority="665"/>
  </conditionalFormatting>
  <conditionalFormatting sqref="B106">
    <cfRule type="duplicateValues" dxfId="0" priority="1427"/>
    <cfRule type="duplicateValues" dxfId="0" priority="664"/>
  </conditionalFormatting>
  <conditionalFormatting sqref="B107">
    <cfRule type="duplicateValues" dxfId="0" priority="1426"/>
    <cfRule type="duplicateValues" dxfId="0" priority="663"/>
  </conditionalFormatting>
  <conditionalFormatting sqref="B108">
    <cfRule type="duplicateValues" dxfId="0" priority="1425"/>
    <cfRule type="duplicateValues" dxfId="0" priority="662"/>
  </conditionalFormatting>
  <conditionalFormatting sqref="B109">
    <cfRule type="duplicateValues" dxfId="0" priority="1424"/>
    <cfRule type="duplicateValues" dxfId="0" priority="661"/>
  </conditionalFormatting>
  <conditionalFormatting sqref="B110">
    <cfRule type="duplicateValues" dxfId="0" priority="1423"/>
    <cfRule type="duplicateValues" dxfId="0" priority="660"/>
  </conditionalFormatting>
  <conditionalFormatting sqref="B111">
    <cfRule type="duplicateValues" dxfId="0" priority="1422"/>
    <cfRule type="duplicateValues" dxfId="0" priority="659"/>
  </conditionalFormatting>
  <conditionalFormatting sqref="B112">
    <cfRule type="duplicateValues" dxfId="0" priority="1421"/>
    <cfRule type="duplicateValues" dxfId="0" priority="658"/>
  </conditionalFormatting>
  <conditionalFormatting sqref="B113">
    <cfRule type="duplicateValues" dxfId="0" priority="1420"/>
    <cfRule type="duplicateValues" dxfId="0" priority="657"/>
  </conditionalFormatting>
  <conditionalFormatting sqref="B114">
    <cfRule type="duplicateValues" dxfId="0" priority="1419"/>
    <cfRule type="duplicateValues" dxfId="0" priority="656"/>
  </conditionalFormatting>
  <conditionalFormatting sqref="B115">
    <cfRule type="duplicateValues" dxfId="0" priority="1418"/>
    <cfRule type="duplicateValues" dxfId="0" priority="655"/>
  </conditionalFormatting>
  <conditionalFormatting sqref="B116">
    <cfRule type="duplicateValues" dxfId="0" priority="1417"/>
    <cfRule type="duplicateValues" dxfId="0" priority="654"/>
  </conditionalFormatting>
  <conditionalFormatting sqref="B117">
    <cfRule type="duplicateValues" dxfId="0" priority="1416"/>
    <cfRule type="duplicateValues" dxfId="0" priority="653"/>
  </conditionalFormatting>
  <conditionalFormatting sqref="B118">
    <cfRule type="duplicateValues" dxfId="0" priority="1415"/>
    <cfRule type="duplicateValues" dxfId="0" priority="652"/>
  </conditionalFormatting>
  <conditionalFormatting sqref="B119">
    <cfRule type="duplicateValues" dxfId="0" priority="1414"/>
    <cfRule type="duplicateValues" dxfId="0" priority="651"/>
  </conditionalFormatting>
  <conditionalFormatting sqref="B120">
    <cfRule type="duplicateValues" dxfId="0" priority="1413"/>
    <cfRule type="duplicateValues" dxfId="0" priority="650"/>
  </conditionalFormatting>
  <conditionalFormatting sqref="B121">
    <cfRule type="duplicateValues" dxfId="0" priority="1412"/>
    <cfRule type="duplicateValues" dxfId="0" priority="649"/>
  </conditionalFormatting>
  <conditionalFormatting sqref="B122">
    <cfRule type="duplicateValues" dxfId="0" priority="1411"/>
    <cfRule type="duplicateValues" dxfId="0" priority="648"/>
  </conditionalFormatting>
  <conditionalFormatting sqref="B123">
    <cfRule type="duplicateValues" dxfId="0" priority="1410"/>
    <cfRule type="duplicateValues" dxfId="0" priority="647"/>
  </conditionalFormatting>
  <conditionalFormatting sqref="B124">
    <cfRule type="duplicateValues" dxfId="0" priority="1409"/>
    <cfRule type="duplicateValues" dxfId="0" priority="646"/>
  </conditionalFormatting>
  <conditionalFormatting sqref="B125">
    <cfRule type="duplicateValues" dxfId="0" priority="1408"/>
    <cfRule type="duplicateValues" dxfId="0" priority="645"/>
  </conditionalFormatting>
  <conditionalFormatting sqref="B126">
    <cfRule type="duplicateValues" dxfId="0" priority="1407"/>
    <cfRule type="duplicateValues" dxfId="0" priority="644"/>
  </conditionalFormatting>
  <conditionalFormatting sqref="B127">
    <cfRule type="duplicateValues" dxfId="0" priority="1406"/>
    <cfRule type="duplicateValues" dxfId="0" priority="643"/>
  </conditionalFormatting>
  <conditionalFormatting sqref="B128">
    <cfRule type="duplicateValues" dxfId="0" priority="1405"/>
    <cfRule type="duplicateValues" dxfId="0" priority="642"/>
  </conditionalFormatting>
  <conditionalFormatting sqref="B129">
    <cfRule type="duplicateValues" dxfId="0" priority="1404"/>
    <cfRule type="duplicateValues" dxfId="0" priority="641"/>
  </conditionalFormatting>
  <conditionalFormatting sqref="B130">
    <cfRule type="duplicateValues" dxfId="0" priority="1403"/>
    <cfRule type="duplicateValues" dxfId="0" priority="640"/>
  </conditionalFormatting>
  <conditionalFormatting sqref="B131">
    <cfRule type="duplicateValues" dxfId="0" priority="1402"/>
    <cfRule type="duplicateValues" dxfId="0" priority="639"/>
  </conditionalFormatting>
  <conditionalFormatting sqref="B132">
    <cfRule type="duplicateValues" dxfId="0" priority="1401"/>
    <cfRule type="duplicateValues" dxfId="0" priority="638"/>
  </conditionalFormatting>
  <conditionalFormatting sqref="B133">
    <cfRule type="duplicateValues" dxfId="0" priority="1400"/>
    <cfRule type="duplicateValues" dxfId="0" priority="637"/>
  </conditionalFormatting>
  <conditionalFormatting sqref="B134">
    <cfRule type="duplicateValues" dxfId="0" priority="1399"/>
    <cfRule type="duplicateValues" dxfId="0" priority="636"/>
  </conditionalFormatting>
  <conditionalFormatting sqref="B135">
    <cfRule type="duplicateValues" dxfId="0" priority="1398"/>
    <cfRule type="duplicateValues" dxfId="0" priority="635"/>
  </conditionalFormatting>
  <conditionalFormatting sqref="B136">
    <cfRule type="duplicateValues" dxfId="0" priority="1397"/>
    <cfRule type="duplicateValues" dxfId="0" priority="634"/>
  </conditionalFormatting>
  <conditionalFormatting sqref="B137">
    <cfRule type="duplicateValues" dxfId="0" priority="1396"/>
    <cfRule type="duplicateValues" dxfId="0" priority="633"/>
  </conditionalFormatting>
  <conditionalFormatting sqref="B138">
    <cfRule type="duplicateValues" dxfId="0" priority="1395"/>
    <cfRule type="duplicateValues" dxfId="0" priority="632"/>
  </conditionalFormatting>
  <conditionalFormatting sqref="B139">
    <cfRule type="duplicateValues" dxfId="0" priority="1394"/>
    <cfRule type="duplicateValues" dxfId="0" priority="631"/>
  </conditionalFormatting>
  <conditionalFormatting sqref="B140">
    <cfRule type="duplicateValues" dxfId="0" priority="1393"/>
    <cfRule type="duplicateValues" dxfId="0" priority="630"/>
  </conditionalFormatting>
  <conditionalFormatting sqref="B141">
    <cfRule type="duplicateValues" dxfId="0" priority="1392"/>
    <cfRule type="duplicateValues" dxfId="0" priority="629"/>
  </conditionalFormatting>
  <conditionalFormatting sqref="B142">
    <cfRule type="duplicateValues" dxfId="0" priority="1391"/>
    <cfRule type="duplicateValues" dxfId="0" priority="628"/>
  </conditionalFormatting>
  <conditionalFormatting sqref="B143">
    <cfRule type="duplicateValues" dxfId="0" priority="1390"/>
    <cfRule type="duplicateValues" dxfId="0" priority="627"/>
  </conditionalFormatting>
  <conditionalFormatting sqref="B144">
    <cfRule type="duplicateValues" dxfId="0" priority="1389"/>
    <cfRule type="duplicateValues" dxfId="0" priority="626"/>
  </conditionalFormatting>
  <conditionalFormatting sqref="B145">
    <cfRule type="duplicateValues" dxfId="0" priority="1388"/>
    <cfRule type="duplicateValues" dxfId="0" priority="625"/>
  </conditionalFormatting>
  <conditionalFormatting sqref="B146">
    <cfRule type="duplicateValues" dxfId="0" priority="1387"/>
    <cfRule type="duplicateValues" dxfId="0" priority="624"/>
  </conditionalFormatting>
  <conditionalFormatting sqref="B147">
    <cfRule type="duplicateValues" dxfId="0" priority="1386"/>
    <cfRule type="duplicateValues" dxfId="0" priority="623"/>
  </conditionalFormatting>
  <conditionalFormatting sqref="B148">
    <cfRule type="duplicateValues" dxfId="0" priority="1385"/>
    <cfRule type="duplicateValues" dxfId="0" priority="622"/>
  </conditionalFormatting>
  <conditionalFormatting sqref="B149">
    <cfRule type="duplicateValues" dxfId="0" priority="1384"/>
    <cfRule type="duplicateValues" dxfId="0" priority="621"/>
  </conditionalFormatting>
  <conditionalFormatting sqref="B150">
    <cfRule type="duplicateValues" dxfId="0" priority="1383"/>
    <cfRule type="duplicateValues" dxfId="0" priority="620"/>
  </conditionalFormatting>
  <conditionalFormatting sqref="B151">
    <cfRule type="duplicateValues" dxfId="0" priority="1382"/>
    <cfRule type="duplicateValues" dxfId="0" priority="619"/>
  </conditionalFormatting>
  <conditionalFormatting sqref="B152">
    <cfRule type="duplicateValues" dxfId="0" priority="1381"/>
    <cfRule type="duplicateValues" dxfId="0" priority="618"/>
  </conditionalFormatting>
  <conditionalFormatting sqref="B153">
    <cfRule type="duplicateValues" dxfId="0" priority="1380"/>
    <cfRule type="duplicateValues" dxfId="0" priority="617"/>
  </conditionalFormatting>
  <conditionalFormatting sqref="B154">
    <cfRule type="duplicateValues" dxfId="0" priority="1379"/>
    <cfRule type="duplicateValues" dxfId="0" priority="616"/>
  </conditionalFormatting>
  <conditionalFormatting sqref="B155">
    <cfRule type="duplicateValues" dxfId="0" priority="1378"/>
    <cfRule type="duplicateValues" dxfId="0" priority="615"/>
  </conditionalFormatting>
  <conditionalFormatting sqref="B156">
    <cfRule type="duplicateValues" dxfId="0" priority="1377"/>
    <cfRule type="duplicateValues" dxfId="0" priority="614"/>
  </conditionalFormatting>
  <conditionalFormatting sqref="B157">
    <cfRule type="duplicateValues" dxfId="0" priority="1376"/>
    <cfRule type="duplicateValues" dxfId="0" priority="613"/>
  </conditionalFormatting>
  <conditionalFormatting sqref="B158">
    <cfRule type="duplicateValues" dxfId="0" priority="1375"/>
    <cfRule type="duplicateValues" dxfId="0" priority="612"/>
  </conditionalFormatting>
  <conditionalFormatting sqref="B159">
    <cfRule type="duplicateValues" dxfId="0" priority="1374"/>
    <cfRule type="duplicateValues" dxfId="0" priority="611"/>
  </conditionalFormatting>
  <conditionalFormatting sqref="B160">
    <cfRule type="duplicateValues" dxfId="0" priority="1373"/>
    <cfRule type="duplicateValues" dxfId="0" priority="610"/>
  </conditionalFormatting>
  <conditionalFormatting sqref="B161">
    <cfRule type="duplicateValues" dxfId="0" priority="1372"/>
    <cfRule type="duplicateValues" dxfId="0" priority="609"/>
  </conditionalFormatting>
  <conditionalFormatting sqref="B162">
    <cfRule type="duplicateValues" dxfId="0" priority="1371"/>
    <cfRule type="duplicateValues" dxfId="0" priority="608"/>
  </conditionalFormatting>
  <conditionalFormatting sqref="B163">
    <cfRule type="duplicateValues" dxfId="0" priority="1370"/>
    <cfRule type="duplicateValues" dxfId="0" priority="607"/>
  </conditionalFormatting>
  <conditionalFormatting sqref="B164">
    <cfRule type="duplicateValues" dxfId="0" priority="1369"/>
    <cfRule type="duplicateValues" dxfId="0" priority="606"/>
  </conditionalFormatting>
  <conditionalFormatting sqref="B165">
    <cfRule type="duplicateValues" dxfId="0" priority="1368"/>
    <cfRule type="duplicateValues" dxfId="0" priority="605"/>
  </conditionalFormatting>
  <conditionalFormatting sqref="B166">
    <cfRule type="duplicateValues" dxfId="0" priority="1367"/>
    <cfRule type="duplicateValues" dxfId="0" priority="604"/>
  </conditionalFormatting>
  <conditionalFormatting sqref="B167">
    <cfRule type="duplicateValues" dxfId="0" priority="1366"/>
    <cfRule type="duplicateValues" dxfId="0" priority="603"/>
  </conditionalFormatting>
  <conditionalFormatting sqref="B168">
    <cfRule type="duplicateValues" dxfId="0" priority="1365"/>
    <cfRule type="duplicateValues" dxfId="0" priority="602"/>
  </conditionalFormatting>
  <conditionalFormatting sqref="B169">
    <cfRule type="duplicateValues" dxfId="0" priority="1364"/>
    <cfRule type="duplicateValues" dxfId="0" priority="601"/>
  </conditionalFormatting>
  <conditionalFormatting sqref="B170">
    <cfRule type="duplicateValues" dxfId="0" priority="1363"/>
    <cfRule type="duplicateValues" dxfId="0" priority="600"/>
  </conditionalFormatting>
  <conditionalFormatting sqref="B171">
    <cfRule type="duplicateValues" dxfId="0" priority="1362"/>
    <cfRule type="duplicateValues" dxfId="0" priority="599"/>
  </conditionalFormatting>
  <conditionalFormatting sqref="B172">
    <cfRule type="duplicateValues" dxfId="0" priority="1361"/>
    <cfRule type="duplicateValues" dxfId="0" priority="598"/>
  </conditionalFormatting>
  <conditionalFormatting sqref="B173">
    <cfRule type="duplicateValues" dxfId="0" priority="1360"/>
    <cfRule type="duplicateValues" dxfId="0" priority="597"/>
  </conditionalFormatting>
  <conditionalFormatting sqref="B174">
    <cfRule type="duplicateValues" dxfId="0" priority="1359"/>
    <cfRule type="duplicateValues" dxfId="0" priority="596"/>
  </conditionalFormatting>
  <conditionalFormatting sqref="B175">
    <cfRule type="duplicateValues" dxfId="0" priority="1358"/>
    <cfRule type="duplicateValues" dxfId="0" priority="595"/>
  </conditionalFormatting>
  <conditionalFormatting sqref="B176">
    <cfRule type="duplicateValues" dxfId="0" priority="1357"/>
    <cfRule type="duplicateValues" dxfId="0" priority="594"/>
  </conditionalFormatting>
  <conditionalFormatting sqref="B177">
    <cfRule type="duplicateValues" dxfId="0" priority="1356"/>
    <cfRule type="duplicateValues" dxfId="0" priority="593"/>
  </conditionalFormatting>
  <conditionalFormatting sqref="B178">
    <cfRule type="duplicateValues" dxfId="0" priority="1355"/>
    <cfRule type="duplicateValues" dxfId="0" priority="592"/>
  </conditionalFormatting>
  <conditionalFormatting sqref="B179">
    <cfRule type="duplicateValues" dxfId="0" priority="1354"/>
    <cfRule type="duplicateValues" dxfId="0" priority="591"/>
  </conditionalFormatting>
  <conditionalFormatting sqref="B180">
    <cfRule type="duplicateValues" dxfId="0" priority="1353"/>
    <cfRule type="duplicateValues" dxfId="0" priority="590"/>
  </conditionalFormatting>
  <conditionalFormatting sqref="B181">
    <cfRule type="duplicateValues" dxfId="0" priority="1352"/>
    <cfRule type="duplicateValues" dxfId="0" priority="589"/>
  </conditionalFormatting>
  <conditionalFormatting sqref="B182">
    <cfRule type="duplicateValues" dxfId="0" priority="1351"/>
    <cfRule type="duplicateValues" dxfId="0" priority="588"/>
  </conditionalFormatting>
  <conditionalFormatting sqref="B183">
    <cfRule type="duplicateValues" dxfId="0" priority="1350"/>
    <cfRule type="duplicateValues" dxfId="0" priority="587"/>
  </conditionalFormatting>
  <conditionalFormatting sqref="B184">
    <cfRule type="duplicateValues" dxfId="0" priority="1349"/>
    <cfRule type="duplicateValues" dxfId="0" priority="586"/>
  </conditionalFormatting>
  <conditionalFormatting sqref="B185">
    <cfRule type="duplicateValues" dxfId="0" priority="1348"/>
    <cfRule type="duplicateValues" dxfId="0" priority="585"/>
  </conditionalFormatting>
  <conditionalFormatting sqref="B186">
    <cfRule type="duplicateValues" dxfId="0" priority="1347"/>
    <cfRule type="duplicateValues" dxfId="0" priority="584"/>
  </conditionalFormatting>
  <conditionalFormatting sqref="B187">
    <cfRule type="duplicateValues" dxfId="0" priority="1346"/>
    <cfRule type="duplicateValues" dxfId="0" priority="583"/>
  </conditionalFormatting>
  <conditionalFormatting sqref="B188">
    <cfRule type="duplicateValues" dxfId="0" priority="1345"/>
    <cfRule type="duplicateValues" dxfId="0" priority="582"/>
  </conditionalFormatting>
  <conditionalFormatting sqref="B189">
    <cfRule type="duplicateValues" dxfId="0" priority="1344"/>
    <cfRule type="duplicateValues" dxfId="0" priority="581"/>
  </conditionalFormatting>
  <conditionalFormatting sqref="B190">
    <cfRule type="duplicateValues" dxfId="0" priority="1343"/>
    <cfRule type="duplicateValues" dxfId="0" priority="580"/>
  </conditionalFormatting>
  <conditionalFormatting sqref="B191">
    <cfRule type="duplicateValues" dxfId="0" priority="1342"/>
    <cfRule type="duplicateValues" dxfId="0" priority="579"/>
  </conditionalFormatting>
  <conditionalFormatting sqref="B192">
    <cfRule type="duplicateValues" dxfId="0" priority="1341"/>
    <cfRule type="duplicateValues" dxfId="0" priority="578"/>
  </conditionalFormatting>
  <conditionalFormatting sqref="B193">
    <cfRule type="duplicateValues" dxfId="0" priority="1340"/>
    <cfRule type="duplicateValues" dxfId="0" priority="577"/>
  </conditionalFormatting>
  <conditionalFormatting sqref="B194">
    <cfRule type="duplicateValues" dxfId="0" priority="1339"/>
    <cfRule type="duplicateValues" dxfId="0" priority="576"/>
  </conditionalFormatting>
  <conditionalFormatting sqref="B195">
    <cfRule type="duplicateValues" dxfId="0" priority="1338"/>
    <cfRule type="duplicateValues" dxfId="0" priority="575"/>
  </conditionalFormatting>
  <conditionalFormatting sqref="B196">
    <cfRule type="duplicateValues" dxfId="0" priority="1337"/>
    <cfRule type="duplicateValues" dxfId="0" priority="574"/>
  </conditionalFormatting>
  <conditionalFormatting sqref="B197">
    <cfRule type="duplicateValues" dxfId="0" priority="1336"/>
    <cfRule type="duplicateValues" dxfId="0" priority="573"/>
  </conditionalFormatting>
  <conditionalFormatting sqref="B198">
    <cfRule type="duplicateValues" dxfId="0" priority="1335"/>
    <cfRule type="duplicateValues" dxfId="0" priority="572"/>
  </conditionalFormatting>
  <conditionalFormatting sqref="B199">
    <cfRule type="duplicateValues" dxfId="0" priority="1334"/>
    <cfRule type="duplicateValues" dxfId="0" priority="571"/>
  </conditionalFormatting>
  <conditionalFormatting sqref="B200">
    <cfRule type="duplicateValues" dxfId="0" priority="1333"/>
    <cfRule type="duplicateValues" dxfId="0" priority="570"/>
  </conditionalFormatting>
  <conditionalFormatting sqref="B201">
    <cfRule type="duplicateValues" dxfId="0" priority="1332"/>
    <cfRule type="duplicateValues" dxfId="0" priority="569"/>
  </conditionalFormatting>
  <conditionalFormatting sqref="B202">
    <cfRule type="duplicateValues" dxfId="0" priority="1331"/>
    <cfRule type="duplicateValues" dxfId="0" priority="568"/>
  </conditionalFormatting>
  <conditionalFormatting sqref="B203">
    <cfRule type="duplicateValues" dxfId="0" priority="1330"/>
    <cfRule type="duplicateValues" dxfId="0" priority="567"/>
  </conditionalFormatting>
  <conditionalFormatting sqref="B204">
    <cfRule type="duplicateValues" dxfId="0" priority="1329"/>
    <cfRule type="duplicateValues" dxfId="0" priority="566"/>
  </conditionalFormatting>
  <conditionalFormatting sqref="B205">
    <cfRule type="duplicateValues" dxfId="0" priority="1328"/>
    <cfRule type="duplicateValues" dxfId="0" priority="565"/>
  </conditionalFormatting>
  <conditionalFormatting sqref="B206">
    <cfRule type="duplicateValues" dxfId="0" priority="1327"/>
    <cfRule type="duplicateValues" dxfId="0" priority="564"/>
  </conditionalFormatting>
  <conditionalFormatting sqref="B207">
    <cfRule type="duplicateValues" dxfId="0" priority="1326"/>
    <cfRule type="duplicateValues" dxfId="0" priority="563"/>
  </conditionalFormatting>
  <conditionalFormatting sqref="B208">
    <cfRule type="duplicateValues" dxfId="0" priority="1325"/>
    <cfRule type="duplicateValues" dxfId="0" priority="562"/>
  </conditionalFormatting>
  <conditionalFormatting sqref="B209">
    <cfRule type="duplicateValues" dxfId="0" priority="1324"/>
    <cfRule type="duplicateValues" dxfId="0" priority="561"/>
  </conditionalFormatting>
  <conditionalFormatting sqref="B210">
    <cfRule type="duplicateValues" dxfId="0" priority="1323"/>
    <cfRule type="duplicateValues" dxfId="0" priority="560"/>
  </conditionalFormatting>
  <conditionalFormatting sqref="B211">
    <cfRule type="duplicateValues" dxfId="0" priority="1322"/>
    <cfRule type="duplicateValues" dxfId="0" priority="559"/>
  </conditionalFormatting>
  <conditionalFormatting sqref="B212">
    <cfRule type="duplicateValues" dxfId="0" priority="1321"/>
    <cfRule type="duplicateValues" dxfId="0" priority="558"/>
  </conditionalFormatting>
  <conditionalFormatting sqref="B213">
    <cfRule type="duplicateValues" dxfId="0" priority="1320"/>
    <cfRule type="duplicateValues" dxfId="0" priority="557"/>
  </conditionalFormatting>
  <conditionalFormatting sqref="B214">
    <cfRule type="duplicateValues" dxfId="0" priority="1319"/>
    <cfRule type="duplicateValues" dxfId="0" priority="556"/>
  </conditionalFormatting>
  <conditionalFormatting sqref="B215">
    <cfRule type="duplicateValues" dxfId="0" priority="1318"/>
    <cfRule type="duplicateValues" dxfId="0" priority="555"/>
  </conditionalFormatting>
  <conditionalFormatting sqref="B216">
    <cfRule type="duplicateValues" dxfId="0" priority="1317"/>
    <cfRule type="duplicateValues" dxfId="0" priority="554"/>
  </conditionalFormatting>
  <conditionalFormatting sqref="B217">
    <cfRule type="duplicateValues" dxfId="0" priority="1316"/>
    <cfRule type="duplicateValues" dxfId="0" priority="553"/>
  </conditionalFormatting>
  <conditionalFormatting sqref="B218">
    <cfRule type="duplicateValues" dxfId="0" priority="1315"/>
    <cfRule type="duplicateValues" dxfId="0" priority="552"/>
  </conditionalFormatting>
  <conditionalFormatting sqref="B219">
    <cfRule type="duplicateValues" dxfId="0" priority="1314"/>
    <cfRule type="duplicateValues" dxfId="0" priority="551"/>
  </conditionalFormatting>
  <conditionalFormatting sqref="B220">
    <cfRule type="duplicateValues" dxfId="0" priority="1313"/>
    <cfRule type="duplicateValues" dxfId="0" priority="550"/>
  </conditionalFormatting>
  <conditionalFormatting sqref="B221">
    <cfRule type="duplicateValues" dxfId="0" priority="1312"/>
    <cfRule type="duplicateValues" dxfId="0" priority="549"/>
  </conditionalFormatting>
  <conditionalFormatting sqref="B222">
    <cfRule type="duplicateValues" dxfId="0" priority="1311"/>
    <cfRule type="duplicateValues" dxfId="0" priority="548"/>
  </conditionalFormatting>
  <conditionalFormatting sqref="B223">
    <cfRule type="duplicateValues" dxfId="0" priority="1310"/>
    <cfRule type="duplicateValues" dxfId="0" priority="547"/>
  </conditionalFormatting>
  <conditionalFormatting sqref="B224">
    <cfRule type="duplicateValues" dxfId="0" priority="1309"/>
    <cfRule type="duplicateValues" dxfId="0" priority="546"/>
  </conditionalFormatting>
  <conditionalFormatting sqref="B225">
    <cfRule type="duplicateValues" dxfId="0" priority="1308"/>
    <cfRule type="duplicateValues" dxfId="0" priority="545"/>
  </conditionalFormatting>
  <conditionalFormatting sqref="B226">
    <cfRule type="duplicateValues" dxfId="0" priority="1307"/>
    <cfRule type="duplicateValues" dxfId="0" priority="544"/>
  </conditionalFormatting>
  <conditionalFormatting sqref="B227">
    <cfRule type="duplicateValues" dxfId="0" priority="1306"/>
    <cfRule type="duplicateValues" dxfId="0" priority="543"/>
  </conditionalFormatting>
  <conditionalFormatting sqref="B228">
    <cfRule type="duplicateValues" dxfId="0" priority="1305"/>
    <cfRule type="duplicateValues" dxfId="0" priority="542"/>
  </conditionalFormatting>
  <conditionalFormatting sqref="B229">
    <cfRule type="duplicateValues" dxfId="0" priority="1304"/>
    <cfRule type="duplicateValues" dxfId="0" priority="541"/>
  </conditionalFormatting>
  <conditionalFormatting sqref="B230">
    <cfRule type="duplicateValues" dxfId="0" priority="1303"/>
    <cfRule type="duplicateValues" dxfId="0" priority="540"/>
  </conditionalFormatting>
  <conditionalFormatting sqref="B231">
    <cfRule type="duplicateValues" dxfId="0" priority="1302"/>
    <cfRule type="duplicateValues" dxfId="0" priority="539"/>
  </conditionalFormatting>
  <conditionalFormatting sqref="B232">
    <cfRule type="duplicateValues" dxfId="0" priority="1301"/>
    <cfRule type="duplicateValues" dxfId="0" priority="538"/>
  </conditionalFormatting>
  <conditionalFormatting sqref="B233">
    <cfRule type="duplicateValues" dxfId="0" priority="1300"/>
    <cfRule type="duplicateValues" dxfId="0" priority="537"/>
  </conditionalFormatting>
  <conditionalFormatting sqref="B234">
    <cfRule type="duplicateValues" dxfId="0" priority="1299"/>
    <cfRule type="duplicateValues" dxfId="0" priority="536"/>
  </conditionalFormatting>
  <conditionalFormatting sqref="B235">
    <cfRule type="duplicateValues" dxfId="0" priority="1298"/>
    <cfRule type="duplicateValues" dxfId="0" priority="535"/>
  </conditionalFormatting>
  <conditionalFormatting sqref="B236">
    <cfRule type="duplicateValues" dxfId="0" priority="1297"/>
    <cfRule type="duplicateValues" dxfId="0" priority="534"/>
  </conditionalFormatting>
  <conditionalFormatting sqref="B237">
    <cfRule type="duplicateValues" dxfId="0" priority="1296"/>
    <cfRule type="duplicateValues" dxfId="0" priority="533"/>
  </conditionalFormatting>
  <conditionalFormatting sqref="B238">
    <cfRule type="duplicateValues" dxfId="0" priority="1295"/>
    <cfRule type="duplicateValues" dxfId="0" priority="532"/>
  </conditionalFormatting>
  <conditionalFormatting sqref="B239">
    <cfRule type="duplicateValues" dxfId="0" priority="1294"/>
    <cfRule type="duplicateValues" dxfId="0" priority="531"/>
  </conditionalFormatting>
  <conditionalFormatting sqref="B240">
    <cfRule type="duplicateValues" dxfId="0" priority="1293"/>
    <cfRule type="duplicateValues" dxfId="0" priority="530"/>
  </conditionalFormatting>
  <conditionalFormatting sqref="B241">
    <cfRule type="duplicateValues" dxfId="0" priority="1292"/>
    <cfRule type="duplicateValues" dxfId="0" priority="529"/>
  </conditionalFormatting>
  <conditionalFormatting sqref="B242">
    <cfRule type="duplicateValues" dxfId="0" priority="1291"/>
    <cfRule type="duplicateValues" dxfId="0" priority="528"/>
  </conditionalFormatting>
  <conditionalFormatting sqref="B243">
    <cfRule type="duplicateValues" dxfId="0" priority="1290"/>
    <cfRule type="duplicateValues" dxfId="0" priority="527"/>
  </conditionalFormatting>
  <conditionalFormatting sqref="B244">
    <cfRule type="duplicateValues" dxfId="0" priority="1289"/>
    <cfRule type="duplicateValues" dxfId="0" priority="526"/>
  </conditionalFormatting>
  <conditionalFormatting sqref="B245">
    <cfRule type="duplicateValues" dxfId="0" priority="1288"/>
    <cfRule type="duplicateValues" dxfId="0" priority="525"/>
  </conditionalFormatting>
  <conditionalFormatting sqref="B246">
    <cfRule type="duplicateValues" dxfId="0" priority="1287"/>
    <cfRule type="duplicateValues" dxfId="0" priority="524"/>
  </conditionalFormatting>
  <conditionalFormatting sqref="B247">
    <cfRule type="duplicateValues" dxfId="0" priority="1286"/>
    <cfRule type="duplicateValues" dxfId="0" priority="523"/>
  </conditionalFormatting>
  <conditionalFormatting sqref="B248">
    <cfRule type="duplicateValues" dxfId="0" priority="1285"/>
    <cfRule type="duplicateValues" dxfId="0" priority="522"/>
  </conditionalFormatting>
  <conditionalFormatting sqref="B249">
    <cfRule type="duplicateValues" dxfId="0" priority="1284"/>
    <cfRule type="duplicateValues" dxfId="0" priority="521"/>
  </conditionalFormatting>
  <conditionalFormatting sqref="B250">
    <cfRule type="duplicateValues" dxfId="0" priority="1283"/>
    <cfRule type="duplicateValues" dxfId="0" priority="520"/>
  </conditionalFormatting>
  <conditionalFormatting sqref="B251">
    <cfRule type="duplicateValues" dxfId="0" priority="1282"/>
    <cfRule type="duplicateValues" dxfId="0" priority="519"/>
  </conditionalFormatting>
  <conditionalFormatting sqref="B252">
    <cfRule type="duplicateValues" dxfId="0" priority="1281"/>
    <cfRule type="duplicateValues" dxfId="0" priority="518"/>
  </conditionalFormatting>
  <conditionalFormatting sqref="B253">
    <cfRule type="duplicateValues" dxfId="0" priority="1280"/>
    <cfRule type="duplicateValues" dxfId="0" priority="517"/>
  </conditionalFormatting>
  <conditionalFormatting sqref="B254">
    <cfRule type="duplicateValues" dxfId="0" priority="1279"/>
    <cfRule type="duplicateValues" dxfId="0" priority="516"/>
  </conditionalFormatting>
  <conditionalFormatting sqref="B255">
    <cfRule type="duplicateValues" dxfId="0" priority="1278"/>
    <cfRule type="duplicateValues" dxfId="0" priority="515"/>
  </conditionalFormatting>
  <conditionalFormatting sqref="B256">
    <cfRule type="duplicateValues" dxfId="0" priority="1277"/>
    <cfRule type="duplicateValues" dxfId="0" priority="514"/>
  </conditionalFormatting>
  <conditionalFormatting sqref="B257">
    <cfRule type="duplicateValues" dxfId="0" priority="1276"/>
    <cfRule type="duplicateValues" dxfId="0" priority="513"/>
  </conditionalFormatting>
  <conditionalFormatting sqref="B258">
    <cfRule type="duplicateValues" dxfId="0" priority="1275"/>
    <cfRule type="duplicateValues" dxfId="0" priority="512"/>
  </conditionalFormatting>
  <conditionalFormatting sqref="B259">
    <cfRule type="duplicateValues" dxfId="0" priority="1274"/>
    <cfRule type="duplicateValues" dxfId="0" priority="511"/>
  </conditionalFormatting>
  <conditionalFormatting sqref="B260">
    <cfRule type="duplicateValues" dxfId="0" priority="1273"/>
    <cfRule type="duplicateValues" dxfId="0" priority="510"/>
  </conditionalFormatting>
  <conditionalFormatting sqref="B261">
    <cfRule type="duplicateValues" dxfId="0" priority="1272"/>
    <cfRule type="duplicateValues" dxfId="0" priority="509"/>
  </conditionalFormatting>
  <conditionalFormatting sqref="B262">
    <cfRule type="duplicateValues" dxfId="0" priority="1271"/>
    <cfRule type="duplicateValues" dxfId="0" priority="508"/>
  </conditionalFormatting>
  <conditionalFormatting sqref="B263">
    <cfRule type="duplicateValues" dxfId="0" priority="1270"/>
    <cfRule type="duplicateValues" dxfId="0" priority="507"/>
  </conditionalFormatting>
  <conditionalFormatting sqref="B264">
    <cfRule type="duplicateValues" dxfId="0" priority="1269"/>
    <cfRule type="duplicateValues" dxfId="0" priority="506"/>
  </conditionalFormatting>
  <conditionalFormatting sqref="B265">
    <cfRule type="duplicateValues" dxfId="0" priority="1268"/>
    <cfRule type="duplicateValues" dxfId="0" priority="505"/>
  </conditionalFormatting>
  <conditionalFormatting sqref="B266">
    <cfRule type="duplicateValues" dxfId="0" priority="1267"/>
    <cfRule type="duplicateValues" dxfId="0" priority="504"/>
  </conditionalFormatting>
  <conditionalFormatting sqref="B267">
    <cfRule type="duplicateValues" dxfId="0" priority="1266"/>
    <cfRule type="duplicateValues" dxfId="0" priority="503"/>
  </conditionalFormatting>
  <conditionalFormatting sqref="B268">
    <cfRule type="duplicateValues" dxfId="0" priority="1265"/>
    <cfRule type="duplicateValues" dxfId="0" priority="502"/>
  </conditionalFormatting>
  <conditionalFormatting sqref="B269">
    <cfRule type="duplicateValues" dxfId="0" priority="1264"/>
    <cfRule type="duplicateValues" dxfId="0" priority="501"/>
  </conditionalFormatting>
  <conditionalFormatting sqref="B270">
    <cfRule type="duplicateValues" dxfId="0" priority="1263"/>
    <cfRule type="duplicateValues" dxfId="0" priority="500"/>
  </conditionalFormatting>
  <conditionalFormatting sqref="B271">
    <cfRule type="duplicateValues" dxfId="0" priority="1262"/>
    <cfRule type="duplicateValues" dxfId="0" priority="499"/>
  </conditionalFormatting>
  <conditionalFormatting sqref="B272">
    <cfRule type="duplicateValues" dxfId="0" priority="1261"/>
    <cfRule type="duplicateValues" dxfId="0" priority="498"/>
  </conditionalFormatting>
  <conditionalFormatting sqref="B273">
    <cfRule type="duplicateValues" dxfId="0" priority="1260"/>
    <cfRule type="duplicateValues" dxfId="0" priority="497"/>
  </conditionalFormatting>
  <conditionalFormatting sqref="B274">
    <cfRule type="duplicateValues" dxfId="0" priority="1259"/>
    <cfRule type="duplicateValues" dxfId="0" priority="496"/>
  </conditionalFormatting>
  <conditionalFormatting sqref="B275">
    <cfRule type="duplicateValues" dxfId="0" priority="1258"/>
    <cfRule type="duplicateValues" dxfId="0" priority="495"/>
  </conditionalFormatting>
  <conditionalFormatting sqref="B276">
    <cfRule type="duplicateValues" dxfId="0" priority="1257"/>
    <cfRule type="duplicateValues" dxfId="0" priority="494"/>
  </conditionalFormatting>
  <conditionalFormatting sqref="B277">
    <cfRule type="duplicateValues" dxfId="0" priority="1256"/>
    <cfRule type="duplicateValues" dxfId="0" priority="493"/>
  </conditionalFormatting>
  <conditionalFormatting sqref="B278">
    <cfRule type="duplicateValues" dxfId="0" priority="1255"/>
    <cfRule type="duplicateValues" dxfId="0" priority="492"/>
  </conditionalFormatting>
  <conditionalFormatting sqref="B279">
    <cfRule type="duplicateValues" dxfId="0" priority="1254"/>
    <cfRule type="duplicateValues" dxfId="0" priority="491"/>
  </conditionalFormatting>
  <conditionalFormatting sqref="B280">
    <cfRule type="duplicateValues" dxfId="0" priority="1253"/>
    <cfRule type="duplicateValues" dxfId="0" priority="490"/>
  </conditionalFormatting>
  <conditionalFormatting sqref="B281">
    <cfRule type="duplicateValues" dxfId="0" priority="1252"/>
    <cfRule type="duplicateValues" dxfId="0" priority="489"/>
  </conditionalFormatting>
  <conditionalFormatting sqref="B282">
    <cfRule type="duplicateValues" dxfId="0" priority="1251"/>
    <cfRule type="duplicateValues" dxfId="0" priority="488"/>
  </conditionalFormatting>
  <conditionalFormatting sqref="B283">
    <cfRule type="duplicateValues" dxfId="0" priority="1250"/>
    <cfRule type="duplicateValues" dxfId="0" priority="487"/>
  </conditionalFormatting>
  <conditionalFormatting sqref="B284">
    <cfRule type="duplicateValues" dxfId="0" priority="1249"/>
    <cfRule type="duplicateValues" dxfId="0" priority="486"/>
  </conditionalFormatting>
  <conditionalFormatting sqref="B285">
    <cfRule type="duplicateValues" dxfId="0" priority="1248"/>
    <cfRule type="duplicateValues" dxfId="0" priority="485"/>
  </conditionalFormatting>
  <conditionalFormatting sqref="B286">
    <cfRule type="duplicateValues" dxfId="0" priority="1247"/>
    <cfRule type="duplicateValues" dxfId="0" priority="484"/>
  </conditionalFormatting>
  <conditionalFormatting sqref="B287">
    <cfRule type="duplicateValues" dxfId="0" priority="1246"/>
    <cfRule type="duplicateValues" dxfId="0" priority="483"/>
  </conditionalFormatting>
  <conditionalFormatting sqref="B288">
    <cfRule type="duplicateValues" dxfId="0" priority="1245"/>
    <cfRule type="duplicateValues" dxfId="0" priority="482"/>
  </conditionalFormatting>
  <conditionalFormatting sqref="B289">
    <cfRule type="duplicateValues" dxfId="0" priority="1244"/>
    <cfRule type="duplicateValues" dxfId="0" priority="481"/>
  </conditionalFormatting>
  <conditionalFormatting sqref="B290">
    <cfRule type="duplicateValues" dxfId="0" priority="1243"/>
    <cfRule type="duplicateValues" dxfId="0" priority="480"/>
  </conditionalFormatting>
  <conditionalFormatting sqref="B291">
    <cfRule type="duplicateValues" dxfId="0" priority="1242"/>
    <cfRule type="duplicateValues" dxfId="0" priority="479"/>
  </conditionalFormatting>
  <conditionalFormatting sqref="B292">
    <cfRule type="duplicateValues" dxfId="0" priority="1241"/>
    <cfRule type="duplicateValues" dxfId="0" priority="478"/>
  </conditionalFormatting>
  <conditionalFormatting sqref="B293">
    <cfRule type="duplicateValues" dxfId="0" priority="1240"/>
    <cfRule type="duplicateValues" dxfId="0" priority="477"/>
  </conditionalFormatting>
  <conditionalFormatting sqref="B294">
    <cfRule type="duplicateValues" dxfId="0" priority="1239"/>
    <cfRule type="duplicateValues" dxfId="0" priority="476"/>
  </conditionalFormatting>
  <conditionalFormatting sqref="B295">
    <cfRule type="duplicateValues" dxfId="0" priority="1238"/>
    <cfRule type="duplicateValues" dxfId="0" priority="475"/>
  </conditionalFormatting>
  <conditionalFormatting sqref="B296">
    <cfRule type="duplicateValues" dxfId="0" priority="1237"/>
    <cfRule type="duplicateValues" dxfId="0" priority="474"/>
  </conditionalFormatting>
  <conditionalFormatting sqref="B297">
    <cfRule type="duplicateValues" dxfId="0" priority="1236"/>
    <cfRule type="duplicateValues" dxfId="0" priority="473"/>
  </conditionalFormatting>
  <conditionalFormatting sqref="B298">
    <cfRule type="duplicateValues" dxfId="0" priority="1235"/>
    <cfRule type="duplicateValues" dxfId="0" priority="472"/>
  </conditionalFormatting>
  <conditionalFormatting sqref="B299">
    <cfRule type="duplicateValues" dxfId="0" priority="1234"/>
    <cfRule type="duplicateValues" dxfId="0" priority="471"/>
  </conditionalFormatting>
  <conditionalFormatting sqref="B300">
    <cfRule type="duplicateValues" dxfId="0" priority="1233"/>
    <cfRule type="duplicateValues" dxfId="0" priority="470"/>
  </conditionalFormatting>
  <conditionalFormatting sqref="B301">
    <cfRule type="duplicateValues" dxfId="0" priority="1232"/>
    <cfRule type="duplicateValues" dxfId="0" priority="469"/>
  </conditionalFormatting>
  <conditionalFormatting sqref="B302">
    <cfRule type="duplicateValues" dxfId="0" priority="1231"/>
    <cfRule type="duplicateValues" dxfId="0" priority="468"/>
  </conditionalFormatting>
  <conditionalFormatting sqref="B303">
    <cfRule type="duplicateValues" dxfId="0" priority="1230"/>
    <cfRule type="duplicateValues" dxfId="0" priority="467"/>
  </conditionalFormatting>
  <conditionalFormatting sqref="B304">
    <cfRule type="duplicateValues" dxfId="0" priority="1229"/>
    <cfRule type="duplicateValues" dxfId="0" priority="466"/>
  </conditionalFormatting>
  <conditionalFormatting sqref="B305">
    <cfRule type="duplicateValues" dxfId="0" priority="1228"/>
    <cfRule type="duplicateValues" dxfId="0" priority="465"/>
  </conditionalFormatting>
  <conditionalFormatting sqref="B306">
    <cfRule type="duplicateValues" dxfId="0" priority="1227"/>
    <cfRule type="duplicateValues" dxfId="0" priority="464"/>
  </conditionalFormatting>
  <conditionalFormatting sqref="B307">
    <cfRule type="duplicateValues" dxfId="0" priority="1226"/>
    <cfRule type="duplicateValues" dxfId="0" priority="463"/>
  </conditionalFormatting>
  <conditionalFormatting sqref="B308">
    <cfRule type="duplicateValues" dxfId="0" priority="1225"/>
    <cfRule type="duplicateValues" dxfId="0" priority="462"/>
  </conditionalFormatting>
  <conditionalFormatting sqref="B309">
    <cfRule type="duplicateValues" dxfId="0" priority="1224"/>
    <cfRule type="duplicateValues" dxfId="0" priority="461"/>
  </conditionalFormatting>
  <conditionalFormatting sqref="B310">
    <cfRule type="duplicateValues" dxfId="0" priority="1223"/>
    <cfRule type="duplicateValues" dxfId="0" priority="460"/>
  </conditionalFormatting>
  <conditionalFormatting sqref="B311">
    <cfRule type="duplicateValues" dxfId="0" priority="1222"/>
    <cfRule type="duplicateValues" dxfId="0" priority="459"/>
  </conditionalFormatting>
  <conditionalFormatting sqref="B312">
    <cfRule type="duplicateValues" dxfId="0" priority="1221"/>
    <cfRule type="duplicateValues" dxfId="0" priority="458"/>
  </conditionalFormatting>
  <conditionalFormatting sqref="B313">
    <cfRule type="duplicateValues" dxfId="0" priority="1220"/>
    <cfRule type="duplicateValues" dxfId="0" priority="457"/>
  </conditionalFormatting>
  <conditionalFormatting sqref="B314">
    <cfRule type="duplicateValues" dxfId="0" priority="1219"/>
    <cfRule type="duplicateValues" dxfId="0" priority="456"/>
  </conditionalFormatting>
  <conditionalFormatting sqref="B315">
    <cfRule type="duplicateValues" dxfId="0" priority="1218"/>
    <cfRule type="duplicateValues" dxfId="0" priority="455"/>
  </conditionalFormatting>
  <conditionalFormatting sqref="B316">
    <cfRule type="duplicateValues" dxfId="0" priority="1217"/>
    <cfRule type="duplicateValues" dxfId="0" priority="454"/>
  </conditionalFormatting>
  <conditionalFormatting sqref="B317">
    <cfRule type="duplicateValues" dxfId="0" priority="1216"/>
    <cfRule type="duplicateValues" dxfId="0" priority="453"/>
  </conditionalFormatting>
  <conditionalFormatting sqref="B318">
    <cfRule type="duplicateValues" dxfId="0" priority="1215"/>
    <cfRule type="duplicateValues" dxfId="0" priority="452"/>
  </conditionalFormatting>
  <conditionalFormatting sqref="B319">
    <cfRule type="duplicateValues" dxfId="0" priority="1214"/>
    <cfRule type="duplicateValues" dxfId="0" priority="451"/>
  </conditionalFormatting>
  <conditionalFormatting sqref="B320">
    <cfRule type="duplicateValues" dxfId="0" priority="1213"/>
    <cfRule type="duplicateValues" dxfId="0" priority="450"/>
  </conditionalFormatting>
  <conditionalFormatting sqref="B321">
    <cfRule type="duplicateValues" dxfId="0" priority="1212"/>
    <cfRule type="duplicateValues" dxfId="0" priority="449"/>
  </conditionalFormatting>
  <conditionalFormatting sqref="B322">
    <cfRule type="duplicateValues" dxfId="0" priority="1211"/>
    <cfRule type="duplicateValues" dxfId="0" priority="448"/>
  </conditionalFormatting>
  <conditionalFormatting sqref="B323">
    <cfRule type="duplicateValues" dxfId="0" priority="1210"/>
    <cfRule type="duplicateValues" dxfId="0" priority="447"/>
  </conditionalFormatting>
  <conditionalFormatting sqref="B324">
    <cfRule type="duplicateValues" dxfId="0" priority="1209"/>
    <cfRule type="duplicateValues" dxfId="0" priority="446"/>
  </conditionalFormatting>
  <conditionalFormatting sqref="B325">
    <cfRule type="duplicateValues" dxfId="0" priority="1208"/>
    <cfRule type="duplicateValues" dxfId="0" priority="445"/>
  </conditionalFormatting>
  <conditionalFormatting sqref="B326">
    <cfRule type="duplicateValues" dxfId="0" priority="1207"/>
    <cfRule type="duplicateValues" dxfId="0" priority="444"/>
  </conditionalFormatting>
  <conditionalFormatting sqref="B327">
    <cfRule type="duplicateValues" dxfId="0" priority="1206"/>
    <cfRule type="duplicateValues" dxfId="0" priority="443"/>
  </conditionalFormatting>
  <conditionalFormatting sqref="B328">
    <cfRule type="duplicateValues" dxfId="0" priority="1205"/>
    <cfRule type="duplicateValues" dxfId="0" priority="442"/>
  </conditionalFormatting>
  <conditionalFormatting sqref="B329">
    <cfRule type="duplicateValues" dxfId="0" priority="1204"/>
    <cfRule type="duplicateValues" dxfId="0" priority="441"/>
  </conditionalFormatting>
  <conditionalFormatting sqref="B330">
    <cfRule type="duplicateValues" dxfId="0" priority="1203"/>
    <cfRule type="duplicateValues" dxfId="0" priority="440"/>
  </conditionalFormatting>
  <conditionalFormatting sqref="B331">
    <cfRule type="duplicateValues" dxfId="0" priority="1202"/>
    <cfRule type="duplicateValues" dxfId="0" priority="439"/>
  </conditionalFormatting>
  <conditionalFormatting sqref="B332">
    <cfRule type="duplicateValues" dxfId="0" priority="1201"/>
    <cfRule type="duplicateValues" dxfId="0" priority="438"/>
  </conditionalFormatting>
  <conditionalFormatting sqref="B333">
    <cfRule type="duplicateValues" dxfId="0" priority="1200"/>
    <cfRule type="duplicateValues" dxfId="0" priority="437"/>
  </conditionalFormatting>
  <conditionalFormatting sqref="B334">
    <cfRule type="duplicateValues" dxfId="0" priority="1199"/>
    <cfRule type="duplicateValues" dxfId="0" priority="436"/>
  </conditionalFormatting>
  <conditionalFormatting sqref="B335">
    <cfRule type="duplicateValues" dxfId="0" priority="1198"/>
    <cfRule type="duplicateValues" dxfId="0" priority="435"/>
  </conditionalFormatting>
  <conditionalFormatting sqref="B336">
    <cfRule type="duplicateValues" dxfId="0" priority="1197"/>
    <cfRule type="duplicateValues" dxfId="0" priority="434"/>
  </conditionalFormatting>
  <conditionalFormatting sqref="B337">
    <cfRule type="duplicateValues" dxfId="0" priority="1196"/>
    <cfRule type="duplicateValues" dxfId="0" priority="433"/>
  </conditionalFormatting>
  <conditionalFormatting sqref="B338">
    <cfRule type="duplicateValues" dxfId="0" priority="1195"/>
    <cfRule type="duplicateValues" dxfId="0" priority="432"/>
  </conditionalFormatting>
  <conditionalFormatting sqref="B339">
    <cfRule type="duplicateValues" dxfId="0" priority="1194"/>
    <cfRule type="duplicateValues" dxfId="0" priority="431"/>
  </conditionalFormatting>
  <conditionalFormatting sqref="B340">
    <cfRule type="duplicateValues" dxfId="0" priority="1193"/>
    <cfRule type="duplicateValues" dxfId="0" priority="430"/>
  </conditionalFormatting>
  <conditionalFormatting sqref="B341">
    <cfRule type="duplicateValues" dxfId="0" priority="1192"/>
    <cfRule type="duplicateValues" dxfId="0" priority="429"/>
  </conditionalFormatting>
  <conditionalFormatting sqref="B342">
    <cfRule type="duplicateValues" dxfId="0" priority="1191"/>
    <cfRule type="duplicateValues" dxfId="0" priority="428"/>
  </conditionalFormatting>
  <conditionalFormatting sqref="B343">
    <cfRule type="duplicateValues" dxfId="0" priority="1190"/>
    <cfRule type="duplicateValues" dxfId="0" priority="427"/>
  </conditionalFormatting>
  <conditionalFormatting sqref="B344">
    <cfRule type="duplicateValues" dxfId="0" priority="1189"/>
    <cfRule type="duplicateValues" dxfId="0" priority="426"/>
  </conditionalFormatting>
  <conditionalFormatting sqref="B345">
    <cfRule type="duplicateValues" dxfId="0" priority="1188"/>
    <cfRule type="duplicateValues" dxfId="0" priority="425"/>
  </conditionalFormatting>
  <conditionalFormatting sqref="B346">
    <cfRule type="duplicateValues" dxfId="0" priority="1187"/>
    <cfRule type="duplicateValues" dxfId="0" priority="424"/>
  </conditionalFormatting>
  <conditionalFormatting sqref="B347">
    <cfRule type="duplicateValues" dxfId="0" priority="1186"/>
    <cfRule type="duplicateValues" dxfId="0" priority="423"/>
  </conditionalFormatting>
  <conditionalFormatting sqref="B348">
    <cfRule type="duplicateValues" dxfId="0" priority="1185"/>
    <cfRule type="duplicateValues" dxfId="0" priority="422"/>
  </conditionalFormatting>
  <conditionalFormatting sqref="B349">
    <cfRule type="duplicateValues" dxfId="0" priority="1184"/>
    <cfRule type="duplicateValues" dxfId="0" priority="421"/>
  </conditionalFormatting>
  <conditionalFormatting sqref="B350">
    <cfRule type="duplicateValues" dxfId="0" priority="1183"/>
    <cfRule type="duplicateValues" dxfId="0" priority="420"/>
  </conditionalFormatting>
  <conditionalFormatting sqref="B351">
    <cfRule type="duplicateValues" dxfId="0" priority="1182"/>
    <cfRule type="duplicateValues" dxfId="0" priority="419"/>
  </conditionalFormatting>
  <conditionalFormatting sqref="B352">
    <cfRule type="duplicateValues" dxfId="0" priority="1181"/>
    <cfRule type="duplicateValues" dxfId="0" priority="418"/>
  </conditionalFormatting>
  <conditionalFormatting sqref="B353">
    <cfRule type="duplicateValues" dxfId="0" priority="1180"/>
    <cfRule type="duplicateValues" dxfId="0" priority="417"/>
  </conditionalFormatting>
  <conditionalFormatting sqref="B354">
    <cfRule type="duplicateValues" dxfId="0" priority="1179"/>
    <cfRule type="duplicateValues" dxfId="0" priority="416"/>
  </conditionalFormatting>
  <conditionalFormatting sqref="B355">
    <cfRule type="duplicateValues" dxfId="0" priority="1178"/>
    <cfRule type="duplicateValues" dxfId="0" priority="415"/>
  </conditionalFormatting>
  <conditionalFormatting sqref="B356">
    <cfRule type="duplicateValues" dxfId="0" priority="1177"/>
    <cfRule type="duplicateValues" dxfId="0" priority="414"/>
  </conditionalFormatting>
  <conditionalFormatting sqref="B357">
    <cfRule type="duplicateValues" dxfId="0" priority="1176"/>
    <cfRule type="duplicateValues" dxfId="0" priority="413"/>
  </conditionalFormatting>
  <conditionalFormatting sqref="B358">
    <cfRule type="duplicateValues" dxfId="0" priority="1175"/>
    <cfRule type="duplicateValues" dxfId="0" priority="412"/>
  </conditionalFormatting>
  <conditionalFormatting sqref="B359">
    <cfRule type="duplicateValues" dxfId="0" priority="1174"/>
    <cfRule type="duplicateValues" dxfId="0" priority="411"/>
  </conditionalFormatting>
  <conditionalFormatting sqref="B360">
    <cfRule type="duplicateValues" dxfId="0" priority="1173"/>
    <cfRule type="duplicateValues" dxfId="0" priority="410"/>
  </conditionalFormatting>
  <conditionalFormatting sqref="B361">
    <cfRule type="duplicateValues" dxfId="0" priority="1172"/>
    <cfRule type="duplicateValues" dxfId="0" priority="409"/>
  </conditionalFormatting>
  <conditionalFormatting sqref="B362">
    <cfRule type="duplicateValues" dxfId="0" priority="1171"/>
    <cfRule type="duplicateValues" dxfId="0" priority="408"/>
  </conditionalFormatting>
  <conditionalFormatting sqref="B363">
    <cfRule type="duplicateValues" dxfId="0" priority="1170"/>
    <cfRule type="duplicateValues" dxfId="0" priority="407"/>
  </conditionalFormatting>
  <conditionalFormatting sqref="B364">
    <cfRule type="duplicateValues" dxfId="0" priority="1169"/>
    <cfRule type="duplicateValues" dxfId="0" priority="406"/>
  </conditionalFormatting>
  <conditionalFormatting sqref="B365">
    <cfRule type="duplicateValues" dxfId="0" priority="1168"/>
    <cfRule type="duplicateValues" dxfId="0" priority="405"/>
  </conditionalFormatting>
  <conditionalFormatting sqref="B366">
    <cfRule type="duplicateValues" dxfId="0" priority="1167"/>
    <cfRule type="duplicateValues" dxfId="0" priority="404"/>
  </conditionalFormatting>
  <conditionalFormatting sqref="B367">
    <cfRule type="duplicateValues" dxfId="0" priority="1166"/>
    <cfRule type="duplicateValues" dxfId="0" priority="403"/>
  </conditionalFormatting>
  <conditionalFormatting sqref="B368">
    <cfRule type="duplicateValues" dxfId="0" priority="1165"/>
    <cfRule type="duplicateValues" dxfId="0" priority="402"/>
  </conditionalFormatting>
  <conditionalFormatting sqref="B369">
    <cfRule type="duplicateValues" dxfId="0" priority="1164"/>
    <cfRule type="duplicateValues" dxfId="0" priority="401"/>
  </conditionalFormatting>
  <conditionalFormatting sqref="B370">
    <cfRule type="duplicateValues" dxfId="0" priority="1163"/>
    <cfRule type="duplicateValues" dxfId="0" priority="400"/>
  </conditionalFormatting>
  <conditionalFormatting sqref="B371">
    <cfRule type="duplicateValues" dxfId="0" priority="1162"/>
    <cfRule type="duplicateValues" dxfId="0" priority="399"/>
  </conditionalFormatting>
  <conditionalFormatting sqref="B372">
    <cfRule type="duplicateValues" dxfId="0" priority="1161"/>
    <cfRule type="duplicateValues" dxfId="0" priority="398"/>
  </conditionalFormatting>
  <conditionalFormatting sqref="B373">
    <cfRule type="duplicateValues" dxfId="0" priority="1160"/>
    <cfRule type="duplicateValues" dxfId="0" priority="397"/>
  </conditionalFormatting>
  <conditionalFormatting sqref="B374">
    <cfRule type="duplicateValues" dxfId="0" priority="1159"/>
    <cfRule type="duplicateValues" dxfId="0" priority="396"/>
  </conditionalFormatting>
  <conditionalFormatting sqref="B375">
    <cfRule type="duplicateValues" dxfId="0" priority="1158"/>
    <cfRule type="duplicateValues" dxfId="0" priority="395"/>
  </conditionalFormatting>
  <conditionalFormatting sqref="B376">
    <cfRule type="duplicateValues" dxfId="0" priority="1157"/>
    <cfRule type="duplicateValues" dxfId="0" priority="394"/>
  </conditionalFormatting>
  <conditionalFormatting sqref="B377">
    <cfRule type="duplicateValues" dxfId="0" priority="1156"/>
    <cfRule type="duplicateValues" dxfId="0" priority="393"/>
  </conditionalFormatting>
  <conditionalFormatting sqref="B378">
    <cfRule type="duplicateValues" dxfId="0" priority="1155"/>
    <cfRule type="duplicateValues" dxfId="0" priority="392"/>
  </conditionalFormatting>
  <conditionalFormatting sqref="B379">
    <cfRule type="duplicateValues" dxfId="0" priority="1154"/>
    <cfRule type="duplicateValues" dxfId="0" priority="391"/>
  </conditionalFormatting>
  <conditionalFormatting sqref="B380">
    <cfRule type="duplicateValues" dxfId="0" priority="1153"/>
    <cfRule type="duplicateValues" dxfId="0" priority="390"/>
  </conditionalFormatting>
  <conditionalFormatting sqref="B381">
    <cfRule type="duplicateValues" dxfId="0" priority="1152"/>
    <cfRule type="duplicateValues" dxfId="0" priority="389"/>
  </conditionalFormatting>
  <conditionalFormatting sqref="B382">
    <cfRule type="duplicateValues" dxfId="0" priority="1151"/>
    <cfRule type="duplicateValues" dxfId="0" priority="388"/>
  </conditionalFormatting>
  <conditionalFormatting sqref="B383">
    <cfRule type="duplicateValues" dxfId="0" priority="1150"/>
    <cfRule type="duplicateValues" dxfId="0" priority="387"/>
  </conditionalFormatting>
  <conditionalFormatting sqref="B384">
    <cfRule type="duplicateValues" dxfId="0" priority="1149"/>
    <cfRule type="duplicateValues" dxfId="0" priority="386"/>
  </conditionalFormatting>
  <conditionalFormatting sqref="B385">
    <cfRule type="duplicateValues" dxfId="0" priority="1148"/>
    <cfRule type="duplicateValues" dxfId="0" priority="385"/>
  </conditionalFormatting>
  <conditionalFormatting sqref="B386">
    <cfRule type="duplicateValues" dxfId="0" priority="1147"/>
    <cfRule type="duplicateValues" dxfId="0" priority="384"/>
  </conditionalFormatting>
  <conditionalFormatting sqref="B387">
    <cfRule type="duplicateValues" dxfId="0" priority="1146"/>
    <cfRule type="duplicateValues" dxfId="0" priority="383"/>
  </conditionalFormatting>
  <conditionalFormatting sqref="B388">
    <cfRule type="duplicateValues" dxfId="0" priority="1145"/>
    <cfRule type="duplicateValues" dxfId="0" priority="382"/>
  </conditionalFormatting>
  <conditionalFormatting sqref="B389">
    <cfRule type="duplicateValues" dxfId="0" priority="1144"/>
    <cfRule type="duplicateValues" dxfId="0" priority="381"/>
  </conditionalFormatting>
  <conditionalFormatting sqref="B390">
    <cfRule type="duplicateValues" dxfId="0" priority="1143"/>
    <cfRule type="duplicateValues" dxfId="0" priority="380"/>
  </conditionalFormatting>
  <conditionalFormatting sqref="B391">
    <cfRule type="duplicateValues" dxfId="0" priority="1142"/>
    <cfRule type="duplicateValues" dxfId="0" priority="379"/>
  </conditionalFormatting>
  <conditionalFormatting sqref="B392">
    <cfRule type="duplicateValues" dxfId="0" priority="1141"/>
    <cfRule type="duplicateValues" dxfId="0" priority="378"/>
  </conditionalFormatting>
  <conditionalFormatting sqref="B393">
    <cfRule type="duplicateValues" dxfId="0" priority="1140"/>
    <cfRule type="duplicateValues" dxfId="0" priority="377"/>
  </conditionalFormatting>
  <conditionalFormatting sqref="B394">
    <cfRule type="duplicateValues" dxfId="0" priority="1139"/>
    <cfRule type="duplicateValues" dxfId="0" priority="376"/>
  </conditionalFormatting>
  <conditionalFormatting sqref="B395">
    <cfRule type="duplicateValues" dxfId="0" priority="1138"/>
    <cfRule type="duplicateValues" dxfId="0" priority="375"/>
  </conditionalFormatting>
  <conditionalFormatting sqref="B396">
    <cfRule type="duplicateValues" dxfId="0" priority="1137"/>
    <cfRule type="duplicateValues" dxfId="0" priority="374"/>
  </conditionalFormatting>
  <conditionalFormatting sqref="B397">
    <cfRule type="duplicateValues" dxfId="0" priority="1136"/>
    <cfRule type="duplicateValues" dxfId="0" priority="373"/>
  </conditionalFormatting>
  <conditionalFormatting sqref="B398">
    <cfRule type="duplicateValues" dxfId="0" priority="1135"/>
    <cfRule type="duplicateValues" dxfId="0" priority="372"/>
  </conditionalFormatting>
  <conditionalFormatting sqref="B399">
    <cfRule type="duplicateValues" dxfId="0" priority="1134"/>
    <cfRule type="duplicateValues" dxfId="0" priority="371"/>
  </conditionalFormatting>
  <conditionalFormatting sqref="B400">
    <cfRule type="duplicateValues" dxfId="0" priority="1133"/>
    <cfRule type="duplicateValues" dxfId="0" priority="370"/>
  </conditionalFormatting>
  <conditionalFormatting sqref="B401">
    <cfRule type="duplicateValues" dxfId="0" priority="1132"/>
    <cfRule type="duplicateValues" dxfId="0" priority="369"/>
  </conditionalFormatting>
  <conditionalFormatting sqref="B402">
    <cfRule type="duplicateValues" dxfId="0" priority="1131"/>
    <cfRule type="duplicateValues" dxfId="0" priority="368"/>
  </conditionalFormatting>
  <conditionalFormatting sqref="B403">
    <cfRule type="duplicateValues" dxfId="0" priority="1130"/>
    <cfRule type="duplicateValues" dxfId="0" priority="367"/>
  </conditionalFormatting>
  <conditionalFormatting sqref="B404">
    <cfRule type="duplicateValues" dxfId="0" priority="1129"/>
    <cfRule type="duplicateValues" dxfId="0" priority="366"/>
  </conditionalFormatting>
  <conditionalFormatting sqref="B405">
    <cfRule type="duplicateValues" dxfId="0" priority="1128"/>
    <cfRule type="duplicateValues" dxfId="0" priority="365"/>
  </conditionalFormatting>
  <conditionalFormatting sqref="B406">
    <cfRule type="duplicateValues" dxfId="0" priority="1127"/>
    <cfRule type="duplicateValues" dxfId="0" priority="364"/>
  </conditionalFormatting>
  <conditionalFormatting sqref="B407">
    <cfRule type="duplicateValues" dxfId="0" priority="1126"/>
    <cfRule type="duplicateValues" dxfId="0" priority="363"/>
  </conditionalFormatting>
  <conditionalFormatting sqref="B408">
    <cfRule type="duplicateValues" dxfId="0" priority="1125"/>
    <cfRule type="duplicateValues" dxfId="0" priority="362"/>
  </conditionalFormatting>
  <conditionalFormatting sqref="B409">
    <cfRule type="duplicateValues" dxfId="0" priority="1124"/>
    <cfRule type="duplicateValues" dxfId="0" priority="361"/>
  </conditionalFormatting>
  <conditionalFormatting sqref="B410">
    <cfRule type="duplicateValues" dxfId="0" priority="1123"/>
    <cfRule type="duplicateValues" dxfId="0" priority="360"/>
  </conditionalFormatting>
  <conditionalFormatting sqref="B411">
    <cfRule type="duplicateValues" dxfId="0" priority="1122"/>
    <cfRule type="duplicateValues" dxfId="0" priority="359"/>
  </conditionalFormatting>
  <conditionalFormatting sqref="B412">
    <cfRule type="duplicateValues" dxfId="0" priority="1121"/>
    <cfRule type="duplicateValues" dxfId="0" priority="358"/>
  </conditionalFormatting>
  <conditionalFormatting sqref="B413">
    <cfRule type="duplicateValues" dxfId="0" priority="1120"/>
    <cfRule type="duplicateValues" dxfId="0" priority="357"/>
  </conditionalFormatting>
  <conditionalFormatting sqref="B414">
    <cfRule type="duplicateValues" dxfId="0" priority="1119"/>
    <cfRule type="duplicateValues" dxfId="0" priority="356"/>
  </conditionalFormatting>
  <conditionalFormatting sqref="B415">
    <cfRule type="duplicateValues" dxfId="0" priority="1118"/>
    <cfRule type="duplicateValues" dxfId="0" priority="355"/>
  </conditionalFormatting>
  <conditionalFormatting sqref="B416">
    <cfRule type="duplicateValues" dxfId="0" priority="1117"/>
    <cfRule type="duplicateValues" dxfId="0" priority="354"/>
  </conditionalFormatting>
  <conditionalFormatting sqref="B417">
    <cfRule type="duplicateValues" dxfId="0" priority="1116"/>
    <cfRule type="duplicateValues" dxfId="0" priority="353"/>
  </conditionalFormatting>
  <conditionalFormatting sqref="B418">
    <cfRule type="duplicateValues" dxfId="0" priority="1115"/>
    <cfRule type="duplicateValues" dxfId="0" priority="352"/>
  </conditionalFormatting>
  <conditionalFormatting sqref="B419">
    <cfRule type="duplicateValues" dxfId="0" priority="1114"/>
    <cfRule type="duplicateValues" dxfId="0" priority="351"/>
  </conditionalFormatting>
  <conditionalFormatting sqref="B420">
    <cfRule type="duplicateValues" dxfId="0" priority="1113"/>
    <cfRule type="duplicateValues" dxfId="0" priority="350"/>
  </conditionalFormatting>
  <conditionalFormatting sqref="B421">
    <cfRule type="duplicateValues" dxfId="0" priority="1112"/>
    <cfRule type="duplicateValues" dxfId="0" priority="349"/>
  </conditionalFormatting>
  <conditionalFormatting sqref="B422">
    <cfRule type="duplicateValues" dxfId="0" priority="1111"/>
    <cfRule type="duplicateValues" dxfId="0" priority="348"/>
  </conditionalFormatting>
  <conditionalFormatting sqref="B423">
    <cfRule type="duplicateValues" dxfId="0" priority="1110"/>
    <cfRule type="duplicateValues" dxfId="0" priority="347"/>
  </conditionalFormatting>
  <conditionalFormatting sqref="B424">
    <cfRule type="duplicateValues" dxfId="0" priority="1109"/>
    <cfRule type="duplicateValues" dxfId="0" priority="346"/>
  </conditionalFormatting>
  <conditionalFormatting sqref="B425">
    <cfRule type="duplicateValues" dxfId="0" priority="1108"/>
    <cfRule type="duplicateValues" dxfId="0" priority="345"/>
  </conditionalFormatting>
  <conditionalFormatting sqref="B426">
    <cfRule type="duplicateValues" dxfId="0" priority="1107"/>
    <cfRule type="duplicateValues" dxfId="0" priority="344"/>
  </conditionalFormatting>
  <conditionalFormatting sqref="B427">
    <cfRule type="duplicateValues" dxfId="0" priority="1106"/>
    <cfRule type="duplicateValues" dxfId="0" priority="343"/>
  </conditionalFormatting>
  <conditionalFormatting sqref="B428">
    <cfRule type="duplicateValues" dxfId="0" priority="1105"/>
    <cfRule type="duplicateValues" dxfId="0" priority="342"/>
  </conditionalFormatting>
  <conditionalFormatting sqref="B429">
    <cfRule type="duplicateValues" dxfId="0" priority="1104"/>
    <cfRule type="duplicateValues" dxfId="0" priority="341"/>
  </conditionalFormatting>
  <conditionalFormatting sqref="B430">
    <cfRule type="duplicateValues" dxfId="0" priority="1103"/>
    <cfRule type="duplicateValues" dxfId="0" priority="340"/>
  </conditionalFormatting>
  <conditionalFormatting sqref="B431">
    <cfRule type="duplicateValues" dxfId="0" priority="1102"/>
    <cfRule type="duplicateValues" dxfId="0" priority="339"/>
  </conditionalFormatting>
  <conditionalFormatting sqref="B432">
    <cfRule type="duplicateValues" dxfId="0" priority="1101"/>
    <cfRule type="duplicateValues" dxfId="0" priority="338"/>
  </conditionalFormatting>
  <conditionalFormatting sqref="B433">
    <cfRule type="duplicateValues" dxfId="0" priority="1100"/>
    <cfRule type="duplicateValues" dxfId="0" priority="337"/>
  </conditionalFormatting>
  <conditionalFormatting sqref="B434">
    <cfRule type="duplicateValues" dxfId="0" priority="1099"/>
    <cfRule type="duplicateValues" dxfId="0" priority="336"/>
  </conditionalFormatting>
  <conditionalFormatting sqref="B435">
    <cfRule type="duplicateValues" dxfId="0" priority="1098"/>
    <cfRule type="duplicateValues" dxfId="0" priority="335"/>
  </conditionalFormatting>
  <conditionalFormatting sqref="B436">
    <cfRule type="duplicateValues" dxfId="0" priority="1097"/>
    <cfRule type="duplicateValues" dxfId="0" priority="334"/>
  </conditionalFormatting>
  <conditionalFormatting sqref="B437">
    <cfRule type="duplicateValues" dxfId="0" priority="1096"/>
    <cfRule type="duplicateValues" dxfId="0" priority="333"/>
  </conditionalFormatting>
  <conditionalFormatting sqref="B438">
    <cfRule type="duplicateValues" dxfId="0" priority="1095"/>
    <cfRule type="duplicateValues" dxfId="0" priority="332"/>
  </conditionalFormatting>
  <conditionalFormatting sqref="B439">
    <cfRule type="duplicateValues" dxfId="0" priority="1094"/>
    <cfRule type="duplicateValues" dxfId="0" priority="331"/>
  </conditionalFormatting>
  <conditionalFormatting sqref="B440">
    <cfRule type="duplicateValues" dxfId="0" priority="1093"/>
    <cfRule type="duplicateValues" dxfId="0" priority="330"/>
  </conditionalFormatting>
  <conditionalFormatting sqref="B441">
    <cfRule type="duplicateValues" dxfId="0" priority="1092"/>
    <cfRule type="duplicateValues" dxfId="0" priority="329"/>
  </conditionalFormatting>
  <conditionalFormatting sqref="B442">
    <cfRule type="duplicateValues" dxfId="0" priority="1091"/>
    <cfRule type="duplicateValues" dxfId="0" priority="328"/>
  </conditionalFormatting>
  <conditionalFormatting sqref="B443">
    <cfRule type="duplicateValues" dxfId="0" priority="1090"/>
    <cfRule type="duplicateValues" dxfId="0" priority="327"/>
  </conditionalFormatting>
  <conditionalFormatting sqref="B444">
    <cfRule type="duplicateValues" dxfId="0" priority="1089"/>
    <cfRule type="duplicateValues" dxfId="0" priority="326"/>
  </conditionalFormatting>
  <conditionalFormatting sqref="B445">
    <cfRule type="duplicateValues" dxfId="0" priority="1088"/>
    <cfRule type="duplicateValues" dxfId="0" priority="325"/>
  </conditionalFormatting>
  <conditionalFormatting sqref="B446">
    <cfRule type="duplicateValues" dxfId="0" priority="1087"/>
    <cfRule type="duplicateValues" dxfId="0" priority="324"/>
  </conditionalFormatting>
  <conditionalFormatting sqref="B447">
    <cfRule type="duplicateValues" dxfId="0" priority="1086"/>
    <cfRule type="duplicateValues" dxfId="0" priority="323"/>
  </conditionalFormatting>
  <conditionalFormatting sqref="B448">
    <cfRule type="duplicateValues" dxfId="0" priority="1085"/>
    <cfRule type="duplicateValues" dxfId="0" priority="322"/>
  </conditionalFormatting>
  <conditionalFormatting sqref="B449">
    <cfRule type="duplicateValues" dxfId="0" priority="1084"/>
    <cfRule type="duplicateValues" dxfId="0" priority="321"/>
  </conditionalFormatting>
  <conditionalFormatting sqref="B450">
    <cfRule type="duplicateValues" dxfId="0" priority="1083"/>
    <cfRule type="duplicateValues" dxfId="0" priority="320"/>
  </conditionalFormatting>
  <conditionalFormatting sqref="B451">
    <cfRule type="duplicateValues" dxfId="0" priority="1082"/>
    <cfRule type="duplicateValues" dxfId="0" priority="319"/>
  </conditionalFormatting>
  <conditionalFormatting sqref="B452">
    <cfRule type="duplicateValues" dxfId="0" priority="1081"/>
    <cfRule type="duplicateValues" dxfId="0" priority="318"/>
  </conditionalFormatting>
  <conditionalFormatting sqref="B453">
    <cfRule type="duplicateValues" dxfId="0" priority="1080"/>
    <cfRule type="duplicateValues" dxfId="0" priority="317"/>
  </conditionalFormatting>
  <conditionalFormatting sqref="B454">
    <cfRule type="duplicateValues" dxfId="0" priority="1079"/>
    <cfRule type="duplicateValues" dxfId="0" priority="316"/>
  </conditionalFormatting>
  <conditionalFormatting sqref="B455">
    <cfRule type="duplicateValues" dxfId="0" priority="1078"/>
    <cfRule type="duplicateValues" dxfId="0" priority="315"/>
  </conditionalFormatting>
  <conditionalFormatting sqref="B456">
    <cfRule type="duplicateValues" dxfId="0" priority="1077"/>
    <cfRule type="duplicateValues" dxfId="0" priority="314"/>
  </conditionalFormatting>
  <conditionalFormatting sqref="B457">
    <cfRule type="duplicateValues" dxfId="0" priority="1076"/>
    <cfRule type="duplicateValues" dxfId="0" priority="313"/>
  </conditionalFormatting>
  <conditionalFormatting sqref="B458">
    <cfRule type="duplicateValues" dxfId="0" priority="1075"/>
    <cfRule type="duplicateValues" dxfId="0" priority="312"/>
  </conditionalFormatting>
  <conditionalFormatting sqref="B459">
    <cfRule type="duplicateValues" dxfId="0" priority="1074"/>
    <cfRule type="duplicateValues" dxfId="0" priority="311"/>
  </conditionalFormatting>
  <conditionalFormatting sqref="B460">
    <cfRule type="duplicateValues" dxfId="0" priority="1073"/>
    <cfRule type="duplicateValues" dxfId="0" priority="310"/>
  </conditionalFormatting>
  <conditionalFormatting sqref="B461">
    <cfRule type="duplicateValues" dxfId="0" priority="1072"/>
    <cfRule type="duplicateValues" dxfId="0" priority="309"/>
  </conditionalFormatting>
  <conditionalFormatting sqref="B462">
    <cfRule type="duplicateValues" dxfId="0" priority="1071"/>
    <cfRule type="duplicateValues" dxfId="0" priority="308"/>
  </conditionalFormatting>
  <conditionalFormatting sqref="B463">
    <cfRule type="duplicateValues" dxfId="0" priority="1070"/>
    <cfRule type="duplicateValues" dxfId="0" priority="307"/>
  </conditionalFormatting>
  <conditionalFormatting sqref="B464">
    <cfRule type="duplicateValues" dxfId="0" priority="1069"/>
    <cfRule type="duplicateValues" dxfId="0" priority="306"/>
  </conditionalFormatting>
  <conditionalFormatting sqref="B465">
    <cfRule type="duplicateValues" dxfId="0" priority="1068"/>
    <cfRule type="duplicateValues" dxfId="0" priority="305"/>
  </conditionalFormatting>
  <conditionalFormatting sqref="B466">
    <cfRule type="duplicateValues" dxfId="0" priority="1067"/>
    <cfRule type="duplicateValues" dxfId="0" priority="304"/>
  </conditionalFormatting>
  <conditionalFormatting sqref="B467">
    <cfRule type="duplicateValues" dxfId="0" priority="1066"/>
    <cfRule type="duplicateValues" dxfId="0" priority="303"/>
  </conditionalFormatting>
  <conditionalFormatting sqref="B468">
    <cfRule type="duplicateValues" dxfId="0" priority="1065"/>
    <cfRule type="duplicateValues" dxfId="0" priority="302"/>
  </conditionalFormatting>
  <conditionalFormatting sqref="B469">
    <cfRule type="duplicateValues" dxfId="0" priority="1064"/>
    <cfRule type="duplicateValues" dxfId="0" priority="301"/>
  </conditionalFormatting>
  <conditionalFormatting sqref="B470">
    <cfRule type="duplicateValues" dxfId="0" priority="1063"/>
    <cfRule type="duplicateValues" dxfId="0" priority="300"/>
  </conditionalFormatting>
  <conditionalFormatting sqref="B471">
    <cfRule type="duplicateValues" dxfId="0" priority="1062"/>
    <cfRule type="duplicateValues" dxfId="0" priority="299"/>
  </conditionalFormatting>
  <conditionalFormatting sqref="B472">
    <cfRule type="duplicateValues" dxfId="0" priority="1061"/>
    <cfRule type="duplicateValues" dxfId="0" priority="298"/>
  </conditionalFormatting>
  <conditionalFormatting sqref="B473">
    <cfRule type="duplicateValues" dxfId="0" priority="1060"/>
    <cfRule type="duplicateValues" dxfId="0" priority="297"/>
  </conditionalFormatting>
  <conditionalFormatting sqref="B474">
    <cfRule type="duplicateValues" dxfId="0" priority="1059"/>
    <cfRule type="duplicateValues" dxfId="0" priority="296"/>
  </conditionalFormatting>
  <conditionalFormatting sqref="B475">
    <cfRule type="duplicateValues" dxfId="0" priority="1058"/>
    <cfRule type="duplicateValues" dxfId="0" priority="295"/>
  </conditionalFormatting>
  <conditionalFormatting sqref="B476">
    <cfRule type="duplicateValues" dxfId="0" priority="1057"/>
    <cfRule type="duplicateValues" dxfId="0" priority="294"/>
  </conditionalFormatting>
  <conditionalFormatting sqref="B477">
    <cfRule type="duplicateValues" dxfId="0" priority="1056"/>
    <cfRule type="duplicateValues" dxfId="0" priority="293"/>
  </conditionalFormatting>
  <conditionalFormatting sqref="B478">
    <cfRule type="duplicateValues" dxfId="0" priority="1055"/>
    <cfRule type="duplicateValues" dxfId="0" priority="292"/>
  </conditionalFormatting>
  <conditionalFormatting sqref="B479">
    <cfRule type="duplicateValues" dxfId="0" priority="1054"/>
    <cfRule type="duplicateValues" dxfId="0" priority="291"/>
  </conditionalFormatting>
  <conditionalFormatting sqref="B480">
    <cfRule type="duplicateValues" dxfId="0" priority="1053"/>
    <cfRule type="duplicateValues" dxfId="0" priority="290"/>
  </conditionalFormatting>
  <conditionalFormatting sqref="B481">
    <cfRule type="duplicateValues" dxfId="0" priority="1052"/>
    <cfRule type="duplicateValues" dxfId="0" priority="289"/>
  </conditionalFormatting>
  <conditionalFormatting sqref="B482">
    <cfRule type="duplicateValues" dxfId="0" priority="1051"/>
    <cfRule type="duplicateValues" dxfId="0" priority="288"/>
  </conditionalFormatting>
  <conditionalFormatting sqref="B483">
    <cfRule type="duplicateValues" dxfId="0" priority="1050"/>
    <cfRule type="duplicateValues" dxfId="0" priority="287"/>
  </conditionalFormatting>
  <conditionalFormatting sqref="B484">
    <cfRule type="duplicateValues" dxfId="0" priority="1049"/>
    <cfRule type="duplicateValues" dxfId="0" priority="286"/>
  </conditionalFormatting>
  <conditionalFormatting sqref="B485">
    <cfRule type="duplicateValues" dxfId="0" priority="1048"/>
    <cfRule type="duplicateValues" dxfId="0" priority="285"/>
  </conditionalFormatting>
  <conditionalFormatting sqref="B486">
    <cfRule type="duplicateValues" dxfId="0" priority="1047"/>
    <cfRule type="duplicateValues" dxfId="0" priority="284"/>
  </conditionalFormatting>
  <conditionalFormatting sqref="B487">
    <cfRule type="duplicateValues" dxfId="0" priority="1046"/>
    <cfRule type="duplicateValues" dxfId="0" priority="283"/>
  </conditionalFormatting>
  <conditionalFormatting sqref="B488">
    <cfRule type="duplicateValues" dxfId="0" priority="1045"/>
    <cfRule type="duplicateValues" dxfId="0" priority="282"/>
  </conditionalFormatting>
  <conditionalFormatting sqref="B489">
    <cfRule type="duplicateValues" dxfId="0" priority="1044"/>
    <cfRule type="duplicateValues" dxfId="0" priority="281"/>
  </conditionalFormatting>
  <conditionalFormatting sqref="B490">
    <cfRule type="duplicateValues" dxfId="0" priority="1043"/>
    <cfRule type="duplicateValues" dxfId="0" priority="280"/>
  </conditionalFormatting>
  <conditionalFormatting sqref="B491">
    <cfRule type="duplicateValues" dxfId="0" priority="1042"/>
    <cfRule type="duplicateValues" dxfId="0" priority="279"/>
  </conditionalFormatting>
  <conditionalFormatting sqref="B492">
    <cfRule type="duplicateValues" dxfId="0" priority="1041"/>
    <cfRule type="duplicateValues" dxfId="0" priority="278"/>
  </conditionalFormatting>
  <conditionalFormatting sqref="B493">
    <cfRule type="duplicateValues" dxfId="0" priority="1040"/>
    <cfRule type="duplicateValues" dxfId="0" priority="277"/>
  </conditionalFormatting>
  <conditionalFormatting sqref="B494">
    <cfRule type="duplicateValues" dxfId="0" priority="1039"/>
    <cfRule type="duplicateValues" dxfId="0" priority="276"/>
  </conditionalFormatting>
  <conditionalFormatting sqref="B495">
    <cfRule type="duplicateValues" dxfId="0" priority="1038"/>
    <cfRule type="duplicateValues" dxfId="0" priority="275"/>
  </conditionalFormatting>
  <conditionalFormatting sqref="B496">
    <cfRule type="duplicateValues" dxfId="0" priority="1037"/>
    <cfRule type="duplicateValues" dxfId="0" priority="274"/>
  </conditionalFormatting>
  <conditionalFormatting sqref="B497">
    <cfRule type="duplicateValues" dxfId="0" priority="1036"/>
    <cfRule type="duplicateValues" dxfId="0" priority="273"/>
  </conditionalFormatting>
  <conditionalFormatting sqref="B498">
    <cfRule type="duplicateValues" dxfId="0" priority="1035"/>
    <cfRule type="duplicateValues" dxfId="0" priority="272"/>
  </conditionalFormatting>
  <conditionalFormatting sqref="B499">
    <cfRule type="duplicateValues" dxfId="0" priority="1034"/>
    <cfRule type="duplicateValues" dxfId="0" priority="271"/>
  </conditionalFormatting>
  <conditionalFormatting sqref="B500">
    <cfRule type="duplicateValues" dxfId="0" priority="1033"/>
    <cfRule type="duplicateValues" dxfId="0" priority="270"/>
  </conditionalFormatting>
  <conditionalFormatting sqref="B501">
    <cfRule type="duplicateValues" dxfId="0" priority="1032"/>
    <cfRule type="duplicateValues" dxfId="0" priority="269"/>
  </conditionalFormatting>
  <conditionalFormatting sqref="B502">
    <cfRule type="duplicateValues" dxfId="0" priority="1031"/>
    <cfRule type="duplicateValues" dxfId="0" priority="268"/>
  </conditionalFormatting>
  <conditionalFormatting sqref="B503">
    <cfRule type="duplicateValues" dxfId="0" priority="1030"/>
    <cfRule type="duplicateValues" dxfId="0" priority="267"/>
  </conditionalFormatting>
  <conditionalFormatting sqref="B504">
    <cfRule type="duplicateValues" dxfId="0" priority="1029"/>
    <cfRule type="duplicateValues" dxfId="0" priority="266"/>
  </conditionalFormatting>
  <conditionalFormatting sqref="B505">
    <cfRule type="duplicateValues" dxfId="0" priority="1028"/>
    <cfRule type="duplicateValues" dxfId="0" priority="265"/>
  </conditionalFormatting>
  <conditionalFormatting sqref="B506">
    <cfRule type="duplicateValues" dxfId="0" priority="1027"/>
    <cfRule type="duplicateValues" dxfId="0" priority="264"/>
  </conditionalFormatting>
  <conditionalFormatting sqref="B507">
    <cfRule type="duplicateValues" dxfId="0" priority="1026"/>
    <cfRule type="duplicateValues" dxfId="0" priority="263"/>
  </conditionalFormatting>
  <conditionalFormatting sqref="B508">
    <cfRule type="duplicateValues" dxfId="0" priority="1025"/>
    <cfRule type="duplicateValues" dxfId="0" priority="262"/>
  </conditionalFormatting>
  <conditionalFormatting sqref="B509">
    <cfRule type="duplicateValues" dxfId="0" priority="1024"/>
    <cfRule type="duplicateValues" dxfId="0" priority="261"/>
  </conditionalFormatting>
  <conditionalFormatting sqref="B510">
    <cfRule type="duplicateValues" dxfId="0" priority="1023"/>
    <cfRule type="duplicateValues" dxfId="0" priority="260"/>
  </conditionalFormatting>
  <conditionalFormatting sqref="B511">
    <cfRule type="duplicateValues" dxfId="0" priority="1022"/>
    <cfRule type="duplicateValues" dxfId="0" priority="259"/>
  </conditionalFormatting>
  <conditionalFormatting sqref="B512">
    <cfRule type="duplicateValues" dxfId="0" priority="1021"/>
    <cfRule type="duplicateValues" dxfId="0" priority="258"/>
  </conditionalFormatting>
  <conditionalFormatting sqref="B513">
    <cfRule type="duplicateValues" dxfId="0" priority="1020"/>
    <cfRule type="duplicateValues" dxfId="0" priority="257"/>
  </conditionalFormatting>
  <conditionalFormatting sqref="B514">
    <cfRule type="duplicateValues" dxfId="0" priority="1019"/>
    <cfRule type="duplicateValues" dxfId="0" priority="256"/>
  </conditionalFormatting>
  <conditionalFormatting sqref="B515">
    <cfRule type="duplicateValues" dxfId="0" priority="1018"/>
    <cfRule type="duplicateValues" dxfId="0" priority="255"/>
  </conditionalFormatting>
  <conditionalFormatting sqref="B516">
    <cfRule type="duplicateValues" dxfId="0" priority="1017"/>
    <cfRule type="duplicateValues" dxfId="0" priority="254"/>
  </conditionalFormatting>
  <conditionalFormatting sqref="B517">
    <cfRule type="duplicateValues" dxfId="0" priority="1016"/>
    <cfRule type="duplicateValues" dxfId="0" priority="253"/>
  </conditionalFormatting>
  <conditionalFormatting sqref="B518">
    <cfRule type="duplicateValues" dxfId="0" priority="1015"/>
    <cfRule type="duplicateValues" dxfId="0" priority="252"/>
  </conditionalFormatting>
  <conditionalFormatting sqref="B519">
    <cfRule type="duplicateValues" dxfId="0" priority="1014"/>
    <cfRule type="duplicateValues" dxfId="0" priority="251"/>
  </conditionalFormatting>
  <conditionalFormatting sqref="B520">
    <cfRule type="duplicateValues" dxfId="0" priority="1013"/>
    <cfRule type="duplicateValues" dxfId="0" priority="250"/>
  </conditionalFormatting>
  <conditionalFormatting sqref="B521">
    <cfRule type="duplicateValues" dxfId="0" priority="1012"/>
    <cfRule type="duplicateValues" dxfId="0" priority="249"/>
  </conditionalFormatting>
  <conditionalFormatting sqref="B522">
    <cfRule type="duplicateValues" dxfId="0" priority="1011"/>
    <cfRule type="duplicateValues" dxfId="0" priority="248"/>
  </conditionalFormatting>
  <conditionalFormatting sqref="B523">
    <cfRule type="duplicateValues" dxfId="0" priority="1010"/>
    <cfRule type="duplicateValues" dxfId="0" priority="247"/>
  </conditionalFormatting>
  <conditionalFormatting sqref="B524">
    <cfRule type="duplicateValues" dxfId="0" priority="1009"/>
    <cfRule type="duplicateValues" dxfId="0" priority="246"/>
  </conditionalFormatting>
  <conditionalFormatting sqref="B525">
    <cfRule type="duplicateValues" dxfId="0" priority="1008"/>
    <cfRule type="duplicateValues" dxfId="0" priority="245"/>
  </conditionalFormatting>
  <conditionalFormatting sqref="B526">
    <cfRule type="duplicateValues" dxfId="0" priority="1007"/>
    <cfRule type="duplicateValues" dxfId="0" priority="244"/>
  </conditionalFormatting>
  <conditionalFormatting sqref="B527">
    <cfRule type="duplicateValues" dxfId="0" priority="1006"/>
    <cfRule type="duplicateValues" dxfId="0" priority="243"/>
  </conditionalFormatting>
  <conditionalFormatting sqref="B528">
    <cfRule type="duplicateValues" dxfId="0" priority="1005"/>
    <cfRule type="duplicateValues" dxfId="0" priority="242"/>
  </conditionalFormatting>
  <conditionalFormatting sqref="B529">
    <cfRule type="duplicateValues" dxfId="0" priority="1004"/>
    <cfRule type="duplicateValues" dxfId="0" priority="241"/>
  </conditionalFormatting>
  <conditionalFormatting sqref="B530">
    <cfRule type="duplicateValues" dxfId="0" priority="1003"/>
    <cfRule type="duplicateValues" dxfId="0" priority="240"/>
  </conditionalFormatting>
  <conditionalFormatting sqref="B531">
    <cfRule type="duplicateValues" dxfId="0" priority="1002"/>
    <cfRule type="duplicateValues" dxfId="0" priority="239"/>
  </conditionalFormatting>
  <conditionalFormatting sqref="B532">
    <cfRule type="duplicateValues" dxfId="0" priority="1001"/>
    <cfRule type="duplicateValues" dxfId="0" priority="238"/>
  </conditionalFormatting>
  <conditionalFormatting sqref="B533">
    <cfRule type="duplicateValues" dxfId="0" priority="1000"/>
    <cfRule type="duplicateValues" dxfId="0" priority="237"/>
  </conditionalFormatting>
  <conditionalFormatting sqref="B534">
    <cfRule type="duplicateValues" dxfId="0" priority="999"/>
    <cfRule type="duplicateValues" dxfId="0" priority="236"/>
  </conditionalFormatting>
  <conditionalFormatting sqref="B535">
    <cfRule type="duplicateValues" dxfId="0" priority="998"/>
    <cfRule type="duplicateValues" dxfId="0" priority="235"/>
  </conditionalFormatting>
  <conditionalFormatting sqref="B536">
    <cfRule type="duplicateValues" dxfId="0" priority="997"/>
    <cfRule type="duplicateValues" dxfId="0" priority="234"/>
  </conditionalFormatting>
  <conditionalFormatting sqref="B537">
    <cfRule type="duplicateValues" dxfId="0" priority="996"/>
    <cfRule type="duplicateValues" dxfId="0" priority="233"/>
  </conditionalFormatting>
  <conditionalFormatting sqref="B538">
    <cfRule type="duplicateValues" dxfId="0" priority="995"/>
    <cfRule type="duplicateValues" dxfId="0" priority="232"/>
  </conditionalFormatting>
  <conditionalFormatting sqref="B539">
    <cfRule type="duplicateValues" dxfId="0" priority="994"/>
    <cfRule type="duplicateValues" dxfId="0" priority="231"/>
  </conditionalFormatting>
  <conditionalFormatting sqref="B540">
    <cfRule type="duplicateValues" dxfId="0" priority="993"/>
    <cfRule type="duplicateValues" dxfId="0" priority="230"/>
  </conditionalFormatting>
  <conditionalFormatting sqref="B541">
    <cfRule type="duplicateValues" dxfId="0" priority="992"/>
    <cfRule type="duplicateValues" dxfId="0" priority="229"/>
  </conditionalFormatting>
  <conditionalFormatting sqref="B542">
    <cfRule type="duplicateValues" dxfId="0" priority="991"/>
    <cfRule type="duplicateValues" dxfId="0" priority="228"/>
  </conditionalFormatting>
  <conditionalFormatting sqref="B543">
    <cfRule type="duplicateValues" dxfId="0" priority="990"/>
    <cfRule type="duplicateValues" dxfId="0" priority="227"/>
  </conditionalFormatting>
  <conditionalFormatting sqref="B544">
    <cfRule type="duplicateValues" dxfId="0" priority="989"/>
    <cfRule type="duplicateValues" dxfId="0" priority="226"/>
  </conditionalFormatting>
  <conditionalFormatting sqref="B545">
    <cfRule type="duplicateValues" dxfId="0" priority="988"/>
    <cfRule type="duplicateValues" dxfId="0" priority="225"/>
  </conditionalFormatting>
  <conditionalFormatting sqref="B546">
    <cfRule type="duplicateValues" dxfId="0" priority="987"/>
    <cfRule type="duplicateValues" dxfId="0" priority="224"/>
  </conditionalFormatting>
  <conditionalFormatting sqref="B547">
    <cfRule type="duplicateValues" dxfId="0" priority="986"/>
    <cfRule type="duplicateValues" dxfId="0" priority="223"/>
  </conditionalFormatting>
  <conditionalFormatting sqref="B548">
    <cfRule type="duplicateValues" dxfId="0" priority="985"/>
    <cfRule type="duplicateValues" dxfId="0" priority="222"/>
  </conditionalFormatting>
  <conditionalFormatting sqref="B549">
    <cfRule type="duplicateValues" dxfId="0" priority="984"/>
    <cfRule type="duplicateValues" dxfId="0" priority="221"/>
  </conditionalFormatting>
  <conditionalFormatting sqref="B550">
    <cfRule type="duplicateValues" dxfId="0" priority="983"/>
    <cfRule type="duplicateValues" dxfId="0" priority="220"/>
  </conditionalFormatting>
  <conditionalFormatting sqref="B551">
    <cfRule type="duplicateValues" dxfId="0" priority="982"/>
    <cfRule type="duplicateValues" dxfId="0" priority="219"/>
  </conditionalFormatting>
  <conditionalFormatting sqref="B552">
    <cfRule type="duplicateValues" dxfId="0" priority="981"/>
    <cfRule type="duplicateValues" dxfId="0" priority="218"/>
  </conditionalFormatting>
  <conditionalFormatting sqref="B553">
    <cfRule type="duplicateValues" dxfId="0" priority="980"/>
    <cfRule type="duplicateValues" dxfId="0" priority="217"/>
  </conditionalFormatting>
  <conditionalFormatting sqref="B554">
    <cfRule type="duplicateValues" dxfId="0" priority="979"/>
    <cfRule type="duplicateValues" dxfId="0" priority="216"/>
  </conditionalFormatting>
  <conditionalFormatting sqref="B555">
    <cfRule type="duplicateValues" dxfId="0" priority="978"/>
    <cfRule type="duplicateValues" dxfId="0" priority="215"/>
  </conditionalFormatting>
  <conditionalFormatting sqref="B556">
    <cfRule type="duplicateValues" dxfId="0" priority="977"/>
    <cfRule type="duplicateValues" dxfId="0" priority="214"/>
  </conditionalFormatting>
  <conditionalFormatting sqref="B557">
    <cfRule type="duplicateValues" dxfId="0" priority="976"/>
    <cfRule type="duplicateValues" dxfId="0" priority="213"/>
  </conditionalFormatting>
  <conditionalFormatting sqref="B558">
    <cfRule type="duplicateValues" dxfId="0" priority="975"/>
    <cfRule type="duplicateValues" dxfId="0" priority="212"/>
  </conditionalFormatting>
  <conditionalFormatting sqref="B559">
    <cfRule type="duplicateValues" dxfId="0" priority="974"/>
    <cfRule type="duplicateValues" dxfId="0" priority="211"/>
  </conditionalFormatting>
  <conditionalFormatting sqref="B560">
    <cfRule type="duplicateValues" dxfId="0" priority="973"/>
    <cfRule type="duplicateValues" dxfId="0" priority="210"/>
  </conditionalFormatting>
  <conditionalFormatting sqref="B561">
    <cfRule type="duplicateValues" dxfId="0" priority="972"/>
    <cfRule type="duplicateValues" dxfId="0" priority="209"/>
  </conditionalFormatting>
  <conditionalFormatting sqref="B562">
    <cfRule type="duplicateValues" dxfId="0" priority="971"/>
    <cfRule type="duplicateValues" dxfId="0" priority="208"/>
  </conditionalFormatting>
  <conditionalFormatting sqref="B563">
    <cfRule type="duplicateValues" dxfId="0" priority="970"/>
    <cfRule type="duplicateValues" dxfId="0" priority="207"/>
  </conditionalFormatting>
  <conditionalFormatting sqref="B564">
    <cfRule type="duplicateValues" dxfId="0" priority="969"/>
    <cfRule type="duplicateValues" dxfId="0" priority="206"/>
  </conditionalFormatting>
  <conditionalFormatting sqref="B565">
    <cfRule type="duplicateValues" dxfId="0" priority="968"/>
    <cfRule type="duplicateValues" dxfId="0" priority="205"/>
  </conditionalFormatting>
  <conditionalFormatting sqref="B566">
    <cfRule type="duplicateValues" dxfId="0" priority="967"/>
    <cfRule type="duplicateValues" dxfId="0" priority="204"/>
  </conditionalFormatting>
  <conditionalFormatting sqref="B567">
    <cfRule type="duplicateValues" dxfId="0" priority="966"/>
    <cfRule type="duplicateValues" dxfId="0" priority="203"/>
  </conditionalFormatting>
  <conditionalFormatting sqref="B568">
    <cfRule type="duplicateValues" dxfId="0" priority="965"/>
    <cfRule type="duplicateValues" dxfId="0" priority="202"/>
  </conditionalFormatting>
  <conditionalFormatting sqref="B569">
    <cfRule type="duplicateValues" dxfId="0" priority="964"/>
    <cfRule type="duplicateValues" dxfId="0" priority="201"/>
  </conditionalFormatting>
  <conditionalFormatting sqref="B570">
    <cfRule type="duplicateValues" dxfId="0" priority="963"/>
    <cfRule type="duplicateValues" dxfId="0" priority="200"/>
  </conditionalFormatting>
  <conditionalFormatting sqref="B571">
    <cfRule type="duplicateValues" dxfId="0" priority="962"/>
    <cfRule type="duplicateValues" dxfId="0" priority="199"/>
  </conditionalFormatting>
  <conditionalFormatting sqref="B572">
    <cfRule type="duplicateValues" dxfId="0" priority="961"/>
    <cfRule type="duplicateValues" dxfId="0" priority="198"/>
  </conditionalFormatting>
  <conditionalFormatting sqref="B573">
    <cfRule type="duplicateValues" dxfId="0" priority="960"/>
    <cfRule type="duplicateValues" dxfId="0" priority="197"/>
  </conditionalFormatting>
  <conditionalFormatting sqref="B574">
    <cfRule type="duplicateValues" dxfId="0" priority="959"/>
    <cfRule type="duplicateValues" dxfId="0" priority="196"/>
  </conditionalFormatting>
  <conditionalFormatting sqref="B575">
    <cfRule type="duplicateValues" dxfId="0" priority="958"/>
    <cfRule type="duplicateValues" dxfId="0" priority="195"/>
  </conditionalFormatting>
  <conditionalFormatting sqref="B576">
    <cfRule type="duplicateValues" dxfId="0" priority="957"/>
    <cfRule type="duplicateValues" dxfId="0" priority="194"/>
  </conditionalFormatting>
  <conditionalFormatting sqref="B577">
    <cfRule type="duplicateValues" dxfId="0" priority="956"/>
    <cfRule type="duplicateValues" dxfId="0" priority="193"/>
  </conditionalFormatting>
  <conditionalFormatting sqref="B578">
    <cfRule type="duplicateValues" dxfId="0" priority="955"/>
    <cfRule type="duplicateValues" dxfId="0" priority="192"/>
  </conditionalFormatting>
  <conditionalFormatting sqref="B579">
    <cfRule type="duplicateValues" dxfId="0" priority="954"/>
    <cfRule type="duplicateValues" dxfId="0" priority="191"/>
  </conditionalFormatting>
  <conditionalFormatting sqref="B580">
    <cfRule type="duplicateValues" dxfId="0" priority="953"/>
    <cfRule type="duplicateValues" dxfId="0" priority="190"/>
  </conditionalFormatting>
  <conditionalFormatting sqref="B581">
    <cfRule type="duplicateValues" dxfId="0" priority="952"/>
    <cfRule type="duplicateValues" dxfId="0" priority="189"/>
  </conditionalFormatting>
  <conditionalFormatting sqref="B582">
    <cfRule type="duplicateValues" dxfId="0" priority="951"/>
    <cfRule type="duplicateValues" dxfId="0" priority="188"/>
  </conditionalFormatting>
  <conditionalFormatting sqref="B583">
    <cfRule type="duplicateValues" dxfId="0" priority="950"/>
    <cfRule type="duplicateValues" dxfId="0" priority="187"/>
  </conditionalFormatting>
  <conditionalFormatting sqref="B584">
    <cfRule type="duplicateValues" dxfId="0" priority="949"/>
    <cfRule type="duplicateValues" dxfId="0" priority="186"/>
  </conditionalFormatting>
  <conditionalFormatting sqref="B585">
    <cfRule type="duplicateValues" dxfId="0" priority="948"/>
    <cfRule type="duplicateValues" dxfId="0" priority="185"/>
  </conditionalFormatting>
  <conditionalFormatting sqref="B586">
    <cfRule type="duplicateValues" dxfId="0" priority="947"/>
    <cfRule type="duplicateValues" dxfId="0" priority="184"/>
  </conditionalFormatting>
  <conditionalFormatting sqref="B587">
    <cfRule type="duplicateValues" dxfId="0" priority="946"/>
    <cfRule type="duplicateValues" dxfId="0" priority="183"/>
  </conditionalFormatting>
  <conditionalFormatting sqref="B588">
    <cfRule type="duplicateValues" dxfId="0" priority="945"/>
    <cfRule type="duplicateValues" dxfId="0" priority="182"/>
  </conditionalFormatting>
  <conditionalFormatting sqref="B589">
    <cfRule type="duplicateValues" dxfId="0" priority="944"/>
    <cfRule type="duplicateValues" dxfId="0" priority="181"/>
  </conditionalFormatting>
  <conditionalFormatting sqref="B590">
    <cfRule type="duplicateValues" dxfId="0" priority="943"/>
    <cfRule type="duplicateValues" dxfId="0" priority="180"/>
  </conditionalFormatting>
  <conditionalFormatting sqref="B591">
    <cfRule type="duplicateValues" dxfId="0" priority="942"/>
    <cfRule type="duplicateValues" dxfId="0" priority="179"/>
  </conditionalFormatting>
  <conditionalFormatting sqref="B592">
    <cfRule type="duplicateValues" dxfId="0" priority="941"/>
    <cfRule type="duplicateValues" dxfId="0" priority="178"/>
  </conditionalFormatting>
  <conditionalFormatting sqref="B593">
    <cfRule type="duplicateValues" dxfId="0" priority="940"/>
    <cfRule type="duplicateValues" dxfId="0" priority="177"/>
  </conditionalFormatting>
  <conditionalFormatting sqref="B594">
    <cfRule type="duplicateValues" dxfId="0" priority="939"/>
    <cfRule type="duplicateValues" dxfId="0" priority="176"/>
  </conditionalFormatting>
  <conditionalFormatting sqref="B595">
    <cfRule type="duplicateValues" dxfId="0" priority="938"/>
    <cfRule type="duplicateValues" dxfId="0" priority="175"/>
  </conditionalFormatting>
  <conditionalFormatting sqref="B596">
    <cfRule type="duplicateValues" dxfId="0" priority="937"/>
    <cfRule type="duplicateValues" dxfId="0" priority="174"/>
  </conditionalFormatting>
  <conditionalFormatting sqref="B597">
    <cfRule type="duplicateValues" dxfId="0" priority="936"/>
    <cfRule type="duplicateValues" dxfId="0" priority="173"/>
  </conditionalFormatting>
  <conditionalFormatting sqref="B598">
    <cfRule type="duplicateValues" dxfId="0" priority="935"/>
    <cfRule type="duplicateValues" dxfId="0" priority="172"/>
  </conditionalFormatting>
  <conditionalFormatting sqref="B599">
    <cfRule type="duplicateValues" dxfId="0" priority="934"/>
    <cfRule type="duplicateValues" dxfId="0" priority="171"/>
  </conditionalFormatting>
  <conditionalFormatting sqref="B600">
    <cfRule type="duplicateValues" dxfId="0" priority="933"/>
    <cfRule type="duplicateValues" dxfId="0" priority="170"/>
  </conditionalFormatting>
  <conditionalFormatting sqref="B601">
    <cfRule type="duplicateValues" dxfId="0" priority="932"/>
    <cfRule type="duplicateValues" dxfId="0" priority="169"/>
  </conditionalFormatting>
  <conditionalFormatting sqref="B602">
    <cfRule type="duplicateValues" dxfId="0" priority="931"/>
    <cfRule type="duplicateValues" dxfId="0" priority="168"/>
  </conditionalFormatting>
  <conditionalFormatting sqref="B603">
    <cfRule type="duplicateValues" dxfId="0" priority="930"/>
    <cfRule type="duplicateValues" dxfId="0" priority="167"/>
  </conditionalFormatting>
  <conditionalFormatting sqref="B604">
    <cfRule type="duplicateValues" dxfId="0" priority="929"/>
    <cfRule type="duplicateValues" dxfId="0" priority="166"/>
  </conditionalFormatting>
  <conditionalFormatting sqref="B605">
    <cfRule type="duplicateValues" dxfId="0" priority="928"/>
    <cfRule type="duplicateValues" dxfId="0" priority="165"/>
  </conditionalFormatting>
  <conditionalFormatting sqref="B606">
    <cfRule type="duplicateValues" dxfId="0" priority="927"/>
    <cfRule type="duplicateValues" dxfId="0" priority="164"/>
  </conditionalFormatting>
  <conditionalFormatting sqref="B607">
    <cfRule type="duplicateValues" dxfId="0" priority="926"/>
    <cfRule type="duplicateValues" dxfId="0" priority="163"/>
  </conditionalFormatting>
  <conditionalFormatting sqref="B608">
    <cfRule type="duplicateValues" dxfId="0" priority="925"/>
    <cfRule type="duplicateValues" dxfId="0" priority="162"/>
  </conditionalFormatting>
  <conditionalFormatting sqref="B609">
    <cfRule type="duplicateValues" dxfId="0" priority="924"/>
    <cfRule type="duplicateValues" dxfId="0" priority="161"/>
  </conditionalFormatting>
  <conditionalFormatting sqref="B610">
    <cfRule type="duplicateValues" dxfId="0" priority="923"/>
    <cfRule type="duplicateValues" dxfId="0" priority="160"/>
  </conditionalFormatting>
  <conditionalFormatting sqref="B611">
    <cfRule type="duplicateValues" dxfId="0" priority="922"/>
    <cfRule type="duplicateValues" dxfId="0" priority="159"/>
  </conditionalFormatting>
  <conditionalFormatting sqref="B612">
    <cfRule type="duplicateValues" dxfId="0" priority="921"/>
    <cfRule type="duplicateValues" dxfId="0" priority="158"/>
  </conditionalFormatting>
  <conditionalFormatting sqref="B613">
    <cfRule type="duplicateValues" dxfId="0" priority="920"/>
    <cfRule type="duplicateValues" dxfId="0" priority="157"/>
  </conditionalFormatting>
  <conditionalFormatting sqref="B614">
    <cfRule type="duplicateValues" dxfId="0" priority="919"/>
    <cfRule type="duplicateValues" dxfId="0" priority="156"/>
  </conditionalFormatting>
  <conditionalFormatting sqref="B615">
    <cfRule type="duplicateValues" dxfId="0" priority="918"/>
    <cfRule type="duplicateValues" dxfId="0" priority="155"/>
  </conditionalFormatting>
  <conditionalFormatting sqref="B616">
    <cfRule type="duplicateValues" dxfId="0" priority="917"/>
    <cfRule type="duplicateValues" dxfId="0" priority="154"/>
  </conditionalFormatting>
  <conditionalFormatting sqref="B617">
    <cfRule type="duplicateValues" dxfId="0" priority="916"/>
    <cfRule type="duplicateValues" dxfId="0" priority="153"/>
  </conditionalFormatting>
  <conditionalFormatting sqref="B618">
    <cfRule type="duplicateValues" dxfId="0" priority="915"/>
    <cfRule type="duplicateValues" dxfId="0" priority="152"/>
  </conditionalFormatting>
  <conditionalFormatting sqref="B619">
    <cfRule type="duplicateValues" dxfId="0" priority="914"/>
    <cfRule type="duplicateValues" dxfId="0" priority="151"/>
  </conditionalFormatting>
  <conditionalFormatting sqref="B620">
    <cfRule type="duplicateValues" dxfId="0" priority="913"/>
    <cfRule type="duplicateValues" dxfId="0" priority="150"/>
  </conditionalFormatting>
  <conditionalFormatting sqref="B621">
    <cfRule type="duplicateValues" dxfId="0" priority="912"/>
    <cfRule type="duplicateValues" dxfId="0" priority="149"/>
  </conditionalFormatting>
  <conditionalFormatting sqref="B622">
    <cfRule type="duplicateValues" dxfId="0" priority="911"/>
    <cfRule type="duplicateValues" dxfId="0" priority="148"/>
  </conditionalFormatting>
  <conditionalFormatting sqref="B623">
    <cfRule type="duplicateValues" dxfId="0" priority="910"/>
    <cfRule type="duplicateValues" dxfId="0" priority="147"/>
  </conditionalFormatting>
  <conditionalFormatting sqref="B624">
    <cfRule type="duplicateValues" dxfId="0" priority="909"/>
    <cfRule type="duplicateValues" dxfId="0" priority="146"/>
  </conditionalFormatting>
  <conditionalFormatting sqref="B625">
    <cfRule type="duplicateValues" dxfId="0" priority="908"/>
    <cfRule type="duplicateValues" dxfId="0" priority="145"/>
  </conditionalFormatting>
  <conditionalFormatting sqref="B626">
    <cfRule type="duplicateValues" dxfId="0" priority="907"/>
    <cfRule type="duplicateValues" dxfId="0" priority="144"/>
  </conditionalFormatting>
  <conditionalFormatting sqref="B627">
    <cfRule type="duplicateValues" dxfId="0" priority="906"/>
    <cfRule type="duplicateValues" dxfId="0" priority="143"/>
  </conditionalFormatting>
  <conditionalFormatting sqref="B628">
    <cfRule type="duplicateValues" dxfId="0" priority="905"/>
    <cfRule type="duplicateValues" dxfId="0" priority="142"/>
  </conditionalFormatting>
  <conditionalFormatting sqref="B629">
    <cfRule type="duplicateValues" dxfId="0" priority="904"/>
    <cfRule type="duplicateValues" dxfId="0" priority="141"/>
  </conditionalFormatting>
  <conditionalFormatting sqref="B630">
    <cfRule type="duplicateValues" dxfId="0" priority="903"/>
    <cfRule type="duplicateValues" dxfId="0" priority="140"/>
  </conditionalFormatting>
  <conditionalFormatting sqref="B631">
    <cfRule type="duplicateValues" dxfId="0" priority="902"/>
    <cfRule type="duplicateValues" dxfId="0" priority="139"/>
  </conditionalFormatting>
  <conditionalFormatting sqref="B632">
    <cfRule type="duplicateValues" dxfId="0" priority="901"/>
    <cfRule type="duplicateValues" dxfId="0" priority="138"/>
  </conditionalFormatting>
  <conditionalFormatting sqref="B633">
    <cfRule type="duplicateValues" dxfId="0" priority="900"/>
    <cfRule type="duplicateValues" dxfId="0" priority="137"/>
  </conditionalFormatting>
  <conditionalFormatting sqref="B634">
    <cfRule type="duplicateValues" dxfId="0" priority="899"/>
    <cfRule type="duplicateValues" dxfId="0" priority="136"/>
  </conditionalFormatting>
  <conditionalFormatting sqref="B635">
    <cfRule type="duplicateValues" dxfId="0" priority="898"/>
    <cfRule type="duplicateValues" dxfId="0" priority="135"/>
  </conditionalFormatting>
  <conditionalFormatting sqref="B636">
    <cfRule type="duplicateValues" dxfId="0" priority="897"/>
    <cfRule type="duplicateValues" dxfId="0" priority="134"/>
  </conditionalFormatting>
  <conditionalFormatting sqref="B637">
    <cfRule type="duplicateValues" dxfId="0" priority="896"/>
    <cfRule type="duplicateValues" dxfId="0" priority="133"/>
  </conditionalFormatting>
  <conditionalFormatting sqref="B638">
    <cfRule type="duplicateValues" dxfId="0" priority="895"/>
    <cfRule type="duplicateValues" dxfId="0" priority="132"/>
  </conditionalFormatting>
  <conditionalFormatting sqref="B639">
    <cfRule type="duplicateValues" dxfId="0" priority="894"/>
    <cfRule type="duplicateValues" dxfId="0" priority="131"/>
  </conditionalFormatting>
  <conditionalFormatting sqref="B640">
    <cfRule type="duplicateValues" dxfId="0" priority="893"/>
    <cfRule type="duplicateValues" dxfId="0" priority="130"/>
  </conditionalFormatting>
  <conditionalFormatting sqref="B641">
    <cfRule type="duplicateValues" dxfId="0" priority="892"/>
    <cfRule type="duplicateValues" dxfId="0" priority="129"/>
  </conditionalFormatting>
  <conditionalFormatting sqref="B642">
    <cfRule type="duplicateValues" dxfId="0" priority="891"/>
    <cfRule type="duplicateValues" dxfId="0" priority="128"/>
  </conditionalFormatting>
  <conditionalFormatting sqref="B643">
    <cfRule type="duplicateValues" dxfId="0" priority="890"/>
    <cfRule type="duplicateValues" dxfId="0" priority="127"/>
  </conditionalFormatting>
  <conditionalFormatting sqref="B644">
    <cfRule type="duplicateValues" dxfId="0" priority="889"/>
    <cfRule type="duplicateValues" dxfId="0" priority="126"/>
  </conditionalFormatting>
  <conditionalFormatting sqref="B645">
    <cfRule type="duplicateValues" dxfId="0" priority="888"/>
    <cfRule type="duplicateValues" dxfId="0" priority="125"/>
  </conditionalFormatting>
  <conditionalFormatting sqref="B646">
    <cfRule type="duplicateValues" dxfId="0" priority="887"/>
    <cfRule type="duplicateValues" dxfId="0" priority="124"/>
  </conditionalFormatting>
  <conditionalFormatting sqref="B647">
    <cfRule type="duplicateValues" dxfId="0" priority="886"/>
    <cfRule type="duplicateValues" dxfId="0" priority="123"/>
  </conditionalFormatting>
  <conditionalFormatting sqref="B648">
    <cfRule type="duplicateValues" dxfId="0" priority="885"/>
    <cfRule type="duplicateValues" dxfId="0" priority="122"/>
  </conditionalFormatting>
  <conditionalFormatting sqref="B649">
    <cfRule type="duplicateValues" dxfId="0" priority="884"/>
    <cfRule type="duplicateValues" dxfId="0" priority="121"/>
  </conditionalFormatting>
  <conditionalFormatting sqref="B650">
    <cfRule type="duplicateValues" dxfId="0" priority="883"/>
    <cfRule type="duplicateValues" dxfId="0" priority="120"/>
  </conditionalFormatting>
  <conditionalFormatting sqref="B651">
    <cfRule type="duplicateValues" dxfId="0" priority="882"/>
    <cfRule type="duplicateValues" dxfId="0" priority="119"/>
  </conditionalFormatting>
  <conditionalFormatting sqref="B652">
    <cfRule type="duplicateValues" dxfId="0" priority="881"/>
    <cfRule type="duplicateValues" dxfId="0" priority="118"/>
  </conditionalFormatting>
  <conditionalFormatting sqref="B653">
    <cfRule type="duplicateValues" dxfId="0" priority="880"/>
    <cfRule type="duplicateValues" dxfId="0" priority="117"/>
  </conditionalFormatting>
  <conditionalFormatting sqref="B654">
    <cfRule type="duplicateValues" dxfId="0" priority="879"/>
    <cfRule type="duplicateValues" dxfId="0" priority="116"/>
  </conditionalFormatting>
  <conditionalFormatting sqref="B655">
    <cfRule type="duplicateValues" dxfId="0" priority="878"/>
    <cfRule type="duplicateValues" dxfId="0" priority="115"/>
  </conditionalFormatting>
  <conditionalFormatting sqref="B656">
    <cfRule type="duplicateValues" dxfId="0" priority="877"/>
    <cfRule type="duplicateValues" dxfId="0" priority="114"/>
  </conditionalFormatting>
  <conditionalFormatting sqref="B657">
    <cfRule type="duplicateValues" dxfId="0" priority="876"/>
    <cfRule type="duplicateValues" dxfId="0" priority="113"/>
  </conditionalFormatting>
  <conditionalFormatting sqref="B658">
    <cfRule type="duplicateValues" dxfId="0" priority="875"/>
    <cfRule type="duplicateValues" dxfId="0" priority="112"/>
  </conditionalFormatting>
  <conditionalFormatting sqref="B659">
    <cfRule type="duplicateValues" dxfId="0" priority="874"/>
    <cfRule type="duplicateValues" dxfId="0" priority="111"/>
  </conditionalFormatting>
  <conditionalFormatting sqref="B660">
    <cfRule type="duplicateValues" dxfId="0" priority="873"/>
    <cfRule type="duplicateValues" dxfId="0" priority="110"/>
  </conditionalFormatting>
  <conditionalFormatting sqref="B661">
    <cfRule type="duplicateValues" dxfId="0" priority="872"/>
    <cfRule type="duplicateValues" dxfId="0" priority="109"/>
  </conditionalFormatting>
  <conditionalFormatting sqref="B662">
    <cfRule type="duplicateValues" dxfId="0" priority="871"/>
    <cfRule type="duplicateValues" dxfId="0" priority="108"/>
  </conditionalFormatting>
  <conditionalFormatting sqref="B663">
    <cfRule type="duplicateValues" dxfId="0" priority="870"/>
    <cfRule type="duplicateValues" dxfId="0" priority="107"/>
  </conditionalFormatting>
  <conditionalFormatting sqref="B664">
    <cfRule type="duplicateValues" dxfId="0" priority="869"/>
    <cfRule type="duplicateValues" dxfId="0" priority="106"/>
  </conditionalFormatting>
  <conditionalFormatting sqref="B665">
    <cfRule type="duplicateValues" dxfId="0" priority="868"/>
    <cfRule type="duplicateValues" dxfId="0" priority="105"/>
  </conditionalFormatting>
  <conditionalFormatting sqref="B666">
    <cfRule type="duplicateValues" dxfId="0" priority="867"/>
    <cfRule type="duplicateValues" dxfId="0" priority="104"/>
  </conditionalFormatting>
  <conditionalFormatting sqref="B667">
    <cfRule type="duplicateValues" dxfId="0" priority="866"/>
    <cfRule type="duplicateValues" dxfId="0" priority="103"/>
  </conditionalFormatting>
  <conditionalFormatting sqref="B668">
    <cfRule type="duplicateValues" dxfId="0" priority="865"/>
    <cfRule type="duplicateValues" dxfId="0" priority="102"/>
  </conditionalFormatting>
  <conditionalFormatting sqref="B669">
    <cfRule type="duplicateValues" dxfId="0" priority="864"/>
    <cfRule type="duplicateValues" dxfId="0" priority="101"/>
  </conditionalFormatting>
  <conditionalFormatting sqref="B670">
    <cfRule type="duplicateValues" dxfId="0" priority="863"/>
    <cfRule type="duplicateValues" dxfId="0" priority="100"/>
  </conditionalFormatting>
  <conditionalFormatting sqref="B671">
    <cfRule type="duplicateValues" dxfId="0" priority="862"/>
    <cfRule type="duplicateValues" dxfId="0" priority="99"/>
  </conditionalFormatting>
  <conditionalFormatting sqref="B672">
    <cfRule type="duplicateValues" dxfId="0" priority="861"/>
    <cfRule type="duplicateValues" dxfId="0" priority="98"/>
  </conditionalFormatting>
  <conditionalFormatting sqref="B673">
    <cfRule type="duplicateValues" dxfId="0" priority="860"/>
    <cfRule type="duplicateValues" dxfId="0" priority="97"/>
  </conditionalFormatting>
  <conditionalFormatting sqref="B674">
    <cfRule type="duplicateValues" dxfId="0" priority="859"/>
    <cfRule type="duplicateValues" dxfId="0" priority="96"/>
  </conditionalFormatting>
  <conditionalFormatting sqref="B675">
    <cfRule type="duplicateValues" dxfId="0" priority="858"/>
    <cfRule type="duplicateValues" dxfId="0" priority="95"/>
  </conditionalFormatting>
  <conditionalFormatting sqref="B676">
    <cfRule type="duplicateValues" dxfId="0" priority="857"/>
    <cfRule type="duplicateValues" dxfId="0" priority="94"/>
  </conditionalFormatting>
  <conditionalFormatting sqref="B677">
    <cfRule type="duplicateValues" dxfId="0" priority="856"/>
    <cfRule type="duplicateValues" dxfId="0" priority="93"/>
  </conditionalFormatting>
  <conditionalFormatting sqref="B678">
    <cfRule type="duplicateValues" dxfId="0" priority="855"/>
    <cfRule type="duplicateValues" dxfId="0" priority="92"/>
  </conditionalFormatting>
  <conditionalFormatting sqref="B679">
    <cfRule type="duplicateValues" dxfId="0" priority="854"/>
    <cfRule type="duplicateValues" dxfId="0" priority="91"/>
  </conditionalFormatting>
  <conditionalFormatting sqref="B680">
    <cfRule type="duplicateValues" dxfId="0" priority="853"/>
    <cfRule type="duplicateValues" dxfId="0" priority="90"/>
  </conditionalFormatting>
  <conditionalFormatting sqref="B681">
    <cfRule type="duplicateValues" dxfId="0" priority="852"/>
    <cfRule type="duplicateValues" dxfId="0" priority="89"/>
  </conditionalFormatting>
  <conditionalFormatting sqref="B682">
    <cfRule type="duplicateValues" dxfId="0" priority="851"/>
    <cfRule type="duplicateValues" dxfId="0" priority="88"/>
  </conditionalFormatting>
  <conditionalFormatting sqref="B683">
    <cfRule type="duplicateValues" dxfId="0" priority="850"/>
    <cfRule type="duplicateValues" dxfId="0" priority="87"/>
  </conditionalFormatting>
  <conditionalFormatting sqref="B684">
    <cfRule type="duplicateValues" dxfId="0" priority="849"/>
    <cfRule type="duplicateValues" dxfId="0" priority="86"/>
  </conditionalFormatting>
  <conditionalFormatting sqref="B685">
    <cfRule type="duplicateValues" dxfId="0" priority="848"/>
    <cfRule type="duplicateValues" dxfId="0" priority="85"/>
  </conditionalFormatting>
  <conditionalFormatting sqref="B686">
    <cfRule type="duplicateValues" dxfId="0" priority="847"/>
    <cfRule type="duplicateValues" dxfId="0" priority="84"/>
  </conditionalFormatting>
  <conditionalFormatting sqref="B687">
    <cfRule type="duplicateValues" dxfId="0" priority="846"/>
    <cfRule type="duplicateValues" dxfId="0" priority="83"/>
  </conditionalFormatting>
  <conditionalFormatting sqref="B688">
    <cfRule type="duplicateValues" dxfId="0" priority="845"/>
    <cfRule type="duplicateValues" dxfId="0" priority="82"/>
  </conditionalFormatting>
  <conditionalFormatting sqref="B689">
    <cfRule type="duplicateValues" dxfId="0" priority="844"/>
    <cfRule type="duplicateValues" dxfId="0" priority="81"/>
  </conditionalFormatting>
  <conditionalFormatting sqref="B690">
    <cfRule type="duplicateValues" dxfId="0" priority="843"/>
    <cfRule type="duplicateValues" dxfId="0" priority="80"/>
  </conditionalFormatting>
  <conditionalFormatting sqref="B691">
    <cfRule type="duplicateValues" dxfId="0" priority="842"/>
    <cfRule type="duplicateValues" dxfId="0" priority="79"/>
  </conditionalFormatting>
  <conditionalFormatting sqref="B692">
    <cfRule type="duplicateValues" dxfId="0" priority="841"/>
    <cfRule type="duplicateValues" dxfId="0" priority="78"/>
  </conditionalFormatting>
  <conditionalFormatting sqref="B693">
    <cfRule type="duplicateValues" dxfId="0" priority="840"/>
    <cfRule type="duplicateValues" dxfId="0" priority="77"/>
  </conditionalFormatting>
  <conditionalFormatting sqref="B694">
    <cfRule type="duplicateValues" dxfId="0" priority="839"/>
    <cfRule type="duplicateValues" dxfId="0" priority="76"/>
  </conditionalFormatting>
  <conditionalFormatting sqref="B695">
    <cfRule type="duplicateValues" dxfId="0" priority="838"/>
    <cfRule type="duplicateValues" dxfId="0" priority="75"/>
  </conditionalFormatting>
  <conditionalFormatting sqref="B696">
    <cfRule type="duplicateValues" dxfId="0" priority="837"/>
    <cfRule type="duplicateValues" dxfId="0" priority="74"/>
  </conditionalFormatting>
  <conditionalFormatting sqref="B697">
    <cfRule type="duplicateValues" dxfId="0" priority="836"/>
    <cfRule type="duplicateValues" dxfId="0" priority="73"/>
  </conditionalFormatting>
  <conditionalFormatting sqref="B698">
    <cfRule type="duplicateValues" dxfId="0" priority="835"/>
    <cfRule type="duplicateValues" dxfId="0" priority="72"/>
  </conditionalFormatting>
  <conditionalFormatting sqref="B699">
    <cfRule type="duplicateValues" dxfId="0" priority="834"/>
    <cfRule type="duplicateValues" dxfId="0" priority="71"/>
  </conditionalFormatting>
  <conditionalFormatting sqref="B700">
    <cfRule type="duplicateValues" dxfId="0" priority="833"/>
    <cfRule type="duplicateValues" dxfId="0" priority="70"/>
  </conditionalFormatting>
  <conditionalFormatting sqref="B701">
    <cfRule type="duplicateValues" dxfId="0" priority="832"/>
    <cfRule type="duplicateValues" dxfId="0" priority="69"/>
  </conditionalFormatting>
  <conditionalFormatting sqref="B702">
    <cfRule type="duplicateValues" dxfId="0" priority="831"/>
    <cfRule type="duplicateValues" dxfId="0" priority="68"/>
  </conditionalFormatting>
  <conditionalFormatting sqref="B703">
    <cfRule type="duplicateValues" dxfId="0" priority="830"/>
    <cfRule type="duplicateValues" dxfId="0" priority="67"/>
  </conditionalFormatting>
  <conditionalFormatting sqref="B704">
    <cfRule type="duplicateValues" dxfId="0" priority="829"/>
    <cfRule type="duplicateValues" dxfId="0" priority="66"/>
  </conditionalFormatting>
  <conditionalFormatting sqref="B705">
    <cfRule type="duplicateValues" dxfId="0" priority="828"/>
    <cfRule type="duplicateValues" dxfId="0" priority="65"/>
  </conditionalFormatting>
  <conditionalFormatting sqref="B706">
    <cfRule type="duplicateValues" dxfId="0" priority="827"/>
    <cfRule type="duplicateValues" dxfId="0" priority="64"/>
  </conditionalFormatting>
  <conditionalFormatting sqref="B707">
    <cfRule type="duplicateValues" dxfId="0" priority="826"/>
    <cfRule type="duplicateValues" dxfId="0" priority="63"/>
  </conditionalFormatting>
  <conditionalFormatting sqref="B708">
    <cfRule type="duplicateValues" dxfId="0" priority="825"/>
    <cfRule type="duplicateValues" dxfId="0" priority="62"/>
  </conditionalFormatting>
  <conditionalFormatting sqref="B709">
    <cfRule type="duplicateValues" dxfId="0" priority="824"/>
    <cfRule type="duplicateValues" dxfId="0" priority="61"/>
  </conditionalFormatting>
  <conditionalFormatting sqref="B710">
    <cfRule type="duplicateValues" dxfId="0" priority="823"/>
    <cfRule type="duplicateValues" dxfId="0" priority="60"/>
  </conditionalFormatting>
  <conditionalFormatting sqref="B711">
    <cfRule type="duplicateValues" dxfId="0" priority="822"/>
    <cfRule type="duplicateValues" dxfId="0" priority="59"/>
  </conditionalFormatting>
  <conditionalFormatting sqref="B712">
    <cfRule type="duplicateValues" dxfId="0" priority="821"/>
    <cfRule type="duplicateValues" dxfId="0" priority="58"/>
  </conditionalFormatting>
  <conditionalFormatting sqref="B713">
    <cfRule type="duplicateValues" dxfId="0" priority="820"/>
    <cfRule type="duplicateValues" dxfId="0" priority="57"/>
  </conditionalFormatting>
  <conditionalFormatting sqref="B714">
    <cfRule type="duplicateValues" dxfId="0" priority="819"/>
    <cfRule type="duplicateValues" dxfId="0" priority="56"/>
  </conditionalFormatting>
  <conditionalFormatting sqref="B715">
    <cfRule type="duplicateValues" dxfId="0" priority="818"/>
    <cfRule type="duplicateValues" dxfId="0" priority="55"/>
  </conditionalFormatting>
  <conditionalFormatting sqref="B716">
    <cfRule type="duplicateValues" dxfId="0" priority="817"/>
    <cfRule type="duplicateValues" dxfId="0" priority="54"/>
  </conditionalFormatting>
  <conditionalFormatting sqref="B717">
    <cfRule type="duplicateValues" dxfId="0" priority="816"/>
    <cfRule type="duplicateValues" dxfId="0" priority="53"/>
  </conditionalFormatting>
  <conditionalFormatting sqref="B718">
    <cfRule type="duplicateValues" dxfId="0" priority="815"/>
    <cfRule type="duplicateValues" dxfId="0" priority="52"/>
  </conditionalFormatting>
  <conditionalFormatting sqref="B719">
    <cfRule type="duplicateValues" dxfId="0" priority="814"/>
    <cfRule type="duplicateValues" dxfId="0" priority="51"/>
  </conditionalFormatting>
  <conditionalFormatting sqref="B720">
    <cfRule type="duplicateValues" dxfId="0" priority="813"/>
    <cfRule type="duplicateValues" dxfId="0" priority="50"/>
  </conditionalFormatting>
  <conditionalFormatting sqref="B721">
    <cfRule type="duplicateValues" dxfId="0" priority="812"/>
    <cfRule type="duplicateValues" dxfId="0" priority="49"/>
  </conditionalFormatting>
  <conditionalFormatting sqref="B722">
    <cfRule type="duplicateValues" dxfId="0" priority="811"/>
    <cfRule type="duplicateValues" dxfId="0" priority="48"/>
  </conditionalFormatting>
  <conditionalFormatting sqref="B723">
    <cfRule type="duplicateValues" dxfId="0" priority="810"/>
    <cfRule type="duplicateValues" dxfId="0" priority="47"/>
  </conditionalFormatting>
  <conditionalFormatting sqref="B724">
    <cfRule type="duplicateValues" dxfId="0" priority="809"/>
    <cfRule type="duplicateValues" dxfId="0" priority="46"/>
  </conditionalFormatting>
  <conditionalFormatting sqref="B725">
    <cfRule type="duplicateValues" dxfId="0" priority="808"/>
    <cfRule type="duplicateValues" dxfId="0" priority="45"/>
  </conditionalFormatting>
  <conditionalFormatting sqref="B726">
    <cfRule type="duplicateValues" dxfId="0" priority="807"/>
    <cfRule type="duplicateValues" dxfId="0" priority="44"/>
  </conditionalFormatting>
  <conditionalFormatting sqref="B727">
    <cfRule type="duplicateValues" dxfId="0" priority="806"/>
    <cfRule type="duplicateValues" dxfId="0" priority="43"/>
  </conditionalFormatting>
  <conditionalFormatting sqref="B728">
    <cfRule type="duplicateValues" dxfId="0" priority="805"/>
    <cfRule type="duplicateValues" dxfId="0" priority="42"/>
  </conditionalFormatting>
  <conditionalFormatting sqref="B729">
    <cfRule type="duplicateValues" dxfId="0" priority="804"/>
    <cfRule type="duplicateValues" dxfId="0" priority="41"/>
  </conditionalFormatting>
  <conditionalFormatting sqref="B730">
    <cfRule type="duplicateValues" dxfId="0" priority="803"/>
    <cfRule type="duplicateValues" dxfId="0" priority="40"/>
  </conditionalFormatting>
  <conditionalFormatting sqref="B731">
    <cfRule type="duplicateValues" dxfId="0" priority="802"/>
    <cfRule type="duplicateValues" dxfId="0" priority="39"/>
  </conditionalFormatting>
  <conditionalFormatting sqref="B732">
    <cfRule type="duplicateValues" dxfId="0" priority="801"/>
    <cfRule type="duplicateValues" dxfId="0" priority="38"/>
  </conditionalFormatting>
  <conditionalFormatting sqref="B733">
    <cfRule type="duplicateValues" dxfId="0" priority="800"/>
    <cfRule type="duplicateValues" dxfId="0" priority="37"/>
  </conditionalFormatting>
  <conditionalFormatting sqref="B734">
    <cfRule type="duplicateValues" dxfId="0" priority="799"/>
    <cfRule type="duplicateValues" dxfId="0" priority="36"/>
  </conditionalFormatting>
  <conditionalFormatting sqref="B735">
    <cfRule type="duplicateValues" dxfId="0" priority="798"/>
    <cfRule type="duplicateValues" dxfId="0" priority="35"/>
  </conditionalFormatting>
  <conditionalFormatting sqref="B736">
    <cfRule type="duplicateValues" dxfId="0" priority="797"/>
    <cfRule type="duplicateValues" dxfId="0" priority="34"/>
  </conditionalFormatting>
  <conditionalFormatting sqref="B737">
    <cfRule type="duplicateValues" dxfId="0" priority="796"/>
    <cfRule type="duplicateValues" dxfId="0" priority="33"/>
  </conditionalFormatting>
  <conditionalFormatting sqref="B738">
    <cfRule type="duplicateValues" dxfId="0" priority="795"/>
    <cfRule type="duplicateValues" dxfId="0" priority="32"/>
  </conditionalFormatting>
  <conditionalFormatting sqref="B739">
    <cfRule type="duplicateValues" dxfId="0" priority="794"/>
    <cfRule type="duplicateValues" dxfId="0" priority="31"/>
  </conditionalFormatting>
  <conditionalFormatting sqref="B740">
    <cfRule type="duplicateValues" dxfId="0" priority="793"/>
    <cfRule type="duplicateValues" dxfId="0" priority="30"/>
  </conditionalFormatting>
  <conditionalFormatting sqref="B741">
    <cfRule type="duplicateValues" dxfId="0" priority="792"/>
    <cfRule type="duplicateValues" dxfId="0" priority="29"/>
  </conditionalFormatting>
  <conditionalFormatting sqref="B742">
    <cfRule type="duplicateValues" dxfId="0" priority="791"/>
    <cfRule type="duplicateValues" dxfId="0" priority="28"/>
  </conditionalFormatting>
  <conditionalFormatting sqref="B743">
    <cfRule type="duplicateValues" dxfId="0" priority="790"/>
    <cfRule type="duplicateValues" dxfId="0" priority="27"/>
  </conditionalFormatting>
  <conditionalFormatting sqref="B744">
    <cfRule type="duplicateValues" dxfId="0" priority="789"/>
    <cfRule type="duplicateValues" dxfId="0" priority="26"/>
  </conditionalFormatting>
  <conditionalFormatting sqref="B745">
    <cfRule type="duplicateValues" dxfId="0" priority="788"/>
    <cfRule type="duplicateValues" dxfId="0" priority="25"/>
  </conditionalFormatting>
  <conditionalFormatting sqref="B746">
    <cfRule type="duplicateValues" dxfId="0" priority="787"/>
    <cfRule type="duplicateValues" dxfId="0" priority="24"/>
  </conditionalFormatting>
  <conditionalFormatting sqref="B747">
    <cfRule type="duplicateValues" dxfId="0" priority="786"/>
    <cfRule type="duplicateValues" dxfId="0" priority="23"/>
  </conditionalFormatting>
  <conditionalFormatting sqref="B748">
    <cfRule type="duplicateValues" dxfId="0" priority="785"/>
    <cfRule type="duplicateValues" dxfId="0" priority="22"/>
  </conditionalFormatting>
  <conditionalFormatting sqref="B749">
    <cfRule type="duplicateValues" dxfId="0" priority="784"/>
    <cfRule type="duplicateValues" dxfId="0" priority="21"/>
  </conditionalFormatting>
  <conditionalFormatting sqref="B750">
    <cfRule type="duplicateValues" dxfId="0" priority="783"/>
    <cfRule type="duplicateValues" dxfId="0" priority="20"/>
  </conditionalFormatting>
  <conditionalFormatting sqref="B751">
    <cfRule type="duplicateValues" dxfId="0" priority="782"/>
    <cfRule type="duplicateValues" dxfId="0" priority="19"/>
  </conditionalFormatting>
  <conditionalFormatting sqref="B752">
    <cfRule type="duplicateValues" dxfId="0" priority="781"/>
    <cfRule type="duplicateValues" dxfId="0" priority="18"/>
  </conditionalFormatting>
  <conditionalFormatting sqref="B753">
    <cfRule type="duplicateValues" dxfId="0" priority="780"/>
    <cfRule type="duplicateValues" dxfId="0" priority="17"/>
  </conditionalFormatting>
  <conditionalFormatting sqref="B754">
    <cfRule type="duplicateValues" dxfId="0" priority="779"/>
    <cfRule type="duplicateValues" dxfId="0" priority="16"/>
  </conditionalFormatting>
  <conditionalFormatting sqref="B755">
    <cfRule type="duplicateValues" dxfId="0" priority="778"/>
    <cfRule type="duplicateValues" dxfId="0" priority="15"/>
  </conditionalFormatting>
  <conditionalFormatting sqref="B756">
    <cfRule type="duplicateValues" dxfId="0" priority="777"/>
    <cfRule type="duplicateValues" dxfId="0" priority="14"/>
  </conditionalFormatting>
  <conditionalFormatting sqref="B757">
    <cfRule type="duplicateValues" dxfId="0" priority="776"/>
    <cfRule type="duplicateValues" dxfId="0" priority="13"/>
  </conditionalFormatting>
  <conditionalFormatting sqref="B758">
    <cfRule type="duplicateValues" dxfId="0" priority="775"/>
    <cfRule type="duplicateValues" dxfId="0" priority="12"/>
  </conditionalFormatting>
  <conditionalFormatting sqref="B759">
    <cfRule type="duplicateValues" dxfId="0" priority="774"/>
    <cfRule type="duplicateValues" dxfId="0" priority="11"/>
  </conditionalFormatting>
  <conditionalFormatting sqref="B760">
    <cfRule type="duplicateValues" dxfId="0" priority="773"/>
    <cfRule type="duplicateValues" dxfId="0" priority="10"/>
  </conditionalFormatting>
  <conditionalFormatting sqref="B761">
    <cfRule type="duplicateValues" dxfId="0" priority="772"/>
    <cfRule type="duplicateValues" dxfId="0" priority="9"/>
  </conditionalFormatting>
  <conditionalFormatting sqref="B762">
    <cfRule type="duplicateValues" dxfId="0" priority="771"/>
    <cfRule type="duplicateValues" dxfId="0" priority="8"/>
  </conditionalFormatting>
  <conditionalFormatting sqref="B763">
    <cfRule type="duplicateValues" dxfId="0" priority="770"/>
    <cfRule type="duplicateValues" dxfId="0" priority="7"/>
  </conditionalFormatting>
  <conditionalFormatting sqref="B764">
    <cfRule type="duplicateValues" dxfId="0" priority="769"/>
    <cfRule type="duplicateValues" dxfId="0" priority="6"/>
  </conditionalFormatting>
  <conditionalFormatting sqref="B765">
    <cfRule type="duplicateValues" dxfId="0" priority="768"/>
    <cfRule type="duplicateValues" dxfId="0" priority="5"/>
  </conditionalFormatting>
  <conditionalFormatting sqref="B766">
    <cfRule type="duplicateValues" dxfId="0" priority="767"/>
    <cfRule type="duplicateValues" dxfId="0" priority="4"/>
  </conditionalFormatting>
  <conditionalFormatting sqref="B767">
    <cfRule type="duplicateValues" dxfId="0" priority="766"/>
    <cfRule type="duplicateValues" dxfId="0" priority="3"/>
  </conditionalFormatting>
  <conditionalFormatting sqref="B768">
    <cfRule type="duplicateValues" dxfId="0" priority="765"/>
    <cfRule type="duplicateValues" dxfId="0" priority="2"/>
  </conditionalFormatting>
  <conditionalFormatting sqref="B769">
    <cfRule type="duplicateValues" dxfId="0" priority="764"/>
    <cfRule type="duplicateValues" dxfId="0" priority="1"/>
  </conditionalFormatting>
  <conditionalFormatting sqref="B2:B5 B770:B1048576">
    <cfRule type="duplicateValues" dxfId="0" priority="2291"/>
    <cfRule type="duplicateValues" dxfId="0" priority="2370"/>
  </conditionalFormatting>
  <pageMargins left="0.7" right="0.7" top="0.75" bottom="0.75" header="0.3" footer="0.3"/>
  <pageSetup paperSize="9" orientation="portrait"/>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年初上报版本1</vt:lpstr>
      <vt:lpstr>韦书记审删项目</vt:lpstr>
      <vt:lpstr>项目库1023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快乐男孩！</cp:lastModifiedBy>
  <dcterms:created xsi:type="dcterms:W3CDTF">2015-06-06T10:19:00Z</dcterms:created>
  <dcterms:modified xsi:type="dcterms:W3CDTF">2024-12-17T01:15:26Z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262D42BADB78485E8C41191A0DD3944D_13</vt:lpwstr>
  </property>
</Properties>
</file>