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备案公示" sheetId="7" r:id="rId1"/>
  </sheets>
  <definedNames>
    <definedName name="_xlnm.Print_Area" localSheetId="0">备案公示!$A$1:$O$37</definedName>
    <definedName name="_xlnm.Print_Titles" localSheetId="0">备案公示!$1:$3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<sst xmlns="http://schemas.openxmlformats.org/spreadsheetml/2006/main" count="282" uniqueCount="205">
  <si>
    <r>
      <rPr>
        <sz val="20"/>
        <rFont val="方正小标宋_GBK"/>
        <charset val="134"/>
      </rPr>
      <t>云阳县</t>
    </r>
    <r>
      <rPr>
        <sz val="20"/>
        <rFont val="Times New Roman"/>
        <charset val="134"/>
      </rPr>
      <t>2022</t>
    </r>
    <r>
      <rPr>
        <sz val="20"/>
        <rFont val="方正小标宋_GBK"/>
        <charset val="134"/>
      </rPr>
      <t>年度农村一二三产业融合发展用地项目库公示表</t>
    </r>
  </si>
  <si>
    <r>
      <rPr>
        <sz val="10"/>
        <rFont val="方正黑体_GBK"/>
        <charset val="134"/>
      </rPr>
      <t>序号</t>
    </r>
  </si>
  <si>
    <r>
      <rPr>
        <sz val="10"/>
        <rFont val="方正黑体_GBK"/>
        <charset val="134"/>
      </rPr>
      <t>乡镇街道</t>
    </r>
  </si>
  <si>
    <r>
      <rPr>
        <sz val="10"/>
        <rFont val="方正黑体_GBK"/>
        <charset val="134"/>
      </rPr>
      <t>项目名称</t>
    </r>
  </si>
  <si>
    <r>
      <rPr>
        <sz val="10"/>
        <rFont val="方正黑体_GBK"/>
        <charset val="134"/>
      </rPr>
      <t>入库类型</t>
    </r>
  </si>
  <si>
    <r>
      <rPr>
        <sz val="10"/>
        <rFont val="方正黑体_GBK"/>
        <charset val="134"/>
      </rPr>
      <t>项目实施主体</t>
    </r>
  </si>
  <si>
    <r>
      <rPr>
        <sz val="10"/>
        <rFont val="方正黑体_GBK"/>
        <charset val="134"/>
      </rPr>
      <t>建设地点</t>
    </r>
  </si>
  <si>
    <r>
      <rPr>
        <sz val="10"/>
        <rFont val="方正黑体_GBK"/>
        <charset val="134"/>
      </rPr>
      <t>建设内容</t>
    </r>
  </si>
  <si>
    <r>
      <rPr>
        <sz val="10"/>
        <rFont val="方正黑体_GBK"/>
        <charset val="134"/>
      </rPr>
      <t>项目预期效益</t>
    </r>
  </si>
  <si>
    <r>
      <rPr>
        <sz val="10"/>
        <rFont val="方正黑体_GBK"/>
        <charset val="134"/>
      </rPr>
      <t>申报建设用地计划指标（亩）</t>
    </r>
  </si>
  <si>
    <r>
      <rPr>
        <sz val="10"/>
        <rFont val="方正黑体_GBK"/>
        <charset val="134"/>
      </rPr>
      <t>用地范围</t>
    </r>
  </si>
  <si>
    <r>
      <rPr>
        <sz val="10"/>
        <rFont val="方正黑体_GBK"/>
        <charset val="134"/>
      </rPr>
      <t>合计</t>
    </r>
  </si>
  <si>
    <r>
      <rPr>
        <sz val="10"/>
        <rFont val="方正黑体_GBK"/>
        <charset val="134"/>
      </rPr>
      <t>农用地</t>
    </r>
  </si>
  <si>
    <r>
      <rPr>
        <sz val="10"/>
        <rFont val="方正黑体_GBK"/>
        <charset val="134"/>
      </rPr>
      <t>耕地</t>
    </r>
  </si>
  <si>
    <r>
      <rPr>
        <sz val="10"/>
        <rFont val="方正黑体_GBK"/>
        <charset val="134"/>
      </rPr>
      <t>建设用地</t>
    </r>
  </si>
  <si>
    <r>
      <rPr>
        <sz val="10"/>
        <rFont val="方正黑体_GBK"/>
        <charset val="134"/>
      </rPr>
      <t>未利用地</t>
    </r>
  </si>
  <si>
    <t>合计</t>
  </si>
  <si>
    <r>
      <rPr>
        <sz val="10"/>
        <rFont val="宋体"/>
        <charset val="134"/>
      </rPr>
      <t>盘龙街道</t>
    </r>
  </si>
  <si>
    <t>重庆云州文化旅游项目</t>
  </si>
  <si>
    <r>
      <rPr>
        <sz val="10"/>
        <rFont val="宋体"/>
        <charset val="134"/>
      </rPr>
      <t>（一）农旅融合型</t>
    </r>
  </si>
  <si>
    <r>
      <rPr>
        <sz val="10"/>
        <rFont val="宋体"/>
        <charset val="134"/>
      </rPr>
      <t>云州农业开发有限公司</t>
    </r>
  </si>
  <si>
    <r>
      <rPr>
        <sz val="10"/>
        <rFont val="宋体"/>
        <charset val="134"/>
      </rPr>
      <t>柳桥社区</t>
    </r>
  </si>
  <si>
    <r>
      <rPr>
        <sz val="10"/>
        <rFont val="宋体"/>
        <charset val="134"/>
      </rPr>
      <t>农业体验、观光、休闲、垂钓、农家乐</t>
    </r>
  </si>
  <si>
    <r>
      <rPr>
        <sz val="10"/>
        <rFont val="宋体"/>
        <charset val="134"/>
      </rPr>
      <t>项目建成后，可实现年产值</t>
    </r>
    <r>
      <rPr>
        <sz val="10"/>
        <rFont val="Times New Roman"/>
        <charset val="134"/>
      </rPr>
      <t>1000</t>
    </r>
    <r>
      <rPr>
        <sz val="10"/>
        <rFont val="宋体"/>
        <charset val="134"/>
      </rPr>
      <t>万元，带动周边</t>
    </r>
    <r>
      <rPr>
        <sz val="10"/>
        <rFont val="Times New Roman"/>
        <charset val="134"/>
      </rPr>
      <t>40</t>
    </r>
    <r>
      <rPr>
        <sz val="10"/>
        <rFont val="宋体"/>
        <charset val="134"/>
      </rPr>
      <t>户农户增收。</t>
    </r>
  </si>
  <si>
    <r>
      <rPr>
        <sz val="10"/>
        <rFont val="宋体"/>
        <charset val="134"/>
      </rPr>
      <t>有勘界报告书</t>
    </r>
  </si>
  <si>
    <r>
      <rPr>
        <sz val="10"/>
        <rFont val="宋体"/>
        <charset val="134"/>
      </rPr>
      <t>云河生态农业发展项目</t>
    </r>
  </si>
  <si>
    <r>
      <rPr>
        <sz val="10"/>
        <rFont val="宋体"/>
        <charset val="134"/>
      </rPr>
      <t>云阳县江浩生态农业开发有限公司</t>
    </r>
  </si>
  <si>
    <r>
      <rPr>
        <sz val="10"/>
        <rFont val="宋体"/>
        <charset val="134"/>
      </rPr>
      <t>龙安社区</t>
    </r>
  </si>
  <si>
    <r>
      <rPr>
        <sz val="10"/>
        <rFont val="宋体"/>
        <charset val="134"/>
      </rPr>
      <t>种植</t>
    </r>
    <r>
      <rPr>
        <sz val="10"/>
        <rFont val="Times New Roman"/>
        <charset val="134"/>
      </rPr>
      <t>315</t>
    </r>
    <r>
      <rPr>
        <sz val="10"/>
        <rFont val="宋体"/>
        <charset val="134"/>
      </rPr>
      <t>亩果园，产口展示、展销、游客接待中心及附属设施</t>
    </r>
  </si>
  <si>
    <r>
      <rPr>
        <sz val="10"/>
        <rFont val="宋体"/>
        <charset val="134"/>
      </rPr>
      <t>项目建成后，预期可实现年产值</t>
    </r>
    <r>
      <rPr>
        <sz val="10"/>
        <rFont val="Times New Roman"/>
        <charset val="134"/>
      </rPr>
      <t>800</t>
    </r>
    <r>
      <rPr>
        <sz val="10"/>
        <rFont val="宋体"/>
        <charset val="134"/>
      </rPr>
      <t>万元，带动周边</t>
    </r>
    <r>
      <rPr>
        <sz val="10"/>
        <rFont val="Times New Roman"/>
        <charset val="134"/>
      </rPr>
      <t>25</t>
    </r>
    <r>
      <rPr>
        <sz val="10"/>
        <rFont val="宋体"/>
        <charset val="134"/>
      </rPr>
      <t>户农户增收。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</si>
  <si>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年盘龙街道青春果园游客接待中心</t>
    </r>
  </si>
  <si>
    <r>
      <rPr>
        <sz val="10"/>
        <rFont val="宋体"/>
        <charset val="134"/>
      </rPr>
      <t>云阳县桥家粱农业科技发展有限公司</t>
    </r>
  </si>
  <si>
    <r>
      <rPr>
        <sz val="10"/>
        <rFont val="宋体"/>
        <charset val="134"/>
      </rPr>
      <t>青春村</t>
    </r>
  </si>
  <si>
    <r>
      <rPr>
        <sz val="10"/>
        <rFont val="宋体"/>
        <charset val="134"/>
      </rPr>
      <t>脆李种植</t>
    </r>
    <r>
      <rPr>
        <sz val="10"/>
        <rFont val="Times New Roman"/>
        <charset val="134"/>
      </rPr>
      <t>350</t>
    </r>
    <r>
      <rPr>
        <sz val="10"/>
        <rFont val="宋体"/>
        <charset val="134"/>
      </rPr>
      <t>亩，展示、销售及游客接待等</t>
    </r>
  </si>
  <si>
    <r>
      <rPr>
        <sz val="10"/>
        <rFont val="宋体"/>
        <charset val="134"/>
      </rPr>
      <t>项目建成后，预计新增产值</t>
    </r>
    <r>
      <rPr>
        <sz val="10"/>
        <rFont val="Times New Roman"/>
        <charset val="134"/>
      </rPr>
      <t>100</t>
    </r>
    <r>
      <rPr>
        <sz val="10"/>
        <rFont val="宋体"/>
        <charset val="134"/>
      </rPr>
      <t>余万元，带动周边</t>
    </r>
    <r>
      <rPr>
        <sz val="10"/>
        <rFont val="Times New Roman"/>
        <charset val="134"/>
      </rPr>
      <t>32</t>
    </r>
    <r>
      <rPr>
        <sz val="10"/>
        <rFont val="宋体"/>
        <charset val="134"/>
      </rPr>
      <t>户务工就业，为村集体创收。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</si>
  <si>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年盘龙街道云阳渝路食品有限责任公司一二三产融合发展项目</t>
    </r>
  </si>
  <si>
    <r>
      <rPr>
        <sz val="10"/>
        <rFont val="宋体"/>
        <charset val="134"/>
      </rPr>
      <t>云阳渝路食品有限在公司</t>
    </r>
  </si>
  <si>
    <t>1.规划建设标准农田300余亩。用于种植红薯、马铃薯、蕉藕用于粉条原材料加工，并用于线上直播以及乡村旅游，亲子活动的场地。
2.规划建设非遗手工粉条生产线2条及附属设备设施。其产品主要用于电商直播销售，并用于研学旅行，亲子活动等活动开展。
3.建立电商运营团队，建设直播间。充分利用农田采收等活动以及生产车间透明化，做好产品线上的销售.</t>
  </si>
  <si>
    <r>
      <rPr>
        <sz val="10"/>
        <rFont val="宋体"/>
        <charset val="134"/>
      </rPr>
      <t>项目实施后预计新增产能年</t>
    </r>
    <r>
      <rPr>
        <sz val="10"/>
        <rFont val="Times New Roman"/>
        <charset val="134"/>
      </rPr>
      <t>500</t>
    </r>
    <r>
      <rPr>
        <sz val="10"/>
        <rFont val="宋体"/>
        <charset val="134"/>
      </rPr>
      <t>余吨，产值</t>
    </r>
    <r>
      <rPr>
        <sz val="10"/>
        <rFont val="Times New Roman"/>
        <charset val="134"/>
      </rPr>
      <t>1000</t>
    </r>
    <r>
      <rPr>
        <sz val="10"/>
        <rFont val="宋体"/>
        <charset val="134"/>
      </rPr>
      <t>余万元，带动周边村镇就业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余人，实现税收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余万元。带动本地红薯种植、加工、销售以及为村集体创收等。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</si>
  <si>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年盘龙街道银杏产业园游客接待中心项目</t>
    </r>
  </si>
  <si>
    <r>
      <rPr>
        <sz val="10"/>
        <rFont val="宋体"/>
        <charset val="134"/>
      </rPr>
      <t>重庆银许实业有限公司</t>
    </r>
  </si>
  <si>
    <r>
      <rPr>
        <sz val="10"/>
        <rFont val="宋体"/>
        <charset val="134"/>
      </rPr>
      <t>石狮村</t>
    </r>
  </si>
  <si>
    <r>
      <rPr>
        <sz val="10"/>
        <rFont val="宋体"/>
        <charset val="134"/>
      </rPr>
      <t>种植</t>
    </r>
    <r>
      <rPr>
        <sz val="10"/>
        <rFont val="Times New Roman"/>
        <charset val="134"/>
      </rPr>
      <t>653</t>
    </r>
    <r>
      <rPr>
        <sz val="10"/>
        <rFont val="宋体"/>
        <charset val="134"/>
      </rPr>
      <t>亩药用银杏，加工、销售、展示及游客接待等。</t>
    </r>
  </si>
  <si>
    <r>
      <rPr>
        <sz val="10"/>
        <rFont val="宋体"/>
        <charset val="134"/>
      </rPr>
      <t>项目建设后，可实现产值</t>
    </r>
    <r>
      <rPr>
        <sz val="10"/>
        <rFont val="Times New Roman"/>
        <charset val="134"/>
      </rPr>
      <t>1000</t>
    </r>
    <r>
      <rPr>
        <sz val="10"/>
        <rFont val="宋体"/>
        <charset val="134"/>
      </rPr>
      <t>万，提供稳定岗位</t>
    </r>
    <r>
      <rPr>
        <sz val="10"/>
        <rFont val="Times New Roman"/>
        <charset val="134"/>
      </rPr>
      <t>25</t>
    </r>
    <r>
      <rPr>
        <sz val="10"/>
        <rFont val="宋体"/>
        <charset val="134"/>
      </rPr>
      <t>个、临时性岗位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个，带动</t>
    </r>
    <r>
      <rPr>
        <sz val="10"/>
        <rFont val="Times New Roman"/>
        <charset val="134"/>
      </rPr>
      <t>120</t>
    </r>
    <r>
      <rPr>
        <sz val="10"/>
        <rFont val="宋体"/>
        <charset val="134"/>
      </rPr>
      <t>户农户增收。</t>
    </r>
  </si>
  <si>
    <r>
      <rPr>
        <sz val="10"/>
        <rFont val="宋体"/>
        <charset val="134"/>
      </rPr>
      <t>石狮脆李园融合发展项目</t>
    </r>
  </si>
  <si>
    <r>
      <rPr>
        <sz val="10"/>
        <rFont val="宋体"/>
        <charset val="134"/>
      </rPr>
      <t>云阳县金川农
业专业合作社</t>
    </r>
  </si>
  <si>
    <r>
      <rPr>
        <sz val="10"/>
        <rFont val="宋体"/>
        <charset val="134"/>
      </rPr>
      <t>种植</t>
    </r>
    <r>
      <rPr>
        <sz val="10"/>
        <rFont val="Times New Roman"/>
        <charset val="134"/>
      </rPr>
      <t>300</t>
    </r>
    <r>
      <rPr>
        <sz val="10"/>
        <rFont val="宋体"/>
        <charset val="134"/>
      </rPr>
      <t>亩脆李，产品销售、展示、游客接待中心及附属设施等。</t>
    </r>
  </si>
  <si>
    <r>
      <rPr>
        <sz val="10"/>
        <rFont val="宋体"/>
        <charset val="134"/>
      </rPr>
      <t>项目建成后，预计可实现年产值</t>
    </r>
    <r>
      <rPr>
        <sz val="10"/>
        <rFont val="Times New Roman"/>
        <charset val="134"/>
      </rPr>
      <t>100</t>
    </r>
    <r>
      <rPr>
        <sz val="10"/>
        <rFont val="宋体"/>
        <charset val="134"/>
      </rPr>
      <t>万元，带动周边</t>
    </r>
    <r>
      <rPr>
        <sz val="10"/>
        <rFont val="Times New Roman"/>
        <charset val="134"/>
      </rPr>
      <t>78</t>
    </r>
    <r>
      <rPr>
        <sz val="10"/>
        <rFont val="宋体"/>
        <charset val="134"/>
      </rPr>
      <t>户农户增收。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</si>
  <si>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年盘龙街道浓荫远映游客接待中心项目</t>
    </r>
  </si>
  <si>
    <r>
      <rPr>
        <sz val="10"/>
        <rFont val="宋体"/>
        <charset val="134"/>
      </rPr>
      <t>重庆浓荫远映农业综合开发有限公司</t>
    </r>
  </si>
  <si>
    <r>
      <rPr>
        <sz val="10"/>
        <rFont val="宋体"/>
        <charset val="134"/>
      </rPr>
      <t>四民村</t>
    </r>
  </si>
  <si>
    <r>
      <rPr>
        <sz val="10"/>
        <rFont val="宋体"/>
        <charset val="134"/>
      </rPr>
      <t>流转土地</t>
    </r>
    <r>
      <rPr>
        <sz val="10"/>
        <rFont val="Times New Roman"/>
        <charset val="134"/>
      </rPr>
      <t>300</t>
    </r>
    <r>
      <rPr>
        <sz val="10"/>
        <rFont val="宋体"/>
        <charset val="134"/>
      </rPr>
      <t>亩，农作物种植、蔬菜无土栽培、大棚恒温养鱼、加工、销售、展示及游客接待等</t>
    </r>
  </si>
  <si>
    <r>
      <rPr>
        <sz val="10"/>
        <rFont val="宋体"/>
        <charset val="134"/>
      </rPr>
      <t>项目建成后，可实现年产值</t>
    </r>
    <r>
      <rPr>
        <sz val="10"/>
        <rFont val="Times New Roman"/>
        <charset val="134"/>
      </rPr>
      <t>100</t>
    </r>
    <r>
      <rPr>
        <sz val="10"/>
        <rFont val="宋体"/>
        <charset val="134"/>
      </rPr>
      <t>万元，带动周边</t>
    </r>
    <r>
      <rPr>
        <sz val="10"/>
        <rFont val="Times New Roman"/>
        <charset val="134"/>
      </rPr>
      <t>19</t>
    </r>
    <r>
      <rPr>
        <sz val="10"/>
        <rFont val="宋体"/>
        <charset val="134"/>
      </rPr>
      <t>户农户增收。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</si>
  <si>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年盘龙街道美之家共享农场採摘园接待中心</t>
    </r>
  </si>
  <si>
    <r>
      <rPr>
        <sz val="10"/>
        <rFont val="宋体"/>
        <charset val="134"/>
      </rPr>
      <t>云阳美之家家庭农场</t>
    </r>
  </si>
  <si>
    <r>
      <rPr>
        <sz val="10"/>
        <rFont val="宋体"/>
        <charset val="134"/>
      </rPr>
      <t>石楼村</t>
    </r>
  </si>
  <si>
    <r>
      <rPr>
        <sz val="10"/>
        <rFont val="宋体"/>
        <charset val="134"/>
      </rPr>
      <t>种植果树</t>
    </r>
    <r>
      <rPr>
        <sz val="10"/>
        <rFont val="Times New Roman"/>
        <charset val="134"/>
      </rPr>
      <t>300</t>
    </r>
    <r>
      <rPr>
        <sz val="10"/>
        <rFont val="宋体"/>
        <charset val="134"/>
      </rPr>
      <t>亩，蔬果采摘、展销及接待中心</t>
    </r>
  </si>
  <si>
    <r>
      <rPr>
        <sz val="10"/>
        <rFont val="宋体"/>
        <charset val="134"/>
      </rPr>
      <t>项目建成后，可实现年产值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万元以上，带动周边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户以上农户增收。</t>
    </r>
  </si>
  <si>
    <r>
      <rPr>
        <sz val="10"/>
        <rFont val="宋体"/>
        <charset val="134"/>
      </rPr>
      <t>人和街道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</si>
  <si>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年人和街道俞小井二三产业融合发展项目</t>
    </r>
  </si>
  <si>
    <r>
      <rPr>
        <sz val="10"/>
        <rFont val="宋体"/>
        <charset val="134"/>
      </rPr>
      <t>（三）接二连三型</t>
    </r>
  </si>
  <si>
    <r>
      <rPr>
        <sz val="10"/>
        <rFont val="宋体"/>
        <charset val="134"/>
      </rPr>
      <t>俞小井（重庆）酒业有限公司</t>
    </r>
  </si>
  <si>
    <r>
      <rPr>
        <sz val="10"/>
        <rFont val="宋体"/>
        <charset val="134"/>
      </rPr>
      <t>人和街道凤岭村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</si>
  <si>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建设果酒酿制车间、酒文化展厅、库房、游客接待厅等</t>
    </r>
    <r>
      <rPr>
        <sz val="10"/>
        <rFont val="Times New Roman"/>
        <charset val="134"/>
      </rPr>
      <t>1850</t>
    </r>
    <r>
      <rPr>
        <sz val="10"/>
        <rFont val="宋体"/>
        <charset val="134"/>
      </rPr>
      <t>平方米，以果酒生产为主，文旅产业为辅，集二三产业融合发展的果品深加工产业园。</t>
    </r>
  </si>
  <si>
    <r>
      <rPr>
        <sz val="10"/>
        <rFont val="宋体"/>
        <charset val="134"/>
      </rPr>
      <t>预期年产果酒</t>
    </r>
    <r>
      <rPr>
        <sz val="10"/>
        <rFont val="Times New Roman"/>
        <charset val="134"/>
      </rPr>
      <t>100</t>
    </r>
    <r>
      <rPr>
        <sz val="10"/>
        <rFont val="宋体"/>
        <charset val="134"/>
      </rPr>
      <t>万瓶，实现年产值</t>
    </r>
    <r>
      <rPr>
        <sz val="10"/>
        <rFont val="Times New Roman"/>
        <charset val="134"/>
      </rPr>
      <t>1200</t>
    </r>
    <r>
      <rPr>
        <sz val="10"/>
        <rFont val="宋体"/>
        <charset val="134"/>
      </rPr>
      <t>万元，税收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万元，带动就业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人，带动周边果农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户以上。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</si>
  <si>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年人和街道市外桃苑一三产业融合发展项目</t>
    </r>
  </si>
  <si>
    <r>
      <rPr>
        <sz val="10"/>
        <rFont val="宋体"/>
        <charset val="134"/>
      </rPr>
      <t>云阳县市外桃苑生态农业开发有限公司</t>
    </r>
  </si>
  <si>
    <r>
      <rPr>
        <sz val="10"/>
        <rFont val="宋体"/>
        <charset val="134"/>
      </rPr>
      <t>人和街道莲花社区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</si>
  <si>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建</t>
    </r>
    <r>
      <rPr>
        <sz val="10"/>
        <rFont val="宋体"/>
        <charset val="134"/>
      </rPr>
      <t>接待中心</t>
    </r>
    <r>
      <rPr>
        <sz val="10"/>
        <rFont val="Times New Roman"/>
        <charset val="134"/>
      </rPr>
      <t>800</t>
    </r>
    <r>
      <rPr>
        <sz val="10"/>
        <rFont val="宋体"/>
        <charset val="134"/>
      </rPr>
      <t>平米，活动中心</t>
    </r>
    <r>
      <rPr>
        <sz val="10"/>
        <rFont val="Times New Roman"/>
        <charset val="134"/>
      </rPr>
      <t>800</t>
    </r>
    <r>
      <rPr>
        <sz val="10"/>
        <rFont val="宋体"/>
        <charset val="134"/>
      </rPr>
      <t>平米，管理房，健身广场等，打造农旅及研学体验一体的综合园。</t>
    </r>
  </si>
  <si>
    <r>
      <rPr>
        <sz val="10"/>
        <rFont val="宋体"/>
        <charset val="134"/>
      </rPr>
      <t>预期年产水果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万斤，接待休闲旅游及研学体验上万人，实现年产值</t>
    </r>
    <r>
      <rPr>
        <sz val="10"/>
        <rFont val="Times New Roman"/>
        <charset val="134"/>
      </rPr>
      <t>500</t>
    </r>
    <r>
      <rPr>
        <sz val="10"/>
        <rFont val="宋体"/>
        <charset val="134"/>
      </rPr>
      <t>万元，税收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万元，带动就业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人以上，带动周边果农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户以上。</t>
    </r>
  </si>
  <si>
    <r>
      <rPr>
        <sz val="10"/>
        <rFont val="宋体"/>
        <charset val="134"/>
      </rPr>
      <t>有土地勘测定界报告</t>
    </r>
  </si>
  <si>
    <r>
      <rPr>
        <sz val="10"/>
        <rFont val="宋体"/>
        <charset val="134"/>
      </rPr>
      <t>江口镇</t>
    </r>
  </si>
  <si>
    <r>
      <rPr>
        <sz val="10"/>
        <rFont val="宋体"/>
        <charset val="134"/>
      </rPr>
      <t>云阳县常盛居旅游服务项目旅游休闲中心（一期）</t>
    </r>
  </si>
  <si>
    <r>
      <rPr>
        <sz val="10"/>
        <rFont val="宋体"/>
        <charset val="134"/>
      </rPr>
      <t>云阳县常盛居旅游服务有限公司</t>
    </r>
  </si>
  <si>
    <r>
      <rPr>
        <sz val="10"/>
        <rFont val="宋体"/>
        <charset val="134"/>
      </rPr>
      <t>江口镇三湾村</t>
    </r>
    <r>
      <rPr>
        <sz val="10"/>
        <rFont val="Times New Roman"/>
        <charset val="134"/>
      </rPr>
      <t>14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</si>
  <si>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新建旅游休闲中心</t>
    </r>
  </si>
  <si>
    <r>
      <rPr>
        <sz val="10"/>
        <rFont val="宋体"/>
        <charset val="134"/>
      </rPr>
      <t>毛收入</t>
    </r>
    <r>
      <rPr>
        <sz val="10"/>
        <rFont val="Times New Roman"/>
        <charset val="134"/>
      </rPr>
      <t>750</t>
    </r>
    <r>
      <rPr>
        <sz val="10"/>
        <rFont val="宋体"/>
        <charset val="134"/>
      </rPr>
      <t>万元，带动周边群众增收。</t>
    </r>
  </si>
  <si>
    <r>
      <rPr>
        <sz val="10"/>
        <rFont val="宋体"/>
        <charset val="134"/>
      </rPr>
      <t>龙角镇</t>
    </r>
  </si>
  <si>
    <r>
      <rPr>
        <sz val="10"/>
        <rFont val="宋体"/>
        <charset val="134"/>
      </rPr>
      <t>冉菊花展示展销厅项目</t>
    </r>
  </si>
  <si>
    <r>
      <rPr>
        <sz val="10"/>
        <rFont val="宋体"/>
        <charset val="134"/>
      </rPr>
      <t>云阳县晚
艳农业开发有限公司</t>
    </r>
  </si>
  <si>
    <r>
      <rPr>
        <sz val="10"/>
        <rFont val="宋体"/>
        <charset val="134"/>
      </rPr>
      <t>龙角镇栏坪村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组</t>
    </r>
  </si>
  <si>
    <t>农产品加工展销厅，菊花，金银花，粮油，土豆片，干萝卜，南瓜片等初加工，库存，保鲜等</t>
  </si>
  <si>
    <r>
      <rPr>
        <sz val="10"/>
        <rFont val="宋体"/>
        <charset val="134"/>
      </rPr>
      <t>农产品周边乡镇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人就业，帮</t>
    </r>
    <r>
      <rPr>
        <sz val="10"/>
        <rFont val="Times New Roman"/>
        <charset val="134"/>
      </rPr>
      <t>150</t>
    </r>
    <r>
      <rPr>
        <sz val="10"/>
        <rFont val="宋体"/>
        <charset val="134"/>
      </rPr>
      <t>户农户种植的农产品加工，户均收入</t>
    </r>
    <r>
      <rPr>
        <sz val="10"/>
        <rFont val="Times New Roman"/>
        <charset val="134"/>
      </rPr>
      <t>5000</t>
    </r>
    <r>
      <rPr>
        <sz val="10"/>
        <rFont val="宋体"/>
        <charset val="134"/>
      </rPr>
      <t>元。</t>
    </r>
  </si>
  <si>
    <r>
      <rPr>
        <sz val="10"/>
        <rFont val="宋体"/>
        <charset val="134"/>
      </rPr>
      <t>堰坪镇</t>
    </r>
  </si>
  <si>
    <r>
      <rPr>
        <sz val="10"/>
        <rFont val="宋体"/>
        <charset val="134"/>
      </rPr>
      <t>冉菊花生产加工基地项目</t>
    </r>
  </si>
  <si>
    <r>
      <rPr>
        <sz val="10"/>
        <rFont val="宋体"/>
        <charset val="134"/>
      </rPr>
      <t>（二）农业加工型</t>
    </r>
  </si>
  <si>
    <r>
      <rPr>
        <sz val="10"/>
        <rFont val="宋体"/>
        <charset val="134"/>
      </rPr>
      <t>堰坪镇高新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组</t>
    </r>
  </si>
  <si>
    <t>农产品加工，菊花，金银花，粮油，
土豆片，干萝卜，南瓜片等初加工，库存，保鲜等</t>
  </si>
  <si>
    <r>
      <rPr>
        <sz val="10"/>
        <rFont val="宋体"/>
        <charset val="134"/>
      </rPr>
      <t>有勘界报告</t>
    </r>
  </si>
  <si>
    <r>
      <rPr>
        <sz val="10"/>
        <rFont val="宋体"/>
        <charset val="134"/>
      </rPr>
      <t>巴阳镇</t>
    </r>
  </si>
  <si>
    <r>
      <rPr>
        <sz val="10"/>
        <rFont val="宋体"/>
        <charset val="134"/>
      </rPr>
      <t>巴阳镇阳坪村农产品加工及包装项目</t>
    </r>
  </si>
  <si>
    <r>
      <rPr>
        <sz val="10"/>
        <rFont val="宋体"/>
        <charset val="134"/>
      </rPr>
      <t>阳坪村经济联合社</t>
    </r>
  </si>
  <si>
    <r>
      <rPr>
        <sz val="10"/>
        <rFont val="宋体"/>
        <charset val="134"/>
      </rPr>
      <t>阳坪村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、组</t>
    </r>
  </si>
  <si>
    <r>
      <rPr>
        <sz val="10"/>
        <rFont val="宋体"/>
        <charset val="134"/>
      </rPr>
      <t>建洗果、打蜡、筛选厂一个，建水果包装厂一个。</t>
    </r>
  </si>
  <si>
    <r>
      <rPr>
        <sz val="10"/>
        <rFont val="宋体"/>
        <charset val="134"/>
      </rPr>
      <t>带动</t>
    </r>
    <r>
      <rPr>
        <sz val="10"/>
        <rFont val="Times New Roman"/>
        <charset val="134"/>
      </rPr>
      <t>200</t>
    </r>
    <r>
      <rPr>
        <sz val="10"/>
        <rFont val="宋体"/>
        <charset val="134"/>
      </rPr>
      <t>余户</t>
    </r>
    <r>
      <rPr>
        <sz val="10"/>
        <rFont val="Times New Roman"/>
        <charset val="134"/>
      </rPr>
      <t>700</t>
    </r>
    <r>
      <rPr>
        <sz val="10"/>
        <rFont val="宋体"/>
        <charset val="134"/>
      </rPr>
      <t>余人增收，其中解决就业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余人。</t>
    </r>
  </si>
  <si>
    <r>
      <rPr>
        <sz val="10"/>
        <rFont val="宋体"/>
        <charset val="134"/>
      </rPr>
      <t>巴阳村冻库项目</t>
    </r>
  </si>
  <si>
    <r>
      <rPr>
        <sz val="10"/>
        <rFont val="宋体"/>
        <charset val="134"/>
      </rPr>
      <t>云阳县云春枇杷种植专业合作社</t>
    </r>
  </si>
  <si>
    <r>
      <rPr>
        <sz val="10"/>
        <rFont val="宋体"/>
        <charset val="134"/>
      </rPr>
      <t>巴阳村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组</t>
    </r>
  </si>
  <si>
    <t>建设鲜果冷藏库。</t>
  </si>
  <si>
    <r>
      <rPr>
        <sz val="10"/>
        <rFont val="宋体"/>
        <charset val="134"/>
      </rPr>
      <t>带动</t>
    </r>
    <r>
      <rPr>
        <sz val="10"/>
        <rFont val="Times New Roman"/>
        <charset val="134"/>
      </rPr>
      <t>812</t>
    </r>
    <r>
      <rPr>
        <sz val="10"/>
        <rFont val="宋体"/>
        <charset val="134"/>
      </rPr>
      <t>户增收。</t>
    </r>
  </si>
  <si>
    <r>
      <rPr>
        <sz val="10"/>
        <rFont val="宋体"/>
        <charset val="134"/>
      </rPr>
      <t>巴阳村枇杷产业升级农文旅学展融合提升项目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枇杷园接待中心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</si>
  <si>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巴阳村经济联合社</t>
    </r>
  </si>
  <si>
    <t>融合开发生态休闲、林间小屋，接待中心等。</t>
  </si>
  <si>
    <r>
      <rPr>
        <sz val="10"/>
        <rFont val="宋体"/>
        <charset val="134"/>
      </rPr>
      <t>带动</t>
    </r>
    <r>
      <rPr>
        <sz val="10"/>
        <rFont val="Times New Roman"/>
        <charset val="134"/>
      </rPr>
      <t>813</t>
    </r>
    <r>
      <rPr>
        <sz val="10"/>
        <rFont val="宋体"/>
        <charset val="134"/>
      </rPr>
      <t>户增收。</t>
    </r>
  </si>
  <si>
    <r>
      <rPr>
        <sz val="10"/>
        <rFont val="宋体"/>
        <charset val="134"/>
      </rPr>
      <t>有勘界报告电子版</t>
    </r>
  </si>
  <si>
    <r>
      <rPr>
        <sz val="10"/>
        <rFont val="宋体"/>
        <charset val="134"/>
      </rPr>
      <t>农坝镇</t>
    </r>
  </si>
  <si>
    <r>
      <rPr>
        <sz val="10"/>
        <rFont val="宋体"/>
        <charset val="134"/>
      </rPr>
      <t>云阳县农坝镇瑞森农产品加工用地项目</t>
    </r>
  </si>
  <si>
    <r>
      <rPr>
        <sz val="10"/>
        <rFont val="宋体"/>
        <charset val="134"/>
      </rPr>
      <t>重庆市云阳县瑞森农产品加工有限公司</t>
    </r>
  </si>
  <si>
    <r>
      <rPr>
        <sz val="10"/>
        <rFont val="宋体"/>
        <charset val="134"/>
      </rPr>
      <t>农坝镇龙堰社区</t>
    </r>
    <r>
      <rPr>
        <sz val="10"/>
        <rFont val="Times New Roman"/>
        <charset val="134"/>
      </rPr>
      <t>14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</si>
  <si>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建设农产品加工厂占地面积</t>
    </r>
    <r>
      <rPr>
        <sz val="10"/>
        <rFont val="Times New Roman"/>
        <charset val="134"/>
      </rPr>
      <t>5400</t>
    </r>
    <r>
      <rPr>
        <sz val="10"/>
        <rFont val="宋体"/>
        <charset val="134"/>
      </rPr>
      <t>平方米。</t>
    </r>
  </si>
  <si>
    <r>
      <rPr>
        <sz val="10"/>
        <rFont val="宋体"/>
        <charset val="134"/>
      </rPr>
      <t>建成后服务农坝及周边乡镇带动农产加工产业，通过委托生产、订单农业、吸纳农民就业等形式，年生产总值</t>
    </r>
    <r>
      <rPr>
        <sz val="10"/>
        <rFont val="Times New Roman"/>
        <charset val="134"/>
      </rPr>
      <t>800</t>
    </r>
    <r>
      <rPr>
        <sz val="10"/>
        <rFont val="宋体"/>
        <charset val="134"/>
      </rPr>
      <t>万以上，可促进全镇农业生产、特色中药材种植发展，长期解决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余人长期务工，受益益</t>
    </r>
    <r>
      <rPr>
        <sz val="10"/>
        <rFont val="Times New Roman"/>
        <charset val="134"/>
      </rPr>
      <t>40</t>
    </r>
    <r>
      <rPr>
        <sz val="10"/>
        <rFont val="宋体"/>
        <charset val="134"/>
      </rPr>
      <t>户</t>
    </r>
    <r>
      <rPr>
        <sz val="10"/>
        <rFont val="Times New Roman"/>
        <charset val="134"/>
      </rPr>
      <t>80</t>
    </r>
    <r>
      <rPr>
        <sz val="10"/>
        <rFont val="宋体"/>
        <charset val="134"/>
      </rPr>
      <t>余人</t>
    </r>
  </si>
  <si>
    <r>
      <rPr>
        <sz val="10"/>
        <rFont val="宋体"/>
        <charset val="134"/>
      </rPr>
      <t>养鹿镇</t>
    </r>
  </si>
  <si>
    <r>
      <rPr>
        <sz val="10"/>
        <rFont val="宋体"/>
        <charset val="134"/>
      </rPr>
      <t>养鹿镇同发洗果厂项目</t>
    </r>
  </si>
  <si>
    <r>
      <rPr>
        <sz val="10"/>
        <rFont val="宋体"/>
        <charset val="134"/>
      </rPr>
      <t>云阳县橙香农产品加工有限公司</t>
    </r>
  </si>
  <si>
    <r>
      <rPr>
        <sz val="10"/>
        <rFont val="宋体"/>
        <charset val="134"/>
      </rPr>
      <t>同发村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</si>
  <si>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新建农产品加工厂房</t>
    </r>
    <r>
      <rPr>
        <sz val="10"/>
        <rFont val="Times New Roman"/>
        <charset val="134"/>
      </rPr>
      <t>1000</t>
    </r>
    <r>
      <rPr>
        <sz val="10"/>
        <rFont val="宋体"/>
        <charset val="134"/>
      </rPr>
      <t>平方米。</t>
    </r>
  </si>
  <si>
    <t>项目建设成后，可为当地群众提供季节性岗位15个，人均增收15000元。</t>
  </si>
  <si>
    <r>
      <rPr>
        <sz val="10"/>
        <rFont val="宋体"/>
        <charset val="134"/>
      </rPr>
      <t>有勘测电子版</t>
    </r>
  </si>
  <si>
    <r>
      <rPr>
        <sz val="10"/>
        <rFont val="宋体"/>
        <charset val="134"/>
      </rPr>
      <t>蔈草镇</t>
    </r>
  </si>
  <si>
    <r>
      <rPr>
        <sz val="10"/>
        <rFont val="宋体"/>
        <charset val="134"/>
      </rPr>
      <t>蔈草镇蔈草社区油茶加工项目</t>
    </r>
  </si>
  <si>
    <r>
      <rPr>
        <sz val="10"/>
        <rFont val="宋体"/>
        <charset val="134"/>
      </rPr>
      <t>云阳县贵岗农业开发有限公司</t>
    </r>
  </si>
  <si>
    <r>
      <rPr>
        <sz val="10"/>
        <rFont val="宋体"/>
        <charset val="134"/>
      </rPr>
      <t>蔈草社区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</si>
  <si>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现代化茶油压榨生产线、茶油精炼线、灌装生产线，厂房一座；生产管理用房一栋</t>
    </r>
  </si>
  <si>
    <r>
      <rPr>
        <sz val="10"/>
        <rFont val="宋体"/>
        <charset val="134"/>
      </rPr>
      <t>年加工精炼茶油</t>
    </r>
    <r>
      <rPr>
        <sz val="10"/>
        <rFont val="Times New Roman"/>
        <charset val="134"/>
      </rPr>
      <t>300</t>
    </r>
    <r>
      <rPr>
        <sz val="10"/>
        <rFont val="宋体"/>
        <charset val="134"/>
      </rPr>
      <t>吨，年产值</t>
    </r>
    <r>
      <rPr>
        <sz val="10"/>
        <rFont val="Times New Roman"/>
        <charset val="134"/>
      </rPr>
      <t>4500</t>
    </r>
    <r>
      <rPr>
        <sz val="10"/>
        <rFont val="宋体"/>
        <charset val="134"/>
      </rPr>
      <t>万元，带动</t>
    </r>
    <r>
      <rPr>
        <sz val="10"/>
        <rFont val="Times New Roman"/>
        <charset val="134"/>
      </rPr>
      <t>200</t>
    </r>
    <r>
      <rPr>
        <sz val="10"/>
        <rFont val="宋体"/>
        <charset val="134"/>
      </rPr>
      <t>户以上农户，户均增收</t>
    </r>
    <r>
      <rPr>
        <sz val="10"/>
        <rFont val="Times New Roman"/>
        <charset val="134"/>
      </rPr>
      <t>1500</t>
    </r>
    <r>
      <rPr>
        <sz val="10"/>
        <rFont val="宋体"/>
        <charset val="134"/>
      </rPr>
      <t>元，带动</t>
    </r>
    <r>
      <rPr>
        <sz val="10"/>
        <rFont val="Times New Roman"/>
        <charset val="134"/>
      </rPr>
      <t>60</t>
    </r>
    <r>
      <rPr>
        <sz val="10"/>
        <rFont val="宋体"/>
        <charset val="134"/>
      </rPr>
      <t>余人就业，同时壮大集体经济</t>
    </r>
  </si>
  <si>
    <r>
      <rPr>
        <sz val="10"/>
        <rFont val="宋体"/>
        <charset val="134"/>
      </rPr>
      <t>蔈草镇蔈草社区农产品集散中心</t>
    </r>
  </si>
  <si>
    <t>（一）农旅融合型</t>
  </si>
  <si>
    <r>
      <rPr>
        <sz val="10"/>
        <rFont val="宋体"/>
        <charset val="134"/>
      </rPr>
      <t>云阳县蔈草镇蔈草社区经济联合社</t>
    </r>
  </si>
  <si>
    <r>
      <rPr>
        <sz val="10"/>
        <rFont val="宋体"/>
        <charset val="134"/>
      </rPr>
      <t>蔈草社区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</si>
  <si>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建设</t>
    </r>
    <r>
      <rPr>
        <sz val="10"/>
        <rFont val="Times New Roman"/>
        <charset val="134"/>
      </rPr>
      <t>2800</t>
    </r>
    <r>
      <rPr>
        <sz val="10"/>
        <rFont val="宋体"/>
        <charset val="134"/>
      </rPr>
      <t>平方米农产品集散中心一处。</t>
    </r>
  </si>
  <si>
    <r>
      <rPr>
        <sz val="10"/>
        <rFont val="宋体"/>
        <charset val="134"/>
      </rPr>
      <t>项目建成后提高蔈草镇主导产业成果，农产品等农副产品加工环节，提高农产品生产环境，带动群众增收和种植积极性，预计解决</t>
    </r>
    <r>
      <rPr>
        <sz val="10"/>
        <rFont val="Times New Roman"/>
        <charset val="134"/>
      </rPr>
      <t>50-80</t>
    </r>
    <r>
      <rPr>
        <sz val="10"/>
        <rFont val="宋体"/>
        <charset val="134"/>
      </rPr>
      <t xml:space="preserve">人务工
</t>
    </r>
  </si>
  <si>
    <r>
      <rPr>
        <sz val="10"/>
        <rFont val="宋体"/>
        <charset val="134"/>
      </rPr>
      <t>洞鹿乡</t>
    </r>
  </si>
  <si>
    <r>
      <rPr>
        <sz val="10"/>
        <rFont val="宋体"/>
        <charset val="134"/>
      </rPr>
      <t>洞鹿山泉水项目</t>
    </r>
  </si>
  <si>
    <t>（二）农业加工型</t>
  </si>
  <si>
    <r>
      <rPr>
        <sz val="10"/>
        <rFont val="宋体"/>
        <charset val="134"/>
      </rPr>
      <t>尚水食品饮料（重庆市）有限公司</t>
    </r>
  </si>
  <si>
    <r>
      <rPr>
        <sz val="10"/>
        <rFont val="宋体"/>
        <charset val="134"/>
      </rPr>
      <t>三元村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</si>
  <si>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项目一期建设矿泉水加工厂房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栋</t>
    </r>
    <r>
      <rPr>
        <sz val="10"/>
        <rFont val="Times New Roman"/>
        <charset val="134"/>
      </rPr>
      <t>8015</t>
    </r>
    <r>
      <rPr>
        <sz val="10"/>
        <rFont val="宋体"/>
        <charset val="134"/>
      </rPr>
      <t>㎡，建成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条全自动化生产线。</t>
    </r>
  </si>
  <si>
    <r>
      <rPr>
        <sz val="10"/>
        <rFont val="宋体"/>
        <charset val="134"/>
      </rPr>
      <t>预计年产矿泉水约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万吨，年产值约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亿元，创税约</t>
    </r>
    <r>
      <rPr>
        <sz val="10"/>
        <rFont val="Times New Roman"/>
        <charset val="134"/>
      </rPr>
      <t>300</t>
    </r>
    <r>
      <rPr>
        <sz val="10"/>
        <rFont val="宋体"/>
        <charset val="134"/>
      </rPr>
      <t>万元，解决就业岗位</t>
    </r>
    <r>
      <rPr>
        <sz val="10"/>
        <rFont val="Times New Roman"/>
        <charset val="134"/>
      </rPr>
      <t>100</t>
    </r>
    <r>
      <rPr>
        <sz val="10"/>
        <rFont val="宋体"/>
        <charset val="134"/>
      </rPr>
      <t>余个。</t>
    </r>
  </si>
  <si>
    <r>
      <rPr>
        <sz val="10"/>
        <rFont val="宋体"/>
        <charset val="134"/>
      </rPr>
      <t>外郎乡</t>
    </r>
  </si>
  <si>
    <r>
      <rPr>
        <sz val="10"/>
        <rFont val="宋体"/>
        <charset val="134"/>
      </rPr>
      <t>外郎村产业转行升级项目</t>
    </r>
  </si>
  <si>
    <r>
      <rPr>
        <sz val="10"/>
        <rFont val="宋体"/>
        <charset val="134"/>
      </rPr>
      <t>云阳县虾矛坝果树种植专业合作社</t>
    </r>
  </si>
  <si>
    <r>
      <rPr>
        <sz val="10"/>
        <rFont val="宋体"/>
        <charset val="134"/>
      </rPr>
      <t>外郎乡外郎村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</si>
  <si>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建设游客接待中心一处，</t>
    </r>
    <r>
      <rPr>
        <sz val="10"/>
        <rFont val="宋体"/>
        <charset val="134"/>
      </rPr>
      <t>果汁果酒加工厂一间</t>
    </r>
  </si>
  <si>
    <r>
      <rPr>
        <sz val="10"/>
        <rFont val="宋体"/>
        <charset val="134"/>
      </rPr>
      <t>年增收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万元，其中脱贫户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户，年户均增收</t>
    </r>
    <r>
      <rPr>
        <sz val="10"/>
        <rFont val="Times New Roman"/>
        <charset val="134"/>
      </rPr>
      <t>0.5</t>
    </r>
    <r>
      <rPr>
        <sz val="10"/>
        <rFont val="宋体"/>
        <charset val="134"/>
      </rPr>
      <t>万元</t>
    </r>
  </si>
  <si>
    <r>
      <rPr>
        <sz val="10"/>
        <rFont val="宋体"/>
        <charset val="134"/>
      </rPr>
      <t>上坝乡</t>
    </r>
  </si>
  <si>
    <r>
      <rPr>
        <sz val="10"/>
        <rFont val="宋体"/>
        <charset val="134"/>
      </rPr>
      <t>上坝乡农副产品加工项目</t>
    </r>
  </si>
  <si>
    <r>
      <rPr>
        <sz val="10"/>
        <rFont val="宋体"/>
        <charset val="134"/>
      </rPr>
      <t>重庆老柴火农副产品有限公司</t>
    </r>
  </si>
  <si>
    <r>
      <rPr>
        <sz val="10"/>
        <rFont val="宋体"/>
        <charset val="134"/>
      </rPr>
      <t>上坝乡东阳村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组</t>
    </r>
  </si>
  <si>
    <r>
      <rPr>
        <sz val="10"/>
        <rFont val="Times New Roman"/>
        <charset val="134"/>
      </rPr>
      <t>1</t>
    </r>
    <r>
      <rPr>
        <sz val="10"/>
        <rFont val="宋体"/>
        <charset val="134"/>
      </rPr>
      <t>、上坝乡生态黑猪腊制品加工厂；农产品冷链物流车间；产品包装车间；农产品晾晒车间；农产品电商物流车间。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、高山腊肉、反季节糯玉米、高山土豆、精品萝卜干等农副产品加工。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、农业观光园：发展农旅结合，生态休闲、旅游观光接待等项目。</t>
    </r>
  </si>
  <si>
    <r>
      <rPr>
        <sz val="10"/>
        <rFont val="Times New Roman"/>
        <charset val="134"/>
      </rPr>
      <t xml:space="preserve">
1.</t>
    </r>
    <r>
      <rPr>
        <sz val="10"/>
        <rFont val="宋体"/>
        <charset val="134"/>
      </rPr>
      <t>提供固定就业岗位</t>
    </r>
    <r>
      <rPr>
        <sz val="10"/>
        <rFont val="Times New Roman"/>
        <charset val="134"/>
      </rPr>
      <t>25</t>
    </r>
    <r>
      <rPr>
        <sz val="10"/>
        <rFont val="宋体"/>
        <charset val="134"/>
      </rPr>
      <t>个，临时就业岗位</t>
    </r>
    <r>
      <rPr>
        <sz val="10"/>
        <rFont val="Times New Roman"/>
        <charset val="134"/>
      </rPr>
      <t>200</t>
    </r>
    <r>
      <rPr>
        <sz val="10"/>
        <rFont val="宋体"/>
        <charset val="134"/>
      </rPr>
      <t xml:space="preserve">余人次。
</t>
    </r>
    <r>
      <rPr>
        <sz val="10"/>
        <rFont val="Times New Roman"/>
        <charset val="134"/>
      </rPr>
      <t>2.</t>
    </r>
    <r>
      <rPr>
        <sz val="10"/>
        <rFont val="宋体"/>
        <charset val="134"/>
      </rPr>
      <t>带动农户扩大生态黑猪饲养规模及并提供技术支持，预计户均增收</t>
    </r>
    <r>
      <rPr>
        <sz val="10"/>
        <rFont val="Times New Roman"/>
        <charset val="134"/>
      </rPr>
      <t>5000</t>
    </r>
    <r>
      <rPr>
        <sz val="10"/>
        <rFont val="宋体"/>
        <charset val="134"/>
      </rPr>
      <t xml:space="preserve">元。
</t>
    </r>
    <r>
      <rPr>
        <sz val="10"/>
        <rFont val="Times New Roman"/>
        <charset val="134"/>
      </rPr>
      <t>3.</t>
    </r>
    <r>
      <rPr>
        <sz val="10"/>
        <rFont val="宋体"/>
        <charset val="134"/>
      </rPr>
      <t xml:space="preserve">加工销售农村散养生猪，提升产品附加值，实现农户稳定可持续增收。
</t>
    </r>
    <r>
      <rPr>
        <sz val="10"/>
        <rFont val="Times New Roman"/>
        <charset val="134"/>
      </rPr>
      <t>4.</t>
    </r>
    <r>
      <rPr>
        <sz val="10"/>
        <rFont val="宋体"/>
        <charset val="134"/>
      </rPr>
      <t>投产后，加工地方特色腊制品</t>
    </r>
    <r>
      <rPr>
        <sz val="10"/>
        <rFont val="Times New Roman"/>
        <charset val="134"/>
      </rPr>
      <t>150</t>
    </r>
    <r>
      <rPr>
        <sz val="10"/>
        <rFont val="宋体"/>
        <charset val="134"/>
      </rPr>
      <t>吨以上，实现年产值</t>
    </r>
    <r>
      <rPr>
        <sz val="10"/>
        <rFont val="Times New Roman"/>
        <charset val="134"/>
      </rPr>
      <t>600</t>
    </r>
    <r>
      <rPr>
        <sz val="10"/>
        <rFont val="宋体"/>
        <charset val="134"/>
      </rPr>
      <t>万元，三年后力争全年销售收入达</t>
    </r>
    <r>
      <rPr>
        <sz val="10"/>
        <rFont val="Times New Roman"/>
        <charset val="134"/>
      </rPr>
      <t>1000</t>
    </r>
    <r>
      <rPr>
        <sz val="10"/>
        <rFont val="宋体"/>
        <charset val="134"/>
      </rPr>
      <t xml:space="preserve">万以上元。
</t>
    </r>
    <r>
      <rPr>
        <sz val="10"/>
        <rFont val="Times New Roman"/>
        <charset val="134"/>
      </rPr>
      <t>5.</t>
    </r>
    <r>
      <rPr>
        <sz val="10"/>
        <rFont val="宋体"/>
        <charset val="134"/>
      </rPr>
      <t>带动粮食、蔬菜种植面积达</t>
    </r>
    <r>
      <rPr>
        <sz val="10"/>
        <rFont val="Times New Roman"/>
        <charset val="134"/>
      </rPr>
      <t>500</t>
    </r>
    <r>
      <rPr>
        <sz val="10"/>
        <rFont val="宋体"/>
        <charset val="134"/>
      </rPr>
      <t xml:space="preserve">亩以上。
</t>
    </r>
    <r>
      <rPr>
        <sz val="10"/>
        <rFont val="Times New Roman"/>
        <charset val="134"/>
      </rPr>
      <t>6.</t>
    </r>
    <r>
      <rPr>
        <sz val="10"/>
        <rFont val="宋体"/>
        <charset val="134"/>
      </rPr>
      <t>旅游接待能力</t>
    </r>
    <r>
      <rPr>
        <sz val="10"/>
        <rFont val="Times New Roman"/>
        <charset val="134"/>
      </rPr>
      <t>3000</t>
    </r>
    <r>
      <rPr>
        <sz val="10"/>
        <rFont val="宋体"/>
        <charset val="134"/>
      </rPr>
      <t>人次以上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创造旅游收入</t>
    </r>
    <r>
      <rPr>
        <sz val="10"/>
        <rFont val="Times New Roman"/>
        <charset val="134"/>
      </rPr>
      <t>300</t>
    </r>
    <r>
      <rPr>
        <sz val="10"/>
        <rFont val="宋体"/>
        <charset val="134"/>
      </rPr>
      <t>万元，带动农产品销售</t>
    </r>
    <r>
      <rPr>
        <sz val="10"/>
        <rFont val="Times New Roman"/>
        <charset val="134"/>
      </rPr>
      <t>300</t>
    </r>
    <r>
      <rPr>
        <sz val="10"/>
        <rFont val="宋体"/>
        <charset val="134"/>
      </rPr>
      <t xml:space="preserve">万元以上。
</t>
    </r>
  </si>
  <si>
    <r>
      <rPr>
        <sz val="10"/>
        <rFont val="宋体"/>
        <charset val="134"/>
      </rPr>
      <t>上坝乡道洞农旅融合项目</t>
    </r>
  </si>
  <si>
    <r>
      <rPr>
        <sz val="10"/>
        <rFont val="宋体"/>
        <charset val="134"/>
      </rPr>
      <t>重庆道洞农业开发有限公司</t>
    </r>
  </si>
  <si>
    <r>
      <rPr>
        <sz val="10"/>
        <rFont val="宋体"/>
        <charset val="134"/>
      </rPr>
      <t>上坝乡石梁社区（道洞）</t>
    </r>
  </si>
  <si>
    <t>科学规划道洞周边土地，进行高山蔬菜瓜果种植、林下养殖和道地中药材种植，开发道洞区域进行农产品和中药材集中交易和农业产业观光、体验和农耕文化教育等，实现农旅融合，农业与服务业相互渗透，在发展种养殖业的同时利用农业景观和生产活动，全方位开发农业观光、休闲、研学一体等</t>
  </si>
  <si>
    <r>
      <rPr>
        <sz val="10"/>
        <rFont val="宋体"/>
        <charset val="134"/>
      </rPr>
      <t>本项目具有较强的社会和经济效益。项目可为当地提供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人以上就业岗位，人均增收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万元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年以上，同时，本项目农旅融合，农业和服务业相互渗透发展，大大提高了农业综合效益，有效促进当地农业产业化农旅联动可持续健康发展。</t>
    </r>
  </si>
  <si>
    <r>
      <rPr>
        <sz val="10"/>
        <rFont val="Times New Roman"/>
        <charset val="134"/>
      </rPr>
      <t>1980</t>
    </r>
    <r>
      <rPr>
        <sz val="10"/>
        <rFont val="宋体"/>
        <charset val="134"/>
      </rPr>
      <t>西安坐标系。</t>
    </r>
    <r>
      <rPr>
        <sz val="10"/>
        <rFont val="Times New Roman"/>
        <charset val="134"/>
      </rPr>
      <t>1985</t>
    </r>
    <r>
      <rPr>
        <sz val="10"/>
        <rFont val="宋体"/>
        <charset val="134"/>
      </rPr>
      <t>国家高程基准</t>
    </r>
  </si>
  <si>
    <r>
      <rPr>
        <sz val="10"/>
        <rFont val="宋体"/>
        <charset val="134"/>
      </rPr>
      <t>宝坪镇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</si>
  <si>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年宝坪镇红电村新建面粉加工厂项目</t>
    </r>
  </si>
  <si>
    <r>
      <rPr>
        <sz val="10"/>
        <rFont val="宋体"/>
        <charset val="134"/>
      </rPr>
      <t>云阳县宝坪镇红电村经济联合社</t>
    </r>
  </si>
  <si>
    <r>
      <rPr>
        <sz val="10"/>
        <rFont val="宋体"/>
        <charset val="134"/>
      </rPr>
      <t>宝坪镇红电村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组</t>
    </r>
  </si>
  <si>
    <t>建设面粉加工房一处。</t>
  </si>
  <si>
    <r>
      <rPr>
        <sz val="10"/>
        <rFont val="宋体"/>
        <charset val="134"/>
      </rPr>
      <t>本项目建成后，将为周边群众提供季节性岗位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个。人均增收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万元以上。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</si>
  <si>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年宝坪镇双坝村智能化葛根加工建设项目</t>
    </r>
  </si>
  <si>
    <r>
      <rPr>
        <sz val="10"/>
        <rFont val="宋体"/>
        <charset val="134"/>
      </rPr>
      <t>重庆市腾农农副产品加工有限公司</t>
    </r>
  </si>
  <si>
    <r>
      <rPr>
        <sz val="10"/>
        <rFont val="宋体"/>
        <charset val="134"/>
      </rPr>
      <t>宝坪镇大石村</t>
    </r>
    <r>
      <rPr>
        <sz val="10"/>
        <rFont val="Times New Roman"/>
        <charset val="134"/>
      </rPr>
      <t>17</t>
    </r>
    <r>
      <rPr>
        <sz val="10"/>
        <rFont val="宋体"/>
        <charset val="134"/>
      </rPr>
      <t>组</t>
    </r>
  </si>
  <si>
    <t>建设葛根生产及加工中心一处。</t>
  </si>
  <si>
    <r>
      <rPr>
        <sz val="10"/>
        <rFont val="宋体"/>
        <charset val="134"/>
      </rPr>
      <t>本项目建成后，将为周边群众提供季节性岗位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个。人均增收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万元以上。</t>
    </r>
  </si>
  <si>
    <r>
      <rPr>
        <sz val="10"/>
        <rFont val="宋体"/>
        <charset val="134"/>
      </rPr>
      <t>水口镇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</si>
  <si>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2021</t>
    </r>
    <r>
      <rPr>
        <sz val="10"/>
        <rFont val="宋体"/>
        <charset val="134"/>
      </rPr>
      <t>年水口镇水口村生物有机营养土项目</t>
    </r>
  </si>
  <si>
    <r>
      <rPr>
        <sz val="10"/>
        <rFont val="宋体"/>
        <charset val="134"/>
      </rPr>
      <t>重庆市朗豪悦新生物科技有限公司</t>
    </r>
  </si>
  <si>
    <r>
      <rPr>
        <sz val="10"/>
        <rFont val="宋体"/>
        <charset val="134"/>
      </rPr>
      <t>水口村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</si>
  <si>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新建有机营养土生产标准化厂房</t>
    </r>
    <r>
      <rPr>
        <sz val="10"/>
        <rFont val="Times New Roman"/>
        <charset val="134"/>
      </rPr>
      <t>2000</t>
    </r>
    <r>
      <rPr>
        <sz val="10"/>
        <rFont val="宋体"/>
        <charset val="134"/>
      </rPr>
      <t>㎡，购置安装年加工能力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万吨全自动有机肥生产设备设施一套（含智能化环保设备、液压升降翻堆机、铲车料仓粉碎机、筛分机、双轴搅拌机、转股造粒机、烘干机、包装机等），空气净化处理设备等。</t>
    </r>
  </si>
  <si>
    <r>
      <rPr>
        <sz val="10"/>
        <rFont val="宋体"/>
        <charset val="134"/>
      </rPr>
      <t>年处理养殖厂畜禽粪便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万吨，有效改善地域生态环境，并助力提升农业农产品品质。项目建成后可提供就业岗位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个，年交税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万元以上。</t>
    </r>
  </si>
  <si>
    <r>
      <rPr>
        <sz val="10"/>
        <rFont val="宋体"/>
        <charset val="134"/>
      </rPr>
      <t>路阳镇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</si>
  <si>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年路阳镇秸秆回收加工项目</t>
    </r>
  </si>
  <si>
    <r>
      <rPr>
        <sz val="10"/>
        <rFont val="宋体"/>
        <charset val="134"/>
      </rPr>
      <t>重庆兴勇饲料加工有限公司</t>
    </r>
  </si>
  <si>
    <r>
      <rPr>
        <sz val="10"/>
        <rFont val="宋体"/>
        <charset val="134"/>
      </rPr>
      <t>路阳镇中和村</t>
    </r>
  </si>
  <si>
    <r>
      <rPr>
        <sz val="10"/>
        <rFont val="Times New Roman"/>
        <charset val="134"/>
      </rPr>
      <t>1.</t>
    </r>
    <r>
      <rPr>
        <sz val="10"/>
        <rFont val="宋体"/>
        <charset val="134"/>
      </rPr>
      <t>新建</t>
    </r>
    <r>
      <rPr>
        <sz val="10"/>
        <rFont val="Times New Roman"/>
        <charset val="134"/>
      </rPr>
      <t>2000</t>
    </r>
    <r>
      <rPr>
        <sz val="10"/>
        <rFont val="宋体"/>
        <charset val="134"/>
      </rPr>
      <t xml:space="preserve">平方米秸秆回收加工厂；
</t>
    </r>
    <r>
      <rPr>
        <sz val="10"/>
        <rFont val="Times New Roman"/>
        <charset val="134"/>
      </rPr>
      <t>2.</t>
    </r>
    <r>
      <rPr>
        <sz val="10"/>
        <rFont val="宋体"/>
        <charset val="134"/>
      </rPr>
      <t>购入加工生产线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条（含杀青机、包装机）。</t>
    </r>
  </si>
  <si>
    <r>
      <rPr>
        <sz val="10"/>
        <rFont val="宋体"/>
        <charset val="134"/>
      </rPr>
      <t>企业年回收加工秸秆</t>
    </r>
    <r>
      <rPr>
        <sz val="10"/>
        <rFont val="Times New Roman"/>
        <charset val="134"/>
      </rPr>
      <t>2500</t>
    </r>
    <r>
      <rPr>
        <sz val="10"/>
        <rFont val="宋体"/>
        <charset val="134"/>
      </rPr>
      <t>吨，年收入</t>
    </r>
    <r>
      <rPr>
        <sz val="10"/>
        <rFont val="Times New Roman"/>
        <charset val="134"/>
      </rPr>
      <t>100</t>
    </r>
    <r>
      <rPr>
        <sz val="10"/>
        <rFont val="宋体"/>
        <charset val="134"/>
      </rPr>
      <t>万元；年提供就业工日</t>
    </r>
    <r>
      <rPr>
        <sz val="10"/>
        <rFont val="Times New Roman"/>
        <charset val="134"/>
      </rPr>
      <t>1000</t>
    </r>
    <r>
      <rPr>
        <sz val="10"/>
        <rFont val="宋体"/>
        <charset val="134"/>
      </rPr>
      <t>个；带动脱贫户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户</t>
    </r>
    <r>
      <rPr>
        <sz val="10"/>
        <rFont val="Times New Roman"/>
        <charset val="134"/>
      </rPr>
      <t>16</t>
    </r>
    <r>
      <rPr>
        <sz val="10"/>
        <rFont val="宋体"/>
        <charset val="134"/>
      </rPr>
      <t>人。</t>
    </r>
  </si>
  <si>
    <r>
      <rPr>
        <sz val="10"/>
        <rFont val="宋体"/>
        <charset val="134"/>
      </rPr>
      <t>有勘测定界图电子版</t>
    </r>
  </si>
  <si>
    <r>
      <rPr>
        <sz val="10"/>
        <rFont val="宋体"/>
        <charset val="134"/>
      </rPr>
      <t>清水土家族乡</t>
    </r>
  </si>
  <si>
    <r>
      <rPr>
        <sz val="10"/>
        <color theme="1"/>
        <rFont val="宋体"/>
        <charset val="134"/>
      </rPr>
      <t>云阳县</t>
    </r>
    <r>
      <rPr>
        <sz val="10"/>
        <color theme="1"/>
        <rFont val="Times New Roman"/>
        <charset val="134"/>
      </rPr>
      <t>2022</t>
    </r>
    <r>
      <rPr>
        <sz val="10"/>
        <color theme="1"/>
        <rFont val="宋体"/>
        <charset val="134"/>
      </rPr>
      <t>年清水土家族乡豪山农产品加工厂建设项目</t>
    </r>
  </si>
  <si>
    <r>
      <rPr>
        <sz val="10"/>
        <color theme="1"/>
        <rFont val="宋体"/>
        <charset val="134"/>
      </rPr>
      <t>云阳县豪山食品加工有限公司</t>
    </r>
  </si>
  <si>
    <r>
      <rPr>
        <sz val="10"/>
        <color theme="1"/>
        <rFont val="宋体"/>
        <charset val="134"/>
      </rPr>
      <t>清水土家族乡大堰村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组</t>
    </r>
  </si>
  <si>
    <r>
      <rPr>
        <sz val="10"/>
        <color theme="1"/>
        <rFont val="宋体"/>
        <charset val="134"/>
      </rPr>
      <t>建设农产品加工厂</t>
    </r>
    <r>
      <rPr>
        <sz val="10"/>
        <color theme="1"/>
        <rFont val="Times New Roman"/>
        <charset val="134"/>
      </rPr>
      <t>1500</t>
    </r>
    <r>
      <rPr>
        <sz val="10"/>
        <color theme="1"/>
        <rFont val="宋体"/>
        <charset val="134"/>
      </rPr>
      <t>平米以上，配套加工设施设备。</t>
    </r>
  </si>
  <si>
    <r>
      <rPr>
        <sz val="10"/>
        <color theme="1"/>
        <rFont val="宋体"/>
        <charset val="134"/>
      </rPr>
      <t>直接吸纳农民就业</t>
    </r>
    <r>
      <rPr>
        <sz val="10"/>
        <color theme="1"/>
        <rFont val="Times New Roman"/>
        <charset val="134"/>
      </rPr>
      <t>50</t>
    </r>
    <r>
      <rPr>
        <sz val="10"/>
        <color theme="1"/>
        <rFont val="宋体"/>
        <charset val="134"/>
      </rPr>
      <t>人左右，同时加工厂建设将带动周边农户通过种植红薯、马铃薯、萝卜等农作物增收。</t>
    </r>
  </si>
  <si>
    <r>
      <rPr>
        <sz val="10"/>
        <color theme="1"/>
        <rFont val="宋体"/>
        <charset val="134"/>
      </rPr>
      <t>云阳县</t>
    </r>
    <r>
      <rPr>
        <sz val="10"/>
        <color theme="1"/>
        <rFont val="Times New Roman"/>
        <charset val="134"/>
      </rPr>
      <t>2022</t>
    </r>
    <r>
      <rPr>
        <sz val="10"/>
        <color theme="1"/>
        <rFont val="宋体"/>
        <charset val="134"/>
      </rPr>
      <t>年清水土家族乡伍大姐食品加工厂建设项目</t>
    </r>
  </si>
  <si>
    <r>
      <rPr>
        <sz val="10"/>
        <color theme="1"/>
        <rFont val="宋体"/>
        <charset val="134"/>
      </rPr>
      <t>云阳县伍大姐食品加工厂</t>
    </r>
  </si>
  <si>
    <r>
      <rPr>
        <sz val="10"/>
        <color theme="1"/>
        <rFont val="宋体"/>
        <charset val="134"/>
      </rPr>
      <t>清水土家族乡歧山村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宋体"/>
        <charset val="134"/>
      </rPr>
      <t>组</t>
    </r>
  </si>
  <si>
    <t>建设标准厂房及附属设施建设，配套加工设备等。</t>
  </si>
  <si>
    <r>
      <rPr>
        <sz val="10"/>
        <color theme="1"/>
        <rFont val="宋体"/>
        <charset val="134"/>
      </rPr>
      <t>直接吸纳农民就业，同时加工厂建设将带动周边农户发展腊肉产业，打造高山腊肉品牌。</t>
    </r>
  </si>
  <si>
    <r>
      <rPr>
        <sz val="10"/>
        <color theme="1"/>
        <rFont val="宋体"/>
        <charset val="134"/>
      </rPr>
      <t>云阳县清水土家族乡七里村产业转型升级示范项目（加工厂）</t>
    </r>
  </si>
  <si>
    <r>
      <rPr>
        <sz val="10"/>
        <color theme="1"/>
        <rFont val="宋体"/>
        <charset val="134"/>
      </rPr>
      <t>重庆江来实业集团有限公司</t>
    </r>
  </si>
  <si>
    <r>
      <rPr>
        <sz val="10"/>
        <color theme="1"/>
        <rFont val="宋体"/>
        <charset val="134"/>
      </rPr>
      <t>清水土家族乡七里村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宋体"/>
        <charset val="134"/>
      </rPr>
      <t>组</t>
    </r>
  </si>
  <si>
    <r>
      <rPr>
        <sz val="10"/>
        <color theme="1"/>
        <rFont val="宋体"/>
        <charset val="134"/>
      </rPr>
      <t>建设农产品加工厂，建筑高度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米，建筑面积</t>
    </r>
    <r>
      <rPr>
        <sz val="10"/>
        <color theme="1"/>
        <rFont val="Times New Roman"/>
        <charset val="134"/>
      </rPr>
      <t>660.96</t>
    </r>
    <r>
      <rPr>
        <sz val="10"/>
        <color theme="1"/>
        <rFont val="宋体"/>
        <charset val="134"/>
      </rPr>
      <t>㎡，占地面积</t>
    </r>
    <r>
      <rPr>
        <sz val="10"/>
        <color theme="1"/>
        <rFont val="Times New Roman"/>
        <charset val="134"/>
      </rPr>
      <t>3260</t>
    </r>
    <r>
      <rPr>
        <sz val="10"/>
        <color theme="1"/>
        <rFont val="宋体"/>
        <charset val="134"/>
      </rPr>
      <t>㎡。</t>
    </r>
  </si>
  <si>
    <r>
      <rPr>
        <sz val="10"/>
        <color theme="1"/>
        <rFont val="宋体"/>
        <charset val="134"/>
      </rPr>
      <t>直接吸纳农民就业，同时加工厂建设将带动周边农户发展油稻、小麦等产业。</t>
    </r>
  </si>
  <si>
    <r>
      <rPr>
        <sz val="10"/>
        <color theme="1"/>
        <rFont val="宋体"/>
        <charset val="134"/>
      </rPr>
      <t>云阳县清水土家族乡哈格咋农产品加工厂建设项目</t>
    </r>
  </si>
  <si>
    <r>
      <rPr>
        <sz val="10"/>
        <color theme="1"/>
        <rFont val="宋体"/>
        <charset val="134"/>
      </rPr>
      <t>云阳县清水土家族乡哈格咋农产品加工有限公司</t>
    </r>
  </si>
  <si>
    <r>
      <rPr>
        <sz val="10"/>
        <color theme="1"/>
        <rFont val="宋体"/>
        <charset val="134"/>
      </rPr>
      <t>清水土家族乡钢厂村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组</t>
    </r>
  </si>
  <si>
    <r>
      <rPr>
        <sz val="10"/>
        <color theme="1"/>
        <rFont val="宋体"/>
        <charset val="134"/>
      </rPr>
      <t>建设农产品加工厂，建筑高度</t>
    </r>
    <r>
      <rPr>
        <sz val="10"/>
        <color theme="1"/>
        <rFont val="Times New Roman"/>
        <charset val="134"/>
      </rPr>
      <t>8</t>
    </r>
    <r>
      <rPr>
        <sz val="10"/>
        <color theme="1"/>
        <rFont val="宋体"/>
        <charset val="134"/>
      </rPr>
      <t>米，建筑面积</t>
    </r>
    <r>
      <rPr>
        <sz val="10"/>
        <color theme="1"/>
        <rFont val="Times New Roman"/>
        <charset val="134"/>
      </rPr>
      <t>600</t>
    </r>
    <r>
      <rPr>
        <sz val="10"/>
        <color theme="1"/>
        <rFont val="宋体"/>
        <charset val="134"/>
      </rPr>
      <t>㎡，占地面积</t>
    </r>
    <r>
      <rPr>
        <sz val="10"/>
        <color theme="1"/>
        <rFont val="Times New Roman"/>
        <charset val="134"/>
      </rPr>
      <t>600</t>
    </r>
    <r>
      <rPr>
        <sz val="10"/>
        <color theme="1"/>
        <rFont val="宋体"/>
        <charset val="134"/>
      </rPr>
      <t>㎡。</t>
    </r>
  </si>
  <si>
    <r>
      <rPr>
        <sz val="10"/>
        <color theme="1"/>
        <rFont val="宋体"/>
        <charset val="134"/>
      </rPr>
      <t>直接吸纳农民就业，同时加工厂建设将带动周边农户发展农副产业，打造高山农副品牌。</t>
    </r>
  </si>
  <si>
    <r>
      <rPr>
        <sz val="10"/>
        <rFont val="宋体"/>
        <charset val="134"/>
      </rPr>
      <t>云阳县堰坪镇龙门滩农旅综合体项目</t>
    </r>
  </si>
  <si>
    <r>
      <rPr>
        <sz val="10"/>
        <rFont val="宋体"/>
        <charset val="134"/>
      </rPr>
      <t>云阳县堰坪镇龙门滩农业发展有限公司</t>
    </r>
  </si>
  <si>
    <r>
      <rPr>
        <sz val="10"/>
        <rFont val="宋体"/>
        <charset val="134"/>
      </rPr>
      <t>堰坪镇曲溪村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</si>
  <si>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云阳县堰坪镇曲溪村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组进行水产养殖，旅游业务，住宿，餐饮服务；休闲农业和乡村旅游资源的开发经营；建设接待中心一处。</t>
    </r>
  </si>
  <si>
    <r>
      <rPr>
        <sz val="10"/>
        <rFont val="宋体"/>
        <charset val="134"/>
      </rPr>
      <t>通过项目实施带动周边群众</t>
    </r>
    <r>
      <rPr>
        <sz val="10"/>
        <rFont val="Times New Roman"/>
        <charset val="134"/>
      </rPr>
      <t>901</t>
    </r>
    <r>
      <rPr>
        <sz val="10"/>
        <rFont val="宋体"/>
        <charset val="134"/>
      </rPr>
      <t>户务工、土地流转增收。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</si>
</sst>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0">
    <font>
      <sz val="11"/>
      <color theme="1"/>
      <name val="宋体"/>
      <charset val="134"/>
      <scheme val="minor"/>
    </font>
    <font>
      <sz val="10"/>
      <name val="Times New Roman"/>
      <charset val="134"/>
    </font>
    <font>
      <sz val="11"/>
      <name val="Times New Roman"/>
      <charset val="134"/>
    </font>
    <font>
      <sz val="20"/>
      <name val="方正小标宋_GBK"/>
      <charset val="134"/>
    </font>
    <font>
      <sz val="20"/>
      <name val="Times New Roman"/>
      <charset val="134"/>
    </font>
    <font>
      <sz val="10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44">
    <xf numFmtId="0" fontId="0" fillId="0" borderId="0" xfId="0"/>
    <xf numFmtId="0" fontId="1" fillId="0" borderId="0" xfId="0" applyFont="1" applyFill="1" applyAlignment="1">
      <alignment wrapText="1"/>
    </xf>
    <xf numFmtId="0" fontId="1" fillId="0" borderId="0" xfId="0" applyFont="1" applyFill="1"/>
    <xf numFmtId="0" fontId="2" fillId="0" borderId="0" xfId="0" applyFont="1" applyFill="1" applyBorder="1"/>
    <xf numFmtId="0" fontId="2" fillId="0" borderId="0" xfId="0" applyFont="1" applyFill="1"/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176" fontId="2" fillId="0" borderId="0" xfId="0" applyNumberFormat="1" applyFont="1" applyFill="1" applyAlignment="1">
      <alignment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/>
    <xf numFmtId="0" fontId="6" fillId="0" borderId="0" xfId="0" applyFont="1"/>
    <xf numFmtId="177" fontId="8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7"/>
  <sheetViews>
    <sheetView tabSelected="1" view="pageBreakPreview" zoomScale="90" zoomScaleNormal="100" workbookViewId="0">
      <pane ySplit="3" topLeftCell="A8" activePane="bottomLeft" state="frozen"/>
      <selection/>
      <selection pane="bottomLeft" activeCell="G8" sqref="G8"/>
    </sheetView>
  </sheetViews>
  <sheetFormatPr defaultColWidth="9" defaultRowHeight="15"/>
  <cols>
    <col min="1" max="1" width="5.125" style="3" customWidth="1"/>
    <col min="2" max="2" width="7.75" style="4" customWidth="1"/>
    <col min="3" max="3" width="15.375" style="5" customWidth="1"/>
    <col min="4" max="4" width="13" style="5" customWidth="1"/>
    <col min="5" max="5" width="13.25" style="4" customWidth="1"/>
    <col min="6" max="6" width="9" style="6"/>
    <col min="7" max="7" width="29.875" style="7" customWidth="1"/>
    <col min="8" max="8" width="36.625" style="8" customWidth="1"/>
    <col min="9" max="9" width="7.125" style="9" customWidth="1"/>
    <col min="10" max="10" width="6.75" style="9" customWidth="1"/>
    <col min="11" max="11" width="6.5" style="9" customWidth="1"/>
    <col min="12" max="12" width="7.875" style="9" customWidth="1"/>
    <col min="13" max="13" width="8.375" style="9" customWidth="1"/>
    <col min="14" max="14" width="10.25" style="10" customWidth="1"/>
    <col min="15" max="15" width="8" style="7" customWidth="1"/>
    <col min="16" max="16384" width="9" style="4"/>
  </cols>
  <sheetData>
    <row r="1" ht="33" customHeight="1" spans="1:15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="1" customFormat="1" ht="21" customHeight="1" spans="1:15">
      <c r="A2" s="13" t="s">
        <v>1</v>
      </c>
      <c r="B2" s="14" t="s">
        <v>2</v>
      </c>
      <c r="C2" s="13" t="s">
        <v>3</v>
      </c>
      <c r="D2" s="15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36" t="s">
        <v>9</v>
      </c>
      <c r="J2" s="36"/>
      <c r="K2" s="36"/>
      <c r="L2" s="36"/>
      <c r="M2" s="36"/>
      <c r="N2" s="37" t="s">
        <v>10</v>
      </c>
      <c r="O2" s="14"/>
    </row>
    <row r="3" s="2" customFormat="1" ht="36" customHeight="1" spans="1:15">
      <c r="A3" s="13"/>
      <c r="B3" s="16"/>
      <c r="C3" s="13"/>
      <c r="D3" s="17"/>
      <c r="E3" s="13"/>
      <c r="F3" s="13"/>
      <c r="G3" s="13"/>
      <c r="H3" s="13"/>
      <c r="I3" s="36" t="s">
        <v>11</v>
      </c>
      <c r="J3" s="36" t="s">
        <v>12</v>
      </c>
      <c r="K3" s="36" t="s">
        <v>13</v>
      </c>
      <c r="L3" s="36" t="s">
        <v>14</v>
      </c>
      <c r="M3" s="36" t="s">
        <v>15</v>
      </c>
      <c r="N3" s="38"/>
      <c r="O3" s="16"/>
    </row>
    <row r="4" s="2" customFormat="1" ht="25.5" customHeight="1" spans="1:15">
      <c r="A4" s="13"/>
      <c r="B4" s="16"/>
      <c r="C4" s="18" t="s">
        <v>16</v>
      </c>
      <c r="D4" s="17"/>
      <c r="E4" s="13"/>
      <c r="F4" s="13"/>
      <c r="G4" s="13"/>
      <c r="H4" s="13"/>
      <c r="I4" s="39">
        <f>SUM(I5:I37)</f>
        <v>224.229</v>
      </c>
      <c r="J4" s="36"/>
      <c r="K4" s="36"/>
      <c r="L4" s="36"/>
      <c r="M4" s="36"/>
      <c r="N4" s="38"/>
      <c r="O4" s="16"/>
    </row>
    <row r="5" s="2" customFormat="1" ht="42" customHeight="1" spans="1:15">
      <c r="A5" s="13">
        <v>1</v>
      </c>
      <c r="B5" s="19" t="s">
        <v>17</v>
      </c>
      <c r="C5" s="18" t="s">
        <v>18</v>
      </c>
      <c r="D5" s="20" t="s">
        <v>19</v>
      </c>
      <c r="E5" s="13" t="s">
        <v>20</v>
      </c>
      <c r="F5" s="13" t="s">
        <v>21</v>
      </c>
      <c r="G5" s="21" t="s">
        <v>22</v>
      </c>
      <c r="H5" s="20" t="s">
        <v>23</v>
      </c>
      <c r="I5" s="13">
        <v>9.59</v>
      </c>
      <c r="J5" s="13">
        <v>9.59</v>
      </c>
      <c r="K5" s="36"/>
      <c r="L5" s="36"/>
      <c r="M5" s="36"/>
      <c r="N5" s="13"/>
      <c r="O5" s="21" t="s">
        <v>24</v>
      </c>
    </row>
    <row r="6" s="2" customFormat="1" ht="44.1" customHeight="1" spans="1:15">
      <c r="A6" s="13">
        <v>2</v>
      </c>
      <c r="B6" s="19" t="s">
        <v>17</v>
      </c>
      <c r="C6" s="13" t="s">
        <v>25</v>
      </c>
      <c r="D6" s="20" t="s">
        <v>19</v>
      </c>
      <c r="E6" s="13" t="s">
        <v>26</v>
      </c>
      <c r="F6" s="13" t="s">
        <v>27</v>
      </c>
      <c r="G6" s="21" t="s">
        <v>28</v>
      </c>
      <c r="H6" s="20" t="s">
        <v>29</v>
      </c>
      <c r="I6" s="13">
        <v>12.14</v>
      </c>
      <c r="J6" s="13">
        <v>12.14</v>
      </c>
      <c r="K6" s="36"/>
      <c r="L6" s="36"/>
      <c r="M6" s="36"/>
      <c r="N6" s="13"/>
      <c r="O6" s="21" t="s">
        <v>24</v>
      </c>
    </row>
    <row r="7" s="2" customFormat="1" ht="44.1" customHeight="1" spans="1:15">
      <c r="A7" s="13">
        <v>3</v>
      </c>
      <c r="B7" s="19" t="s">
        <v>17</v>
      </c>
      <c r="C7" s="22" t="s">
        <v>30</v>
      </c>
      <c r="D7" s="20" t="s">
        <v>19</v>
      </c>
      <c r="E7" s="13" t="s">
        <v>31</v>
      </c>
      <c r="F7" s="13" t="s">
        <v>32</v>
      </c>
      <c r="G7" s="21" t="s">
        <v>33</v>
      </c>
      <c r="H7" s="20" t="s">
        <v>34</v>
      </c>
      <c r="I7" s="13">
        <v>5.0805</v>
      </c>
      <c r="J7" s="13">
        <v>5.0805</v>
      </c>
      <c r="K7" s="36"/>
      <c r="L7" s="36"/>
      <c r="M7" s="36"/>
      <c r="N7" s="13"/>
      <c r="O7" s="21" t="s">
        <v>24</v>
      </c>
    </row>
    <row r="8" s="2" customFormat="1" ht="143.25" customHeight="1" spans="1:15">
      <c r="A8" s="13">
        <v>4</v>
      </c>
      <c r="B8" s="19" t="s">
        <v>17</v>
      </c>
      <c r="C8" s="13" t="s">
        <v>35</v>
      </c>
      <c r="D8" s="20" t="s">
        <v>19</v>
      </c>
      <c r="E8" s="13" t="s">
        <v>36</v>
      </c>
      <c r="F8" s="13" t="s">
        <v>17</v>
      </c>
      <c r="G8" s="21" t="s">
        <v>37</v>
      </c>
      <c r="H8" s="20" t="s">
        <v>38</v>
      </c>
      <c r="I8" s="13">
        <v>10</v>
      </c>
      <c r="J8" s="13">
        <v>10</v>
      </c>
      <c r="K8" s="36"/>
      <c r="L8" s="36"/>
      <c r="M8" s="36"/>
      <c r="N8" s="13"/>
      <c r="O8" s="21" t="s">
        <v>24</v>
      </c>
    </row>
    <row r="9" s="2" customFormat="1" ht="69" customHeight="1" spans="1:15">
      <c r="A9" s="13">
        <v>5</v>
      </c>
      <c r="B9" s="19" t="s">
        <v>17</v>
      </c>
      <c r="C9" s="13" t="s">
        <v>39</v>
      </c>
      <c r="D9" s="20" t="s">
        <v>19</v>
      </c>
      <c r="E9" s="13" t="s">
        <v>40</v>
      </c>
      <c r="F9" s="13" t="s">
        <v>41</v>
      </c>
      <c r="G9" s="21" t="s">
        <v>42</v>
      </c>
      <c r="H9" s="20" t="s">
        <v>43</v>
      </c>
      <c r="I9" s="13">
        <v>4.37</v>
      </c>
      <c r="J9" s="13">
        <v>4.37</v>
      </c>
      <c r="K9" s="36"/>
      <c r="L9" s="36"/>
      <c r="M9" s="36"/>
      <c r="N9" s="13"/>
      <c r="O9" s="21" t="s">
        <v>24</v>
      </c>
    </row>
    <row r="10" s="2" customFormat="1" ht="42.95" customHeight="1" spans="1:15">
      <c r="A10" s="13">
        <v>6</v>
      </c>
      <c r="B10" s="19" t="s">
        <v>17</v>
      </c>
      <c r="C10" s="13" t="s">
        <v>44</v>
      </c>
      <c r="D10" s="20" t="s">
        <v>19</v>
      </c>
      <c r="E10" s="13" t="s">
        <v>45</v>
      </c>
      <c r="F10" s="13" t="s">
        <v>41</v>
      </c>
      <c r="G10" s="21" t="s">
        <v>46</v>
      </c>
      <c r="H10" s="20" t="s">
        <v>47</v>
      </c>
      <c r="I10" s="13">
        <v>3.5</v>
      </c>
      <c r="J10" s="13">
        <v>3.5</v>
      </c>
      <c r="K10" s="36"/>
      <c r="L10" s="36"/>
      <c r="M10" s="36"/>
      <c r="N10" s="13"/>
      <c r="O10" s="21" t="s">
        <v>24</v>
      </c>
    </row>
    <row r="11" s="2" customFormat="1" ht="60" customHeight="1" spans="1:15">
      <c r="A11" s="13">
        <v>7</v>
      </c>
      <c r="B11" s="19" t="s">
        <v>17</v>
      </c>
      <c r="C11" s="13" t="s">
        <v>48</v>
      </c>
      <c r="D11" s="20" t="s">
        <v>19</v>
      </c>
      <c r="E11" s="13" t="s">
        <v>49</v>
      </c>
      <c r="F11" s="13" t="s">
        <v>50</v>
      </c>
      <c r="G11" s="21" t="s">
        <v>51</v>
      </c>
      <c r="H11" s="20" t="s">
        <v>52</v>
      </c>
      <c r="I11" s="13">
        <v>9.94</v>
      </c>
      <c r="J11" s="13">
        <v>9.94</v>
      </c>
      <c r="K11" s="36"/>
      <c r="L11" s="36"/>
      <c r="M11" s="36"/>
      <c r="N11" s="13"/>
      <c r="O11" s="21" t="s">
        <v>24</v>
      </c>
    </row>
    <row r="12" s="2" customFormat="1" ht="45" customHeight="1" spans="1:15">
      <c r="A12" s="13">
        <v>8</v>
      </c>
      <c r="B12" s="19" t="s">
        <v>17</v>
      </c>
      <c r="C12" s="13" t="s">
        <v>53</v>
      </c>
      <c r="D12" s="23" t="s">
        <v>19</v>
      </c>
      <c r="E12" s="13" t="s">
        <v>54</v>
      </c>
      <c r="F12" s="13" t="s">
        <v>55</v>
      </c>
      <c r="G12" s="21" t="s">
        <v>56</v>
      </c>
      <c r="H12" s="20" t="s">
        <v>57</v>
      </c>
      <c r="I12" s="13">
        <v>1.49</v>
      </c>
      <c r="J12" s="13">
        <v>1.49</v>
      </c>
      <c r="K12" s="36"/>
      <c r="L12" s="36"/>
      <c r="M12" s="36"/>
      <c r="N12" s="13"/>
      <c r="O12" s="21" t="s">
        <v>24</v>
      </c>
    </row>
    <row r="13" s="2" customFormat="1" ht="63" customHeight="1" spans="1:15">
      <c r="A13" s="13">
        <v>9</v>
      </c>
      <c r="B13" s="19" t="s">
        <v>58</v>
      </c>
      <c r="C13" s="20" t="s">
        <v>59</v>
      </c>
      <c r="D13" s="20" t="s">
        <v>60</v>
      </c>
      <c r="E13" s="13" t="s">
        <v>61</v>
      </c>
      <c r="F13" s="13" t="s">
        <v>62</v>
      </c>
      <c r="G13" s="21" t="s">
        <v>63</v>
      </c>
      <c r="H13" s="20" t="s">
        <v>64</v>
      </c>
      <c r="I13" s="36">
        <v>2.8</v>
      </c>
      <c r="J13" s="36">
        <v>2.8</v>
      </c>
      <c r="K13" s="36"/>
      <c r="L13" s="36"/>
      <c r="M13" s="36"/>
      <c r="N13" s="13"/>
      <c r="O13" s="21" t="s">
        <v>24</v>
      </c>
    </row>
    <row r="14" s="2" customFormat="1" ht="60" customHeight="1" spans="1:15">
      <c r="A14" s="13">
        <v>10</v>
      </c>
      <c r="B14" s="19" t="s">
        <v>58</v>
      </c>
      <c r="C14" s="20" t="s">
        <v>65</v>
      </c>
      <c r="D14" s="20" t="s">
        <v>19</v>
      </c>
      <c r="E14" s="13" t="s">
        <v>66</v>
      </c>
      <c r="F14" s="13" t="s">
        <v>67</v>
      </c>
      <c r="G14" s="21" t="s">
        <v>68</v>
      </c>
      <c r="H14" s="20" t="s">
        <v>69</v>
      </c>
      <c r="I14" s="36">
        <v>16.5</v>
      </c>
      <c r="J14" s="36">
        <v>16.5</v>
      </c>
      <c r="K14" s="36"/>
      <c r="L14" s="36"/>
      <c r="M14" s="36"/>
      <c r="N14" s="13"/>
      <c r="O14" s="21" t="s">
        <v>70</v>
      </c>
    </row>
    <row r="15" s="2" customFormat="1" ht="54" customHeight="1" spans="1:15">
      <c r="A15" s="13">
        <v>11</v>
      </c>
      <c r="B15" s="19" t="s">
        <v>71</v>
      </c>
      <c r="C15" s="20" t="s">
        <v>72</v>
      </c>
      <c r="D15" s="20" t="s">
        <v>19</v>
      </c>
      <c r="E15" s="13" t="s">
        <v>73</v>
      </c>
      <c r="F15" s="13" t="s">
        <v>74</v>
      </c>
      <c r="G15" s="21" t="s">
        <v>75</v>
      </c>
      <c r="H15" s="20" t="s">
        <v>76</v>
      </c>
      <c r="I15" s="36">
        <v>3.18</v>
      </c>
      <c r="J15" s="36">
        <v>2.78</v>
      </c>
      <c r="K15" s="36">
        <v>0.4</v>
      </c>
      <c r="L15" s="36"/>
      <c r="M15" s="36"/>
      <c r="N15" s="13"/>
      <c r="O15" s="21" t="s">
        <v>24</v>
      </c>
    </row>
    <row r="16" s="2" customFormat="1" ht="57.95" customHeight="1" spans="1:15">
      <c r="A16" s="13">
        <v>12</v>
      </c>
      <c r="B16" s="19" t="s">
        <v>77</v>
      </c>
      <c r="C16" s="20" t="s">
        <v>78</v>
      </c>
      <c r="D16" s="20" t="s">
        <v>19</v>
      </c>
      <c r="E16" s="13" t="s">
        <v>79</v>
      </c>
      <c r="F16" s="13" t="s">
        <v>80</v>
      </c>
      <c r="G16" s="24" t="s">
        <v>81</v>
      </c>
      <c r="H16" s="20" t="s">
        <v>82</v>
      </c>
      <c r="I16" s="36">
        <v>2</v>
      </c>
      <c r="J16" s="36"/>
      <c r="K16" s="36"/>
      <c r="L16" s="36"/>
      <c r="M16" s="36">
        <v>2</v>
      </c>
      <c r="N16" s="13"/>
      <c r="O16" s="21" t="s">
        <v>24</v>
      </c>
    </row>
    <row r="17" s="2" customFormat="1" ht="54" customHeight="1" spans="1:15">
      <c r="A17" s="13">
        <v>13</v>
      </c>
      <c r="B17" s="19" t="s">
        <v>83</v>
      </c>
      <c r="C17" s="20" t="s">
        <v>84</v>
      </c>
      <c r="D17" s="20" t="s">
        <v>85</v>
      </c>
      <c r="E17" s="13" t="s">
        <v>79</v>
      </c>
      <c r="F17" s="13" t="s">
        <v>86</v>
      </c>
      <c r="G17" s="24" t="s">
        <v>87</v>
      </c>
      <c r="H17" s="20" t="s">
        <v>82</v>
      </c>
      <c r="I17" s="36">
        <v>5</v>
      </c>
      <c r="J17" s="36"/>
      <c r="K17" s="36">
        <v>3</v>
      </c>
      <c r="L17" s="36"/>
      <c r="M17" s="36">
        <v>2</v>
      </c>
      <c r="N17" s="13"/>
      <c r="O17" s="21" t="s">
        <v>88</v>
      </c>
    </row>
    <row r="18" s="2" customFormat="1" ht="31.5" customHeight="1" spans="1:15">
      <c r="A18" s="13">
        <v>14</v>
      </c>
      <c r="B18" s="19" t="s">
        <v>89</v>
      </c>
      <c r="C18" s="20" t="s">
        <v>90</v>
      </c>
      <c r="D18" s="20" t="s">
        <v>85</v>
      </c>
      <c r="E18" s="13" t="s">
        <v>91</v>
      </c>
      <c r="F18" s="13" t="s">
        <v>92</v>
      </c>
      <c r="G18" s="21" t="s">
        <v>93</v>
      </c>
      <c r="H18" s="20" t="s">
        <v>94</v>
      </c>
      <c r="I18" s="36">
        <v>12</v>
      </c>
      <c r="J18" s="36">
        <v>12</v>
      </c>
      <c r="K18" s="36">
        <v>0</v>
      </c>
      <c r="L18" s="36">
        <v>0</v>
      </c>
      <c r="M18" s="36">
        <v>0</v>
      </c>
      <c r="N18" s="13"/>
      <c r="O18" s="21" t="s">
        <v>88</v>
      </c>
    </row>
    <row r="19" s="2" customFormat="1" ht="39" customHeight="1" spans="1:15">
      <c r="A19" s="13">
        <v>15</v>
      </c>
      <c r="B19" s="19" t="s">
        <v>89</v>
      </c>
      <c r="C19" s="20" t="s">
        <v>95</v>
      </c>
      <c r="D19" s="20" t="s">
        <v>85</v>
      </c>
      <c r="E19" s="13" t="s">
        <v>96</v>
      </c>
      <c r="F19" s="13" t="s">
        <v>97</v>
      </c>
      <c r="G19" s="24" t="s">
        <v>98</v>
      </c>
      <c r="H19" s="20" t="s">
        <v>99</v>
      </c>
      <c r="I19" s="36">
        <v>1.2</v>
      </c>
      <c r="J19" s="36">
        <v>1.2</v>
      </c>
      <c r="K19" s="36">
        <v>0</v>
      </c>
      <c r="L19" s="36">
        <v>0</v>
      </c>
      <c r="M19" s="36">
        <v>0</v>
      </c>
      <c r="N19" s="13"/>
      <c r="O19" s="21" t="s">
        <v>24</v>
      </c>
    </row>
    <row r="20" s="2" customFormat="1" ht="59" customHeight="1" spans="1:15">
      <c r="A20" s="13">
        <v>16</v>
      </c>
      <c r="B20" s="19" t="s">
        <v>89</v>
      </c>
      <c r="C20" s="25" t="s">
        <v>100</v>
      </c>
      <c r="D20" s="20" t="s">
        <v>19</v>
      </c>
      <c r="E20" s="13" t="s">
        <v>101</v>
      </c>
      <c r="F20" s="13" t="s">
        <v>97</v>
      </c>
      <c r="G20" s="24" t="s">
        <v>102</v>
      </c>
      <c r="H20" s="20" t="s">
        <v>103</v>
      </c>
      <c r="I20" s="36">
        <v>9</v>
      </c>
      <c r="J20" s="36">
        <v>7</v>
      </c>
      <c r="K20" s="36">
        <v>0</v>
      </c>
      <c r="L20" s="36">
        <v>2</v>
      </c>
      <c r="M20" s="36">
        <v>0</v>
      </c>
      <c r="N20" s="13"/>
      <c r="O20" s="21" t="s">
        <v>104</v>
      </c>
    </row>
    <row r="21" s="2" customFormat="1" ht="66.95" customHeight="1" spans="1:15">
      <c r="A21" s="13">
        <v>17</v>
      </c>
      <c r="B21" s="19" t="s">
        <v>105</v>
      </c>
      <c r="C21" s="20" t="s">
        <v>106</v>
      </c>
      <c r="D21" s="20" t="s">
        <v>85</v>
      </c>
      <c r="E21" s="13" t="s">
        <v>107</v>
      </c>
      <c r="F21" s="13" t="s">
        <v>108</v>
      </c>
      <c r="G21" s="21" t="s">
        <v>109</v>
      </c>
      <c r="H21" s="20" t="s">
        <v>110</v>
      </c>
      <c r="I21" s="36">
        <v>8.1</v>
      </c>
      <c r="J21" s="36"/>
      <c r="K21" s="36"/>
      <c r="L21" s="36">
        <v>8.1</v>
      </c>
      <c r="M21" s="36"/>
      <c r="N21" s="13"/>
      <c r="O21" s="21" t="s">
        <v>24</v>
      </c>
    </row>
    <row r="22" s="2" customFormat="1" ht="41.1" customHeight="1" spans="1:15">
      <c r="A22" s="13">
        <v>18</v>
      </c>
      <c r="B22" s="19" t="s">
        <v>111</v>
      </c>
      <c r="C22" s="20" t="s">
        <v>112</v>
      </c>
      <c r="D22" s="20" t="s">
        <v>85</v>
      </c>
      <c r="E22" s="13" t="s">
        <v>113</v>
      </c>
      <c r="F22" s="13" t="s">
        <v>114</v>
      </c>
      <c r="G22" s="21" t="s">
        <v>115</v>
      </c>
      <c r="H22" s="25" t="s">
        <v>116</v>
      </c>
      <c r="I22" s="36">
        <v>0.23</v>
      </c>
      <c r="J22" s="36">
        <v>0</v>
      </c>
      <c r="K22" s="36">
        <v>0</v>
      </c>
      <c r="L22" s="36">
        <v>0.23</v>
      </c>
      <c r="M22" s="36">
        <v>0</v>
      </c>
      <c r="N22" s="13"/>
      <c r="O22" s="21" t="s">
        <v>117</v>
      </c>
    </row>
    <row r="23" s="2" customFormat="1" ht="45" customHeight="1" spans="1:15">
      <c r="A23" s="13">
        <v>19</v>
      </c>
      <c r="B23" s="19" t="s">
        <v>118</v>
      </c>
      <c r="C23" s="20" t="s">
        <v>119</v>
      </c>
      <c r="D23" s="20" t="s">
        <v>85</v>
      </c>
      <c r="E23" s="13" t="s">
        <v>120</v>
      </c>
      <c r="F23" s="13" t="s">
        <v>121</v>
      </c>
      <c r="G23" s="21" t="s">
        <v>122</v>
      </c>
      <c r="H23" s="20" t="s">
        <v>123</v>
      </c>
      <c r="I23" s="36">
        <v>5</v>
      </c>
      <c r="J23" s="36">
        <v>0.2</v>
      </c>
      <c r="K23" s="36"/>
      <c r="L23" s="36"/>
      <c r="M23" s="36">
        <v>4.8</v>
      </c>
      <c r="N23" s="13"/>
      <c r="O23" s="21" t="s">
        <v>24</v>
      </c>
    </row>
    <row r="24" s="2" customFormat="1" ht="60.95" customHeight="1" spans="1:15">
      <c r="A24" s="13">
        <v>20</v>
      </c>
      <c r="B24" s="19" t="s">
        <v>118</v>
      </c>
      <c r="C24" s="20" t="s">
        <v>124</v>
      </c>
      <c r="D24" s="20" t="s">
        <v>125</v>
      </c>
      <c r="E24" s="13" t="s">
        <v>126</v>
      </c>
      <c r="F24" s="13" t="s">
        <v>127</v>
      </c>
      <c r="G24" s="21" t="s">
        <v>128</v>
      </c>
      <c r="H24" s="20" t="s">
        <v>129</v>
      </c>
      <c r="I24" s="36">
        <v>4.18</v>
      </c>
      <c r="J24" s="36"/>
      <c r="K24" s="36">
        <v>4.18</v>
      </c>
      <c r="L24" s="36"/>
      <c r="M24" s="36"/>
      <c r="N24" s="13"/>
      <c r="O24" s="21" t="s">
        <v>24</v>
      </c>
    </row>
    <row r="25" s="2" customFormat="1" ht="86.1" customHeight="1" spans="1:15">
      <c r="A25" s="13">
        <v>21</v>
      </c>
      <c r="B25" s="19" t="s">
        <v>130</v>
      </c>
      <c r="C25" s="20" t="s">
        <v>131</v>
      </c>
      <c r="D25" s="20" t="s">
        <v>132</v>
      </c>
      <c r="E25" s="13" t="s">
        <v>133</v>
      </c>
      <c r="F25" s="13" t="s">
        <v>134</v>
      </c>
      <c r="G25" s="21" t="s">
        <v>135</v>
      </c>
      <c r="H25" s="26" t="s">
        <v>136</v>
      </c>
      <c r="I25" s="36">
        <f>1.6347*15</f>
        <v>24.5205</v>
      </c>
      <c r="J25" s="36">
        <f>0.3247*15</f>
        <v>4.8705</v>
      </c>
      <c r="K25" s="36">
        <f>1.31*15</f>
        <v>19.65</v>
      </c>
      <c r="L25" s="36">
        <v>0</v>
      </c>
      <c r="M25" s="36">
        <v>0</v>
      </c>
      <c r="N25" s="13"/>
      <c r="O25" s="21" t="s">
        <v>117</v>
      </c>
    </row>
    <row r="26" s="2" customFormat="1" ht="39.95" customHeight="1" spans="1:15">
      <c r="A26" s="13">
        <v>22</v>
      </c>
      <c r="B26" s="27" t="s">
        <v>137</v>
      </c>
      <c r="C26" s="20" t="s">
        <v>138</v>
      </c>
      <c r="D26" s="20" t="s">
        <v>19</v>
      </c>
      <c r="E26" s="13" t="s">
        <v>139</v>
      </c>
      <c r="F26" s="13" t="s">
        <v>140</v>
      </c>
      <c r="G26" s="24" t="s">
        <v>141</v>
      </c>
      <c r="H26" s="20" t="s">
        <v>142</v>
      </c>
      <c r="I26" s="36">
        <v>3.5</v>
      </c>
      <c r="J26" s="36"/>
      <c r="K26" s="36">
        <v>3</v>
      </c>
      <c r="L26" s="36"/>
      <c r="M26" s="36">
        <v>0.5</v>
      </c>
      <c r="N26" s="13"/>
      <c r="O26" s="21" t="s">
        <v>24</v>
      </c>
    </row>
    <row r="27" s="2" customFormat="1" ht="177" customHeight="1" spans="1:15">
      <c r="A27" s="13">
        <v>23</v>
      </c>
      <c r="B27" s="19" t="s">
        <v>143</v>
      </c>
      <c r="C27" s="20" t="s">
        <v>144</v>
      </c>
      <c r="D27" s="20" t="s">
        <v>85</v>
      </c>
      <c r="E27" s="13" t="s">
        <v>145</v>
      </c>
      <c r="F27" s="13" t="s">
        <v>146</v>
      </c>
      <c r="G27" s="21" t="s">
        <v>147</v>
      </c>
      <c r="H27" s="20" t="s">
        <v>148</v>
      </c>
      <c r="I27" s="36">
        <v>11</v>
      </c>
      <c r="J27" s="36"/>
      <c r="K27" s="36">
        <v>11</v>
      </c>
      <c r="L27" s="36"/>
      <c r="M27" s="36"/>
      <c r="N27" s="13"/>
      <c r="O27" s="21" t="s">
        <v>24</v>
      </c>
    </row>
    <row r="28" s="2" customFormat="1" ht="111" customHeight="1" spans="1:15">
      <c r="A28" s="13">
        <v>24</v>
      </c>
      <c r="B28" s="19" t="s">
        <v>143</v>
      </c>
      <c r="C28" s="20" t="s">
        <v>149</v>
      </c>
      <c r="D28" s="20" t="s">
        <v>19</v>
      </c>
      <c r="E28" s="21" t="s">
        <v>150</v>
      </c>
      <c r="F28" s="13" t="s">
        <v>151</v>
      </c>
      <c r="G28" s="24" t="s">
        <v>152</v>
      </c>
      <c r="H28" s="20" t="s">
        <v>153</v>
      </c>
      <c r="I28" s="36">
        <v>19.4</v>
      </c>
      <c r="J28" s="36">
        <v>0</v>
      </c>
      <c r="K28" s="36">
        <v>0</v>
      </c>
      <c r="L28" s="36">
        <v>0</v>
      </c>
      <c r="M28" s="36">
        <v>19.4</v>
      </c>
      <c r="N28" s="21" t="s">
        <v>154</v>
      </c>
      <c r="O28" s="21" t="s">
        <v>24</v>
      </c>
    </row>
    <row r="29" s="2" customFormat="1" ht="57" customHeight="1" spans="1:15">
      <c r="A29" s="13">
        <v>25</v>
      </c>
      <c r="B29" s="19" t="s">
        <v>155</v>
      </c>
      <c r="C29" s="20" t="s">
        <v>156</v>
      </c>
      <c r="D29" s="20" t="s">
        <v>85</v>
      </c>
      <c r="E29" s="13" t="s">
        <v>157</v>
      </c>
      <c r="F29" s="13" t="s">
        <v>158</v>
      </c>
      <c r="G29" s="24" t="s">
        <v>159</v>
      </c>
      <c r="H29" s="20" t="s">
        <v>160</v>
      </c>
      <c r="I29" s="36">
        <f>SUM(J29,L29,M29)</f>
        <v>0.38</v>
      </c>
      <c r="J29" s="36">
        <v>0.38</v>
      </c>
      <c r="K29" s="36">
        <v>0.33</v>
      </c>
      <c r="L29" s="36">
        <v>0</v>
      </c>
      <c r="M29" s="36">
        <v>0</v>
      </c>
      <c r="N29" s="13"/>
      <c r="O29" s="21" t="s">
        <v>88</v>
      </c>
    </row>
    <row r="30" s="2" customFormat="1" ht="60" customHeight="1" spans="1:15">
      <c r="A30" s="13">
        <v>26</v>
      </c>
      <c r="B30" s="19" t="s">
        <v>155</v>
      </c>
      <c r="C30" s="20" t="s">
        <v>161</v>
      </c>
      <c r="D30" s="20" t="s">
        <v>85</v>
      </c>
      <c r="E30" s="13" t="s">
        <v>162</v>
      </c>
      <c r="F30" s="13" t="s">
        <v>163</v>
      </c>
      <c r="G30" s="24" t="s">
        <v>164</v>
      </c>
      <c r="H30" s="20" t="s">
        <v>165</v>
      </c>
      <c r="I30" s="36">
        <f>SUM(J30,L30,M30)</f>
        <v>1.43</v>
      </c>
      <c r="J30" s="36">
        <v>1.43</v>
      </c>
      <c r="K30" s="36">
        <v>1.25</v>
      </c>
      <c r="L30" s="36">
        <v>0</v>
      </c>
      <c r="M30" s="36">
        <v>0</v>
      </c>
      <c r="N30" s="13"/>
      <c r="O30" s="21" t="s">
        <v>88</v>
      </c>
    </row>
    <row r="31" s="2" customFormat="1" ht="105" customHeight="1" spans="1:15">
      <c r="A31" s="13">
        <v>27</v>
      </c>
      <c r="B31" s="14" t="s">
        <v>166</v>
      </c>
      <c r="C31" s="28" t="s">
        <v>167</v>
      </c>
      <c r="D31" s="28" t="s">
        <v>85</v>
      </c>
      <c r="E31" s="15" t="s">
        <v>168</v>
      </c>
      <c r="F31" s="22" t="s">
        <v>169</v>
      </c>
      <c r="G31" s="21" t="s">
        <v>170</v>
      </c>
      <c r="H31" s="20" t="s">
        <v>171</v>
      </c>
      <c r="I31" s="36">
        <v>3.18</v>
      </c>
      <c r="J31" s="40">
        <v>0.66</v>
      </c>
      <c r="K31" s="36">
        <v>2.52</v>
      </c>
      <c r="L31" s="36"/>
      <c r="M31" s="36"/>
      <c r="N31" s="13"/>
      <c r="O31" s="21" t="s">
        <v>24</v>
      </c>
    </row>
    <row r="32" s="2" customFormat="1" ht="81.75" customHeight="1" spans="1:15">
      <c r="A32" s="13">
        <v>28</v>
      </c>
      <c r="B32" s="19" t="s">
        <v>172</v>
      </c>
      <c r="C32" s="20" t="s">
        <v>173</v>
      </c>
      <c r="D32" s="20" t="s">
        <v>85</v>
      </c>
      <c r="E32" s="20" t="s">
        <v>174</v>
      </c>
      <c r="F32" s="20" t="s">
        <v>175</v>
      </c>
      <c r="G32" s="21" t="s">
        <v>176</v>
      </c>
      <c r="H32" s="20" t="s">
        <v>177</v>
      </c>
      <c r="I32" s="13">
        <v>5</v>
      </c>
      <c r="J32" s="13">
        <v>2.0265</v>
      </c>
      <c r="K32" s="13">
        <v>2.9735</v>
      </c>
      <c r="L32" s="13"/>
      <c r="M32" s="13"/>
      <c r="N32" s="21"/>
      <c r="O32" s="13" t="s">
        <v>178</v>
      </c>
    </row>
    <row r="33" s="2" customFormat="1" ht="63" customHeight="1" spans="1:15">
      <c r="A33" s="13">
        <v>29</v>
      </c>
      <c r="B33" s="13" t="s">
        <v>179</v>
      </c>
      <c r="C33" s="29" t="s">
        <v>180</v>
      </c>
      <c r="D33" s="20" t="s">
        <v>85</v>
      </c>
      <c r="E33" s="29" t="s">
        <v>181</v>
      </c>
      <c r="F33" s="29" t="s">
        <v>182</v>
      </c>
      <c r="G33" s="30" t="s">
        <v>183</v>
      </c>
      <c r="H33" s="31" t="s">
        <v>184</v>
      </c>
      <c r="I33" s="29">
        <v>7.5</v>
      </c>
      <c r="J33" s="29"/>
      <c r="K33" s="29"/>
      <c r="L33" s="29">
        <v>7.5</v>
      </c>
      <c r="M33" s="29"/>
      <c r="N33" s="41"/>
      <c r="O33" s="13" t="s">
        <v>178</v>
      </c>
    </row>
    <row r="34" s="2" customFormat="1" ht="83.25" customHeight="1" spans="1:15">
      <c r="A34" s="13">
        <v>30</v>
      </c>
      <c r="B34" s="13" t="s">
        <v>179</v>
      </c>
      <c r="C34" s="29" t="s">
        <v>185</v>
      </c>
      <c r="D34" s="20" t="s">
        <v>85</v>
      </c>
      <c r="E34" s="29" t="s">
        <v>186</v>
      </c>
      <c r="F34" s="29" t="s">
        <v>187</v>
      </c>
      <c r="G34" s="32" t="s">
        <v>188</v>
      </c>
      <c r="H34" s="31" t="s">
        <v>189</v>
      </c>
      <c r="I34" s="29">
        <v>8.25</v>
      </c>
      <c r="J34" s="29">
        <v>8.25</v>
      </c>
      <c r="K34" s="42"/>
      <c r="L34" s="29"/>
      <c r="M34" s="29"/>
      <c r="N34" s="13"/>
      <c r="O34" s="13" t="s">
        <v>178</v>
      </c>
    </row>
    <row r="35" s="2" customFormat="1" ht="72.75" customHeight="1" spans="1:15">
      <c r="A35" s="13">
        <v>31</v>
      </c>
      <c r="B35" s="13" t="s">
        <v>179</v>
      </c>
      <c r="C35" s="29" t="s">
        <v>190</v>
      </c>
      <c r="D35" s="20" t="s">
        <v>85</v>
      </c>
      <c r="E35" s="29" t="s">
        <v>191</v>
      </c>
      <c r="F35" s="29" t="s">
        <v>192</v>
      </c>
      <c r="G35" s="30" t="s">
        <v>193</v>
      </c>
      <c r="H35" s="31" t="s">
        <v>194</v>
      </c>
      <c r="I35" s="29">
        <v>4.81</v>
      </c>
      <c r="J35" s="29">
        <v>4.81</v>
      </c>
      <c r="K35" s="29"/>
      <c r="L35" s="29"/>
      <c r="M35" s="29"/>
      <c r="N35" s="13"/>
      <c r="O35" s="13" t="s">
        <v>178</v>
      </c>
    </row>
    <row r="36" s="2" customFormat="1" ht="76.5" customHeight="1" spans="1:15">
      <c r="A36" s="13">
        <v>32</v>
      </c>
      <c r="B36" s="13" t="s">
        <v>179</v>
      </c>
      <c r="C36" s="29" t="s">
        <v>195</v>
      </c>
      <c r="D36" s="20" t="s">
        <v>85</v>
      </c>
      <c r="E36" s="29" t="s">
        <v>196</v>
      </c>
      <c r="F36" s="29" t="s">
        <v>197</v>
      </c>
      <c r="G36" s="30" t="s">
        <v>198</v>
      </c>
      <c r="H36" s="31" t="s">
        <v>199</v>
      </c>
      <c r="I36" s="29">
        <v>1</v>
      </c>
      <c r="J36" s="29">
        <v>1</v>
      </c>
      <c r="K36" s="29"/>
      <c r="L36" s="29"/>
      <c r="M36" s="29"/>
      <c r="N36" s="41"/>
      <c r="O36" s="13" t="s">
        <v>178</v>
      </c>
    </row>
    <row r="37" s="2" customFormat="1" ht="105" customHeight="1" spans="1:15">
      <c r="A37" s="13">
        <v>34</v>
      </c>
      <c r="B37" s="33" t="s">
        <v>83</v>
      </c>
      <c r="C37" s="34" t="s">
        <v>200</v>
      </c>
      <c r="D37" s="34" t="s">
        <v>19</v>
      </c>
      <c r="E37" s="33" t="s">
        <v>201</v>
      </c>
      <c r="F37" s="33" t="s">
        <v>202</v>
      </c>
      <c r="G37" s="35" t="s">
        <v>203</v>
      </c>
      <c r="H37" s="34" t="s">
        <v>204</v>
      </c>
      <c r="I37" s="43">
        <f>(J37+L37+M37)</f>
        <v>8.958</v>
      </c>
      <c r="J37" s="43"/>
      <c r="K37" s="43"/>
      <c r="L37" s="43">
        <v>8.958</v>
      </c>
      <c r="M37" s="43"/>
      <c r="N37" s="33"/>
      <c r="O37" s="21" t="s">
        <v>24</v>
      </c>
    </row>
  </sheetData>
  <mergeCells count="11">
    <mergeCell ref="A1:O1"/>
    <mergeCell ref="I2:M2"/>
    <mergeCell ref="A2:A3"/>
    <mergeCell ref="B2:B3"/>
    <mergeCell ref="C2:C3"/>
    <mergeCell ref="D2:D3"/>
    <mergeCell ref="E2:E3"/>
    <mergeCell ref="F2:F3"/>
    <mergeCell ref="G2:G3"/>
    <mergeCell ref="H2:H3"/>
    <mergeCell ref="N2:O3"/>
  </mergeCells>
  <dataValidations count="1">
    <dataValidation type="list" allowBlank="1" showInputMessage="1" showErrorMessage="1" sqref="D1:D31 D37:D1048576">
      <formula1>"（一）农旅融合型,（二）农业加工型,（三）接二连三型,（四）全产业链型"</formula1>
    </dataValidation>
  </dataValidations>
  <pageMargins left="0.550694444444444" right="0.354166666666667" top="0.904861111111111" bottom="0.554861111111111" header="0.298611111111111" footer="0.298611111111111"/>
  <pageSetup paperSize="8" fitToHeight="0" orientation="landscape"/>
  <headerFooter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备案公示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喵</dc:creator>
  <cp:lastModifiedBy>鱼丸粗面</cp:lastModifiedBy>
  <dcterms:created xsi:type="dcterms:W3CDTF">2006-09-16T08:00:00Z</dcterms:created>
  <dcterms:modified xsi:type="dcterms:W3CDTF">2025-01-20T08:02:21Z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E9431CB50FA4493A851146B6A2931531</vt:lpwstr>
  </property>
</Properties>
</file>