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65" activeTab="2"/>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支出表!$A$4:$G$1444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_FilterDatabase" localSheetId="3" hidden="1">基本支出明细表!$A$5:$E$121</definedName>
  </definedNames>
  <calcPr calcId="144525" concurrentCalc="0"/>
</workbook>
</file>

<file path=xl/sharedStrings.xml><?xml version="1.0" encoding="utf-8"?>
<sst xmlns="http://schemas.openxmlformats.org/spreadsheetml/2006/main" count="3403" uniqueCount="2955">
  <si>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</si>
  <si>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</si>
  <si>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</si>
  <si>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</si>
  <si>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</si>
  <si>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</si>
  <si>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</si>
  <si>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</si>
  <si>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</si>
  <si>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</si>
  <si>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</si>
  <si>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</si>
  <si>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</si>
  <si>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</si>
  <si>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</si>
  <si>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</si>
  <si>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</si>
  <si>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</si>
  <si>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</si>
  <si>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</si>
  <si>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</si>
  <si>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</si>
  <si>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</si>
  <si>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</si>
  <si>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</si>
  <si>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</si>
  <si>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</si>
  <si>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</si>
  <si>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</si>
  <si>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</si>
  <si>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</si>
  <si>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</si>
  <si>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</si>
  <si>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</si>
  <si>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（预计执行数）</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</si>
  <si>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</si>
  <si>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</si>
  <si>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</si>
  <si>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</si>
  <si>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</si>
  <si>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</si>
  <si>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</si>
  <si>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</si>
  <si>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</si>
  <si>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</si>
  <si>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</si>
  <si>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</si>
  <si>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</si>
  <si>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</si>
  <si>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</si>
  <si>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</si>
  <si>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</si>
  <si>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</si>
  <si>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</si>
  <si>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</si>
  <si>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</si>
  <si>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</si>
  <si>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</si>
  <si>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</si>
  <si>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</si>
  <si>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</si>
  <si>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</si>
  <si>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</si>
  <si>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</si>
  <si>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</si>
  <si>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</si>
  <si>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</si>
  <si>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</si>
  <si>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</si>
  <si>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</si>
  <si>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</si>
  <si>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</si>
  <si>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</si>
  <si>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</si>
  <si>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</si>
  <si>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</si>
  <si>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</si>
  <si>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</si>
  <si>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</si>
  <si>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</si>
  <si>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</si>
  <si>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</si>
  <si>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</si>
  <si>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</si>
  <si>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</si>
  <si>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</si>
  <si>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</si>
  <si>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</si>
  <si>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</si>
  <si>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</si>
  <si>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</si>
  <si>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</si>
  <si>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</si>
  <si>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</si>
  <si>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</si>
  <si>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</si>
  <si>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</si>
  <si>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</si>
  <si>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</si>
  <si>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</si>
  <si>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</si>
  <si>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</si>
  <si>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</si>
  <si>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</si>
  <si>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</si>
  <si>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</si>
  <si>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</si>
  <si>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</si>
  <si>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</si>
  <si>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</si>
  <si>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</si>
  <si>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</si>
  <si>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</si>
  <si>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</si>
  <si>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</si>
  <si>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</si>
  <si>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</si>
  <si>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</si>
  <si>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</si>
  <si>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</si>
  <si>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</si>
  <si>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</si>
  <si>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</si>
  <si>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</si>
  <si>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</si>
  <si>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</si>
  <si>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</si>
  <si>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</si>
  <si>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</si>
  <si>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</si>
  <si>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</si>
  <si>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</si>
  <si>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</si>
  <si>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</si>
  <si>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</si>
  <si>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</si>
  <si>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</si>
  <si>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</si>
  <si>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</si>
  <si>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</si>
  <si>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</si>
  <si>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</si>
  <si>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</si>
  <si>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</si>
  <si>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</si>
  <si>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</si>
  <si>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</si>
  <si>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</si>
  <si>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</si>
  <si>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</si>
  <si>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</si>
  <si>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</si>
  <si>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</si>
  <si>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</si>
  <si>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</si>
  <si>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</si>
  <si>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</si>
  <si>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</si>
  <si>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</si>
  <si>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</si>
  <si>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</si>
  <si>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</si>
  <si>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</si>
  <si>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</si>
  <si>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</si>
  <si>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</si>
  <si>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</si>
  <si>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</si>
  <si>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</si>
  <si>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</si>
  <si>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</si>
  <si>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</si>
  <si>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</si>
  <si>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</si>
  <si>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</si>
  <si>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</si>
  <si>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</si>
  <si>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</si>
  <si>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</si>
  <si>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</si>
  <si>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</si>
  <si>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</si>
  <si>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</si>
  <si>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</si>
  <si>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</si>
  <si>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</si>
  <si>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</si>
  <si>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</si>
  <si>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</si>
  <si>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</si>
  <si>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</si>
  <si>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</si>
  <si>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</si>
  <si>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</si>
  <si>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</si>
  <si>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</si>
  <si>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</si>
  <si>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</si>
  <si>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</si>
  <si>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</si>
  <si>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</si>
  <si>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</si>
  <si>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</si>
  <si>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</si>
  <si>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</si>
  <si>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</si>
  <si>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</si>
  <si>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</si>
  <si>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</si>
  <si>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</si>
  <si>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</si>
  <si>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</si>
  <si>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</si>
  <si>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</si>
  <si>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</si>
  <si>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</si>
  <si>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</si>
  <si>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</si>
  <si>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</si>
  <si>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</si>
  <si>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</si>
  <si>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</si>
  <si>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</si>
  <si>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</si>
  <si>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</si>
  <si>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</si>
  <si>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</si>
  <si>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</si>
  <si>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</si>
  <si>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</si>
  <si>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</si>
  <si>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</si>
  <si>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</si>
  <si>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</si>
  <si>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</si>
  <si>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</si>
  <si>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</si>
  <si>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</si>
  <si>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</si>
  <si>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</si>
  <si>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</si>
  <si>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</si>
  <si>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</si>
  <si>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</si>
  <si>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</si>
  <si>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</si>
  <si>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</si>
  <si>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</si>
  <si>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</si>
  <si>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</si>
  <si>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</si>
  <si>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</si>
  <si>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</si>
  <si>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</si>
  <si>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</si>
  <si>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</si>
  <si>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</si>
  <si>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</si>
  <si>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</si>
  <si>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</si>
  <si>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</si>
  <si>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</si>
  <si>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</si>
  <si>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</si>
  <si>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</si>
  <si>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</si>
  <si>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</si>
  <si>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</si>
  <si>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</si>
  <si>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</si>
  <si>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</si>
  <si>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</si>
  <si>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</si>
  <si>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</si>
  <si>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</si>
  <si>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</si>
  <si>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</si>
  <si>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</si>
  <si>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</si>
  <si>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</si>
  <si>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</si>
  <si>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</si>
  <si>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</si>
  <si>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</si>
  <si>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</si>
  <si>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</si>
  <si>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</si>
  <si>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</si>
  <si>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</si>
  <si>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</si>
  <si>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</si>
  <si>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</si>
  <si>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</si>
  <si>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</si>
  <si>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</si>
  <si>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</si>
  <si>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</si>
  <si>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</si>
  <si>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</si>
  <si>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</si>
  <si>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</si>
  <si>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</si>
  <si>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</si>
  <si>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</si>
  <si>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</si>
  <si>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</si>
  <si>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</si>
  <si>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</si>
  <si>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</si>
  <si>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</si>
  <si>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</si>
  <si>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</si>
  <si>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</si>
  <si>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</si>
  <si>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</si>
  <si>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</si>
  <si>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</si>
  <si>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</si>
  <si>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</si>
  <si>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</si>
  <si>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</si>
  <si>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</si>
  <si>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</si>
  <si>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</si>
  <si>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</si>
  <si>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</si>
  <si>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</si>
  <si>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</si>
  <si>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</si>
  <si>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</si>
  <si>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</si>
  <si>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</si>
  <si>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</si>
  <si>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</si>
  <si>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</si>
  <si>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</si>
  <si>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</si>
  <si>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</si>
  <si>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</si>
  <si>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</si>
  <si>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</si>
  <si>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</si>
  <si>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</si>
  <si>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</si>
  <si>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</si>
  <si>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</si>
  <si>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</si>
  <si>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</si>
  <si>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</si>
  <si>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</si>
  <si>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</si>
  <si>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</si>
  <si>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</si>
  <si>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</si>
  <si>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</si>
  <si>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</si>
  <si>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</si>
  <si>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</si>
  <si>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</si>
  <si>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</si>
  <si>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</si>
  <si>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</si>
  <si>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</si>
  <si>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</si>
  <si>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</si>
  <si>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</si>
  <si>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</si>
  <si>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</si>
  <si>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</si>
  <si>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</si>
  <si>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</si>
  <si>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</si>
  <si>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</si>
  <si>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</si>
  <si>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</si>
  <si>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</si>
  <si>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</si>
  <si>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</si>
  <si>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</si>
  <si>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</si>
  <si>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</si>
  <si>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</si>
  <si>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</si>
  <si>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</si>
  <si>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</si>
  <si>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</si>
  <si>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</si>
  <si>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</si>
  <si>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</si>
  <si>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</si>
  <si>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</si>
  <si>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</si>
  <si>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</si>
  <si>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</si>
  <si>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</si>
  <si>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</si>
  <si>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</si>
  <si>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</si>
  <si>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</si>
  <si>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</si>
  <si>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</si>
  <si>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</si>
  <si>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</si>
  <si>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</si>
  <si>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</si>
  <si>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</si>
  <si>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</si>
  <si>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</si>
  <si>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</si>
  <si>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</si>
  <si>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</si>
  <si>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</si>
  <si>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</si>
  <si>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</si>
  <si>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</si>
  <si>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</si>
  <si>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</si>
  <si>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</si>
  <si>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</si>
  <si>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</si>
  <si>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</si>
  <si>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</si>
  <si>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</si>
  <si>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</si>
  <si>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</si>
  <si>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</si>
  <si>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</si>
  <si>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</si>
  <si>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</si>
  <si>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</si>
  <si>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</si>
  <si>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</si>
  <si>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</si>
  <si>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</si>
  <si>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</si>
  <si>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</si>
  <si>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</si>
  <si>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</si>
  <si>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</si>
  <si>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</si>
  <si>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</si>
  <si>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</si>
  <si>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</si>
  <si>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</si>
  <si>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</si>
  <si>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</si>
  <si>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</si>
  <si>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</si>
  <si>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</si>
  <si>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</si>
  <si>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</si>
  <si>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</si>
  <si>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</si>
  <si>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</si>
  <si>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</si>
  <si>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</si>
  <si>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</si>
  <si>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</si>
  <si>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</si>
  <si>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</si>
  <si>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</si>
  <si>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</si>
  <si>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</si>
  <si>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</si>
  <si>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</si>
  <si>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</si>
  <si>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</si>
  <si>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</si>
  <si>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</si>
  <si>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</si>
  <si>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</si>
  <si>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</si>
  <si>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</si>
  <si>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</si>
  <si>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</si>
  <si>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</si>
  <si>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</si>
  <si>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</si>
  <si>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</si>
  <si>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</si>
  <si>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</si>
  <si>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</si>
  <si>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</si>
  <si>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</si>
  <si>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</si>
  <si>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</si>
  <si>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</si>
  <si>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</si>
  <si>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</si>
  <si>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</si>
  <si>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</si>
  <si>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</si>
  <si>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</si>
  <si>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</si>
  <si>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</si>
  <si>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</si>
  <si>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</si>
  <si>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</si>
  <si>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</si>
  <si>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</si>
  <si>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</si>
  <si>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</si>
  <si>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</si>
  <si>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</si>
  <si>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</si>
  <si>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</si>
  <si>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</si>
  <si>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</si>
  <si>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</si>
  <si>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</si>
  <si>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</si>
  <si>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</si>
  <si>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</si>
  <si>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</si>
  <si>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</si>
  <si>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</si>
  <si>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</si>
  <si>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</si>
  <si>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</si>
  <si>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</si>
  <si>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</si>
  <si>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</si>
  <si>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</si>
  <si>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</si>
  <si>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</si>
  <si>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</si>
  <si>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</si>
  <si>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</si>
  <si>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</si>
  <si>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</si>
  <si>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</si>
  <si>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</si>
  <si>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</si>
  <si>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</si>
  <si>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</si>
  <si>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</si>
  <si>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</si>
  <si>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</si>
  <si>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</si>
  <si>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</si>
  <si>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</si>
  <si>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</si>
  <si>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</si>
  <si>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</si>
  <si>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</si>
  <si>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</si>
  <si>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</si>
  <si>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</si>
  <si>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</si>
  <si>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</si>
  <si>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</si>
  <si>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</si>
  <si>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</si>
  <si>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</si>
  <si>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</si>
  <si>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</si>
  <si>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</si>
  <si>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</si>
  <si>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</si>
  <si>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</si>
  <si>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</si>
  <si>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</si>
  <si>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</si>
  <si>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</si>
  <si>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</si>
  <si>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</si>
  <si>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</si>
  <si>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</si>
  <si>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</si>
  <si>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</si>
  <si>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</si>
  <si>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</si>
  <si>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</si>
  <si>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</si>
  <si>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</si>
  <si>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</si>
  <si>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</si>
  <si>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</si>
  <si>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</si>
  <si>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</si>
  <si>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</si>
  <si>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</si>
  <si>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</si>
  <si>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</si>
  <si>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</si>
  <si>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</si>
  <si>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</si>
  <si>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</si>
  <si>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</si>
  <si>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</si>
  <si>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</si>
  <si>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</si>
  <si>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</si>
  <si>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</si>
  <si>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</si>
  <si>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</si>
  <si>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</si>
  <si>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</si>
  <si>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</si>
  <si>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</si>
  <si>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</si>
  <si>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</si>
  <si>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</si>
  <si>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</si>
  <si>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</si>
  <si>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</si>
  <si>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</si>
  <si>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</si>
  <si>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</si>
  <si>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</si>
  <si>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</si>
  <si>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</si>
  <si>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</si>
  <si>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</si>
  <si>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</si>
  <si>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</si>
  <si>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</si>
  <si>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</si>
  <si>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</si>
  <si>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</si>
  <si>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</si>
  <si>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</si>
  <si>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</si>
  <si>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</si>
  <si>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</si>
  <si>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</si>
  <si>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</si>
  <si>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</si>
  <si>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</si>
  <si>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</si>
  <si>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</si>
  <si>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</si>
  <si>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</si>
  <si>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</si>
  <si>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</si>
  <si>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</si>
  <si>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</si>
  <si>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</si>
  <si>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</si>
  <si>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</si>
  <si>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</si>
  <si>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</si>
  <si>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</si>
  <si>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</si>
  <si>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</si>
  <si>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</si>
  <si>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</si>
  <si>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</si>
  <si>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</si>
  <si>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</si>
  <si>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</si>
  <si>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</si>
  <si>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</si>
  <si>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</si>
  <si>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</si>
  <si>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</si>
  <si>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</si>
  <si>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</si>
  <si>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</si>
  <si>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</si>
  <si>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</si>
  <si>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</si>
  <si>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</si>
  <si>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</si>
  <si>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</si>
  <si>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</si>
  <si>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</si>
  <si>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</si>
  <si>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</si>
  <si>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</si>
  <si>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</si>
  <si>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</si>
  <si>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</si>
  <si>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</si>
  <si>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</si>
  <si>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</si>
  <si>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</si>
  <si>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</si>
  <si>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</si>
  <si>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</si>
  <si>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</si>
  <si>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</si>
  <si>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</si>
  <si>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</si>
  <si>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</si>
  <si>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</si>
  <si>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</si>
  <si>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</si>
  <si>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</si>
  <si>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</si>
  <si>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</si>
  <si>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</si>
  <si>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</si>
  <si>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</si>
  <si>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</si>
  <si>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</si>
  <si>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</si>
  <si>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</si>
  <si>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</si>
  <si>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</si>
  <si>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</si>
  <si>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</si>
  <si>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</si>
  <si>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</si>
  <si>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</si>
  <si>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</si>
  <si>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</si>
  <si>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</si>
  <si>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</si>
  <si>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</si>
  <si>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</si>
  <si>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</si>
  <si>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</si>
  <si>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</si>
  <si>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</si>
  <si>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</si>
  <si>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</si>
  <si>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</si>
  <si>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</si>
  <si>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</si>
  <si>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</si>
  <si>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</si>
  <si>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</si>
  <si>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</si>
  <si>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</si>
  <si>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</si>
  <si>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</si>
  <si>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</si>
  <si>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</si>
  <si>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</si>
  <si>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</si>
  <si>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</si>
  <si>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</si>
  <si>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</si>
  <si>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</si>
  <si>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</si>
  <si>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</si>
  <si>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</si>
  <si>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</si>
  <si>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</si>
  <si>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</si>
  <si>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</si>
  <si>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</si>
  <si>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</si>
  <si>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</si>
  <si>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</si>
  <si>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</si>
  <si>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</si>
  <si>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</si>
  <si>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</si>
  <si>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</si>
  <si>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</si>
  <si>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</si>
  <si>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</si>
  <si>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</si>
  <si>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</si>
  <si>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</si>
  <si>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</si>
  <si>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</si>
  <si>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</si>
  <si>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</si>
  <si>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</si>
  <si>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</si>
  <si>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</si>
  <si>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</si>
  <si>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</si>
  <si>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</si>
  <si>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</si>
  <si>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</si>
  <si>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</si>
  <si>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</si>
  <si>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</si>
  <si>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</si>
  <si>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</si>
  <si>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</si>
  <si>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</si>
  <si>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</si>
  <si>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</si>
  <si>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</si>
  <si>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</si>
  <si>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</si>
  <si>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</si>
  <si>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</si>
  <si>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</si>
  <si>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</si>
  <si>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</si>
  <si>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</si>
  <si>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</si>
  <si>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</si>
  <si>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</si>
  <si>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</si>
  <si>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</si>
  <si>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</si>
  <si>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</si>
  <si>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</si>
  <si>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</si>
  <si>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</si>
  <si>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</si>
  <si>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</si>
  <si>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</si>
  <si>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</si>
  <si>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</si>
  <si>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</si>
  <si>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</si>
  <si>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</si>
  <si>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</si>
  <si>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</si>
  <si>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</si>
  <si>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</si>
  <si>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</si>
  <si>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</si>
  <si>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</si>
  <si>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</si>
  <si>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</si>
  <si>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</si>
  <si>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</si>
  <si>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</si>
  <si>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</si>
  <si>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</si>
  <si>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</si>
  <si>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</si>
  <si>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</si>
  <si>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</si>
  <si>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</si>
  <si>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</si>
  <si>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</si>
  <si>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</si>
  <si>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</si>
  <si>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</si>
  <si>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</si>
  <si>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</si>
  <si>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</si>
  <si>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</si>
  <si>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</si>
  <si>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</si>
  <si>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</si>
  <si>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</si>
  <si>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</si>
  <si>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</si>
  <si>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</si>
  <si>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</si>
  <si>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</si>
  <si>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</si>
  <si>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</si>
  <si>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</si>
  <si>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</si>
  <si>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</si>
  <si>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</si>
  <si>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</si>
  <si>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</si>
  <si>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</si>
  <si>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</si>
  <si>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</si>
  <si>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</si>
  <si>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</si>
  <si>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</si>
  <si>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</si>
  <si>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</si>
  <si>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</si>
  <si>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</si>
  <si>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</si>
  <si>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</si>
  <si>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</si>
  <si>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</si>
  <si>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</si>
  <si>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</si>
  <si>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</si>
  <si>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</si>
  <si>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</si>
  <si>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</si>
  <si>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</si>
  <si>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</si>
  <si>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</si>
  <si>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</si>
  <si>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</si>
  <si>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</si>
  <si>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</si>
  <si>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</si>
  <si>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</si>
  <si>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</si>
  <si>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</si>
  <si>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</si>
  <si>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</si>
  <si>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</si>
  <si>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</si>
  <si>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</si>
  <si>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</si>
  <si>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</si>
  <si>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</si>
  <si>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</si>
  <si>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</si>
  <si>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</si>
  <si>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</si>
  <si>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</si>
  <si>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</si>
  <si>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</si>
  <si>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</si>
  <si>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</si>
  <si>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</si>
  <si>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</si>
  <si>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</si>
  <si>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</si>
  <si>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</si>
  <si>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</si>
  <si>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</si>
  <si>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</si>
  <si>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</si>
  <si>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</si>
  <si>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</si>
  <si>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</si>
  <si>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</si>
  <si>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</si>
  <si>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</si>
  <si>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</si>
  <si>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</si>
  <si>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</si>
  <si>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</si>
  <si>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</si>
  <si>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</si>
  <si>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</si>
  <si>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</si>
  <si>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</si>
  <si>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</si>
  <si>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</si>
  <si>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</si>
  <si>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</si>
  <si>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</si>
  <si>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</si>
  <si>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</si>
  <si>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</si>
  <si>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</si>
  <si>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</si>
  <si>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</si>
  <si>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</si>
  <si>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</si>
  <si>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</si>
  <si>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</si>
  <si>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</si>
  <si>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</si>
  <si>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</si>
  <si>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</si>
  <si>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</si>
  <si>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</si>
  <si>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</si>
  <si>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</si>
  <si>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</si>
  <si>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</si>
  <si>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</si>
  <si>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</si>
  <si>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</si>
  <si>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</si>
  <si>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</si>
  <si>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</si>
  <si>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</si>
  <si>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</si>
  <si>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</si>
  <si>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</si>
  <si>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</si>
  <si>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</si>
  <si>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</si>
  <si>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</si>
  <si>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</si>
  <si>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</si>
  <si>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</si>
  <si>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</si>
  <si>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</si>
  <si>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</si>
  <si>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</si>
  <si>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</si>
  <si>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</si>
  <si>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</si>
  <si>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</si>
  <si>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</si>
  <si>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</si>
  <si>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</si>
  <si>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</si>
  <si>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</si>
  <si>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</si>
  <si>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</si>
  <si>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</si>
  <si>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</si>
  <si>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</si>
  <si>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</si>
  <si>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</si>
  <si>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</si>
  <si>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</si>
  <si>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</si>
  <si>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</si>
  <si>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</si>
  <si>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</si>
  <si>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</si>
  <si>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</si>
  <si>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</si>
  <si>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</si>
  <si>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</si>
  <si>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</si>
  <si>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</si>
  <si>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</si>
  <si>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</si>
  <si>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</si>
  <si>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</si>
  <si>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</si>
  <si>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</si>
  <si>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</si>
  <si>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</si>
  <si>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</si>
  <si>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</si>
  <si>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</si>
  <si>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</si>
  <si>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</si>
  <si>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</si>
  <si>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</si>
  <si>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</si>
  <si>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</si>
  <si>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</si>
  <si>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</si>
  <si>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</si>
  <si>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</si>
  <si>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</si>
  <si>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</si>
  <si>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</si>
  <si>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</si>
  <si>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</si>
  <si>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</si>
  <si>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</si>
  <si>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</si>
  <si>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</si>
  <si>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</si>
  <si>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</si>
  <si>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</si>
  <si>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</si>
  <si>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</si>
  <si>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</si>
  <si>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</si>
  <si>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</si>
  <si>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</si>
  <si>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</si>
  <si>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</si>
  <si>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</si>
  <si>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</si>
  <si>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</si>
  <si>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</si>
  <si>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</si>
  <si>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</si>
  <si>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</si>
  <si>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</si>
  <si>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</si>
  <si>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</si>
  <si>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</si>
  <si>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</si>
  <si>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</si>
  <si>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</si>
  <si>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</si>
  <si>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</si>
  <si>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</si>
  <si>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</si>
  <si>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</si>
  <si>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</si>
  <si>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</si>
  <si>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</si>
  <si>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</si>
  <si>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</si>
  <si>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</si>
  <si>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</si>
  <si>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</si>
  <si>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</si>
  <si>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</si>
  <si>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</si>
  <si>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</si>
  <si>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</si>
  <si>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</si>
  <si>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</si>
  <si>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</si>
  <si>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</si>
  <si>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</si>
  <si>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</si>
  <si>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</si>
  <si>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</si>
  <si>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</si>
  <si>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</si>
  <si>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</si>
  <si>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</si>
  <si>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</si>
  <si>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</si>
  <si>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</si>
  <si>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</si>
  <si>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</si>
  <si>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</si>
  <si>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</si>
  <si>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</si>
  <si>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</si>
  <si>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</si>
  <si>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</si>
  <si>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</si>
  <si>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</si>
  <si>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</si>
  <si>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</si>
  <si>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</si>
  <si>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</si>
  <si>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</si>
  <si>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</si>
  <si>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</si>
  <si>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</si>
  <si>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</si>
  <si>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</si>
  <si>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</si>
  <si>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</si>
  <si>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</si>
  <si>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</si>
  <si>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</si>
  <si>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</si>
  <si>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</si>
  <si>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</si>
  <si>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</si>
  <si>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</si>
  <si>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</si>
  <si>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</si>
  <si>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</si>
  <si>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</si>
  <si>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</si>
  <si>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</si>
  <si>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</si>
  <si>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</si>
  <si>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</si>
  <si>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</si>
  <si>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</si>
  <si>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</si>
  <si>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</si>
  <si>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</si>
  <si>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</si>
  <si>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</si>
  <si>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</si>
  <si>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</si>
  <si>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</si>
  <si>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</si>
  <si>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</si>
  <si>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</si>
  <si>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</si>
  <si>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</si>
  <si>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</si>
  <si>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</si>
  <si>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</si>
  <si>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</si>
  <si>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</si>
  <si>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</si>
  <si>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</si>
  <si>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</si>
  <si>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</si>
  <si>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</si>
  <si>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</si>
  <si>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</si>
  <si>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</si>
  <si>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</si>
  <si>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</si>
  <si>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</si>
  <si>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</si>
  <si>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</si>
  <si>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</si>
  <si>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</si>
  <si>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</si>
  <si>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</si>
  <si>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</si>
  <si>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</si>
  <si>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</si>
  <si>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</si>
  <si>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</si>
  <si>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</si>
  <si>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</si>
  <si>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</si>
  <si>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</si>
  <si>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</si>
  <si>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</si>
  <si>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</si>
  <si>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</si>
  <si>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</si>
  <si>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</si>
  <si>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</si>
  <si>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</si>
  <si>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</si>
  <si>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</si>
  <si>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</si>
  <si>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</si>
  <si>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</si>
  <si>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</si>
  <si>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</si>
  <si>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</si>
  <si>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</si>
  <si>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</si>
  <si>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</si>
  <si>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</si>
  <si>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</si>
  <si>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</si>
  <si>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</si>
  <si>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</si>
  <si>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</si>
  <si>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</si>
  <si>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</si>
  <si>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</si>
  <si>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</si>
  <si>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</si>
  <si>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</si>
  <si>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</si>
  <si>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</si>
  <si>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</si>
  <si>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</si>
  <si>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</si>
  <si>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</si>
  <si>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</si>
  <si>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</si>
  <si>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</si>
  <si>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</si>
  <si>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</si>
  <si>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</si>
  <si>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</si>
  <si>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</si>
  <si>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</si>
  <si>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</si>
  <si>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</si>
  <si>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</si>
  <si>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</si>
  <si>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</si>
  <si>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</si>
  <si>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</si>
  <si>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</si>
  <si>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</si>
  <si>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</si>
  <si>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</si>
  <si>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</si>
  <si>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</si>
  <si>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</si>
  <si>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</si>
  <si>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</si>
  <si>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</si>
  <si>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</si>
  <si>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</si>
  <si>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</si>
  <si>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</si>
  <si>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</si>
  <si>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</si>
  <si>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</si>
  <si>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</si>
  <si>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</si>
  <si>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</si>
  <si>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</si>
  <si>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</si>
  <si>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</si>
  <si>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</si>
  <si>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</si>
  <si>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</si>
  <si>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</si>
  <si>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</si>
  <si>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</si>
  <si>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</si>
  <si>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</si>
  <si>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</si>
  <si>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</si>
  <si>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</si>
  <si>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</si>
  <si>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</si>
  <si>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</si>
  <si>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</si>
  <si>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</si>
  <si>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</si>
  <si>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</si>
  <si>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</si>
  <si>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</si>
  <si>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</si>
  <si>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</si>
  <si>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</si>
  <si>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</si>
  <si>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</si>
  <si>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</si>
  <si>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</si>
  <si>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</si>
  <si>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</si>
  <si>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</si>
  <si>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</si>
  <si>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</si>
  <si>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</si>
  <si>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</si>
  <si>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</si>
  <si>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</si>
  <si>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</si>
  <si>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</si>
  <si>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</si>
  <si>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</si>
  <si>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</si>
  <si>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</si>
  <si>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</si>
  <si>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</si>
  <si>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</si>
  <si>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</si>
  <si>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</si>
  <si>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</si>
  <si>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</si>
  <si>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</si>
  <si>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</si>
  <si>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</si>
  <si>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</si>
  <si>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</si>
  <si>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</si>
  <si>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</si>
  <si>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</si>
  <si>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</si>
  <si>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</si>
  <si>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</si>
  <si>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</si>
  <si>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</si>
  <si>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</si>
  <si>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</si>
  <si>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</si>
  <si>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</si>
  <si>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</si>
  <si>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</si>
  <si>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</si>
  <si>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</si>
  <si>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</si>
  <si>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</si>
  <si>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</si>
  <si>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</si>
  <si>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</si>
  <si>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</si>
  <si>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</si>
  <si>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</si>
  <si>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</si>
  <si>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</si>
  <si>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</si>
  <si>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</si>
  <si>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</si>
  <si>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</si>
  <si>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</si>
  <si>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</si>
  <si>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</si>
  <si>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</si>
  <si>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</si>
  <si>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</si>
  <si>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</si>
  <si>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</si>
  <si>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</si>
  <si>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</si>
  <si>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</si>
  <si>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</si>
  <si>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</si>
  <si>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</si>
  <si>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</si>
  <si>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</si>
  <si>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</si>
  <si>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</si>
  <si>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</si>
  <si>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</si>
  <si>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</si>
  <si>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</si>
  <si>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</si>
  <si>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</si>
  <si>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</si>
  <si>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</si>
  <si>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</si>
  <si>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</si>
  <si>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</si>
  <si>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</si>
  <si>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</si>
  <si>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</si>
  <si>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</si>
  <si>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</si>
  <si>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</si>
  <si>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</si>
  <si>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</si>
  <si>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</si>
  <si>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</si>
  <si>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</si>
  <si>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</si>
  <si>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</si>
  <si>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</si>
  <si>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</si>
  <si>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</si>
  <si>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</si>
  <si>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</si>
  <si>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</si>
  <si>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</si>
  <si>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</si>
  <si>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</si>
  <si>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</si>
  <si>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</si>
  <si>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</si>
  <si>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</si>
  <si>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</si>
  <si>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</si>
  <si>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</si>
  <si>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</si>
  <si>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</si>
  <si>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</si>
  <si>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</si>
  <si>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</si>
  <si>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</si>
  <si>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</si>
  <si>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</si>
  <si>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</si>
  <si>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</si>
  <si>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</si>
  <si>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</si>
  <si>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</si>
  <si>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</si>
  <si>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</si>
  <si>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</si>
  <si>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</si>
  <si>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</si>
  <si>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</si>
  <si>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</si>
  <si>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</si>
  <si>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</si>
  <si>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</si>
  <si>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</si>
  <si>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</si>
  <si>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</si>
  <si>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</si>
  <si>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</si>
  <si>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</si>
  <si>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</si>
  <si>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</si>
  <si>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</si>
  <si>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</si>
  <si>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</si>
  <si>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</si>
  <si>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</si>
  <si>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</si>
  <si>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</si>
  <si>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</si>
  <si>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</si>
  <si>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</si>
  <si>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</si>
  <si>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</si>
  <si>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</si>
  <si>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</si>
  <si>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</si>
  <si>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</si>
  <si>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</si>
  <si>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</si>
  <si>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</si>
  <si>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</si>
  <si>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</si>
  <si>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</si>
  <si>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</si>
  <si>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</si>
  <si>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</si>
  <si>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</si>
  <si>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</si>
  <si>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</si>
  <si>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</si>
  <si>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</si>
  <si>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</si>
  <si>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</si>
  <si>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</si>
  <si>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</si>
  <si>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</si>
  <si>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</si>
  <si>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</si>
  <si>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</si>
  <si>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</si>
  <si>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</si>
  <si>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</si>
  <si>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</si>
  <si>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</si>
  <si>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</si>
  <si>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</si>
  <si>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</si>
  <si>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</si>
  <si>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</si>
  <si>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</si>
  <si>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</si>
  <si>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</si>
  <si>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</si>
  <si>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</si>
  <si>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</si>
  <si>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</si>
  <si>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</si>
  <si>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</si>
  <si>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</si>
  <si>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</si>
  <si>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</si>
  <si>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</si>
  <si>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</si>
  <si>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</si>
  <si>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</si>
  <si>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</si>
  <si>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</si>
  <si>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</si>
  <si>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</si>
  <si>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</si>
  <si>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</si>
  <si>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</si>
  <si>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</si>
  <si>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</si>
  <si>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</si>
  <si>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</si>
  <si>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</si>
  <si>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</si>
  <si>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</si>
  <si>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</si>
  <si>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</si>
  <si>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</si>
  <si>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</si>
  <si>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</si>
  <si>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</si>
  <si>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</si>
  <si>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</si>
  <si>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</si>
  <si>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</si>
  <si>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</si>
  <si>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</si>
  <si>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</si>
  <si>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</si>
  <si>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</si>
  <si>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</si>
  <si>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</si>
  <si>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</si>
  <si>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</si>
  <si>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</si>
  <si>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</si>
  <si>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</si>
  <si>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</si>
  <si>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</si>
  <si>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</si>
  <si>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</si>
  <si>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</si>
  <si>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</si>
  <si>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</si>
  <si>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</si>
  <si>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</si>
  <si>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</si>
  <si>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</si>
  <si>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</si>
  <si>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</si>
  <si>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</si>
  <si>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</si>
  <si>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</si>
  <si>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</si>
  <si>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</si>
  <si>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</si>
  <si>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</si>
  <si>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</si>
  <si>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</si>
  <si>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</si>
  <si>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</si>
  <si>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</si>
  <si>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</si>
  <si>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</si>
  <si>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</si>
  <si>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</si>
  <si>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</si>
  <si>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</si>
  <si>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</si>
  <si>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</si>
  <si>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</si>
  <si>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</si>
  <si>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</si>
  <si>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</si>
  <si>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</si>
  <si>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</si>
  <si>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</si>
  <si>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</si>
  <si>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</si>
  <si>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</si>
  <si>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</si>
  <si>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</si>
  <si>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</si>
  <si>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</si>
  <si>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</si>
  <si>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</si>
  <si>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</si>
  <si>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</si>
  <si>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</si>
  <si>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</si>
  <si>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</si>
  <si>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</si>
  <si>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</si>
  <si>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</si>
  <si>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</si>
  <si>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</si>
  <si>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</si>
  <si>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</si>
  <si>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</si>
  <si>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</si>
  <si>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</si>
  <si>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</si>
  <si>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</si>
  <si>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</si>
  <si>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</si>
  <si>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</si>
  <si>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</si>
  <si>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</si>
  <si>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</si>
  <si>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</si>
  <si>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</si>
  <si>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</si>
  <si>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</si>
  <si>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</si>
  <si>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</si>
  <si>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</si>
  <si>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</si>
  <si>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</si>
  <si>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</si>
  <si>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</si>
  <si>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</si>
  <si>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</si>
  <si>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</si>
  <si>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</si>
  <si>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</si>
  <si>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</si>
  <si>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</si>
  <si>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</si>
  <si>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</si>
  <si>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</si>
  <si>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</si>
  <si>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</si>
  <si>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</si>
  <si>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</si>
  <si>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</si>
  <si>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</si>
  <si>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</si>
  <si>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</si>
  <si>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</si>
  <si>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</si>
  <si>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</si>
  <si>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</si>
  <si>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</si>
  <si>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</si>
  <si>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</si>
  <si>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</si>
  <si>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</si>
  <si>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</si>
  <si>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</si>
  <si>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</si>
  <si>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</si>
  <si>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</si>
  <si>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</si>
  <si>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</si>
  <si>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</si>
  <si>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</si>
  <si>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</si>
  <si>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</si>
  <si>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</si>
  <si>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</si>
  <si>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</si>
  <si>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</si>
  <si>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</si>
  <si>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</si>
  <si>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</si>
  <si>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</si>
  <si>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</si>
  <si>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</si>
  <si>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</si>
  <si>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</si>
  <si>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</si>
  <si>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</si>
  <si>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</si>
  <si>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</si>
  <si>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</si>
  <si>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</si>
  <si>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</si>
  <si>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</si>
  <si>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</si>
  <si>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</si>
  <si>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</si>
  <si>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</si>
  <si>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</si>
  <si>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</si>
  <si>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</si>
  <si>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</si>
  <si>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</si>
  <si>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</si>
  <si>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</si>
  <si>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</si>
  <si>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</si>
  <si>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</si>
  <si>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</si>
  <si>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</si>
  <si>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</si>
  <si>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</si>
  <si>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</si>
  <si>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</si>
  <si>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</si>
  <si>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</si>
  <si>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</si>
  <si>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</si>
  <si>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</si>
  <si>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</si>
  <si>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</si>
  <si>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</si>
  <si>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</si>
  <si>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</si>
  <si>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</si>
  <si>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</si>
  <si>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</si>
  <si>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</si>
  <si>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</si>
  <si>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</si>
  <si>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</si>
  <si>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</si>
  <si>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</si>
  <si>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</si>
  <si>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</si>
  <si>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</si>
  <si>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</si>
  <si>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</si>
  <si>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</si>
  <si>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</si>
  <si>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</si>
  <si>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</si>
  <si>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</si>
  <si>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</si>
  <si>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</si>
  <si>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</si>
  <si>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</si>
  <si>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</si>
  <si>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</si>
  <si>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</si>
  <si>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</si>
  <si>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</si>
  <si>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</si>
  <si>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</si>
  <si>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</si>
  <si>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</si>
  <si>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</si>
  <si>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</si>
  <si>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</si>
  <si>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</si>
  <si>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</si>
  <si>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</si>
  <si>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</si>
  <si>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</si>
  <si>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</si>
  <si>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</si>
  <si>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</si>
  <si>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</si>
  <si>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</si>
  <si>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</si>
  <si>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</si>
  <si>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</si>
  <si>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</si>
  <si>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</si>
  <si>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</si>
  <si>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</si>
  <si>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</si>
  <si>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</si>
  <si>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</si>
  <si>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</si>
  <si>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</si>
  <si>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</si>
  <si>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</si>
  <si>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</si>
  <si>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</si>
  <si>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</si>
  <si>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</si>
  <si>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</si>
  <si>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</si>
  <si>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</si>
  <si>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</si>
  <si>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</si>
  <si>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</si>
  <si>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</si>
  <si>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</si>
  <si>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</si>
  <si>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</si>
  <si>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</si>
  <si>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</si>
  <si>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</si>
  <si>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</si>
  <si>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</si>
  <si>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</si>
  <si>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</si>
  <si>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</si>
  <si>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</si>
  <si>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</si>
  <si>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</si>
  <si>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</si>
  <si>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</si>
  <si>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</si>
  <si>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</si>
  <si>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</si>
  <si>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</si>
  <si>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</si>
  <si>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</si>
  <si>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</si>
  <si>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</si>
  <si>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</si>
  <si>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</si>
  <si>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</si>
  <si>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</si>
  <si>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</si>
  <si>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</si>
  <si>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</si>
  <si>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</si>
  <si>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</si>
  <si>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</si>
  <si>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</si>
  <si>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</si>
  <si>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</si>
  <si>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</si>
  <si>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</si>
  <si>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</si>
  <si>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</si>
  <si>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</si>
  <si>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</si>
  <si>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</si>
  <si>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</si>
  <si>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</si>
  <si>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</si>
  <si>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</si>
  <si>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</si>
  <si>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</si>
  <si>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</si>
  <si>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</si>
  <si>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</si>
  <si>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</si>
  <si>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</si>
  <si>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</si>
  <si>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</si>
  <si>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</si>
  <si>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</si>
  <si>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</si>
  <si>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</si>
  <si>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</si>
  <si>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</si>
  <si>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</si>
  <si>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</si>
  <si>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</si>
  <si>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</si>
  <si>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</si>
  <si>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</si>
  <si>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</si>
  <si>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</si>
  <si>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</si>
  <si>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</si>
  <si>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</si>
  <si>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</si>
  <si>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</si>
  <si>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</si>
  <si>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</si>
  <si>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</si>
  <si>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</si>
  <si>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</si>
  <si>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</si>
  <si>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</si>
  <si>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</si>
  <si>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</si>
  <si>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</si>
  <si>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</si>
  <si>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</si>
  <si>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</si>
  <si>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</si>
  <si>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</si>
  <si>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</si>
  <si>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</si>
  <si>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</si>
  <si>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</si>
  <si>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</si>
  <si>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</si>
  <si>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</si>
  <si>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</si>
  <si>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</si>
  <si>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</si>
  <si>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</si>
  <si>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</si>
  <si>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</si>
  <si>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</si>
  <si>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</si>
  <si>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</si>
  <si>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</si>
  <si>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</si>
  <si>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</si>
  <si>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</si>
  <si>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</si>
  <si>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</si>
  <si>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</si>
  <si>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</si>
  <si>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</si>
  <si>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</si>
  <si>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</si>
  <si>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</si>
  <si>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</si>
  <si>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</si>
  <si>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</si>
  <si>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</si>
  <si>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</si>
  <si>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</si>
  <si>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</si>
  <si>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</si>
  <si>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</si>
  <si>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</si>
  <si>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</si>
  <si>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</si>
  <si>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</si>
  <si>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</si>
  <si>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</si>
  <si>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</si>
  <si>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</si>
  <si>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</si>
  <si>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</si>
  <si>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</si>
  <si>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</si>
  <si>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</si>
  <si>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</si>
  <si>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</si>
  <si>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</si>
  <si>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</si>
  <si>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</si>
  <si>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</si>
  <si>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</si>
  <si>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</si>
  <si>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</si>
  <si>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</si>
  <si>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</si>
  <si>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</si>
  <si>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</si>
  <si>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</si>
  <si>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</si>
  <si>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</si>
  <si>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</si>
  <si>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</si>
  <si>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</si>
  <si>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</si>
  <si>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</si>
  <si>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</si>
  <si>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</si>
  <si>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</si>
  <si>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</si>
  <si>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</si>
  <si>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</si>
  <si>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</si>
  <si>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</si>
  <si>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</si>
  <si>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</si>
  <si>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</si>
  <si>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</si>
  <si>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</si>
  <si>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</si>
  <si>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</si>
  <si>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</si>
  <si>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</si>
  <si>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</si>
  <si>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</si>
  <si>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</si>
  <si>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</si>
  <si>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</si>
  <si>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</si>
  <si>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</si>
  <si>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</si>
  <si>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</si>
  <si>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</si>
  <si>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</si>
  <si>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</si>
  <si>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</si>
  <si>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</si>
  <si>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</si>
  <si>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</si>
  <si>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</si>
  <si>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</si>
  <si>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</si>
  <si>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</si>
  <si>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</si>
  <si>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</si>
  <si>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</si>
  <si>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</si>
  <si>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</si>
  <si>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</si>
  <si>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</si>
  <si>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</si>
  <si>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</si>
  <si>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</si>
  <si>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</si>
  <si>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</si>
  <si>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</si>
  <si>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</si>
  <si>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</si>
  <si>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</si>
  <si>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</si>
  <si>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</si>
  <si>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</si>
  <si>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</si>
  <si>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</si>
  <si>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</si>
  <si>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</si>
  <si>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</si>
  <si>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</si>
  <si>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</si>
  <si>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</si>
  <si>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</si>
  <si>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</si>
  <si>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</si>
  <si>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</si>
  <si>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</si>
  <si>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</si>
  <si>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</si>
  <si>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</si>
  <si>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</si>
  <si>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</si>
  <si>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</si>
  <si>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</si>
  <si>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</si>
  <si>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</si>
  <si>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</si>
  <si>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</si>
  <si>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</si>
  <si>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</si>
  <si>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</si>
  <si>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</si>
  <si>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</si>
  <si>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</si>
  <si>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</si>
  <si>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</si>
  <si>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</si>
  <si>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</si>
  <si>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</si>
  <si>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</si>
  <si>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</si>
  <si>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</si>
  <si>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</si>
  <si>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</si>
  <si>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</si>
  <si>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</si>
  <si>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</si>
  <si>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</si>
  <si>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</si>
  <si>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</si>
  <si>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</si>
  <si>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</si>
  <si>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</si>
  <si>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</si>
  <si>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</si>
  <si>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</si>
  <si>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</si>
  <si>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</si>
  <si>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</si>
  <si>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</si>
  <si>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</si>
  <si>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</si>
  <si>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</si>
  <si>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</si>
  <si>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</si>
  <si>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</si>
  <si>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</si>
  <si>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</si>
  <si>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</si>
  <si>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</si>
  <si>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</si>
  <si>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</si>
  <si>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</si>
  <si>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</si>
  <si>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</si>
  <si>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</si>
  <si>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</si>
  <si>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</si>
  <si>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</si>
  <si>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</si>
  <si>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</si>
  <si>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</si>
  <si>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</si>
  <si>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</si>
  <si>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</si>
  <si>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</si>
  <si>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</si>
  <si>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</si>
  <si>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</si>
  <si>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</si>
  <si>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</si>
  <si>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</si>
  <si>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</si>
  <si>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</si>
  <si>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</si>
  <si>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</si>
  <si>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</si>
  <si>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</si>
  <si>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</si>
  <si>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</si>
  <si>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</si>
  <si>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</si>
  <si>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</si>
  <si>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</si>
  <si>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</si>
  <si>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</si>
  <si>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</si>
  <si>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</si>
  <si>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</si>
  <si>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</si>
  <si>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</si>
  <si>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</si>
  <si>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</si>
  <si>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</si>
  <si>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</si>
  <si>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</si>
  <si>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</si>
  <si>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</si>
  <si>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</si>
  <si>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</si>
  <si>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</si>
  <si>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</si>
  <si>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</si>
  <si>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</si>
  <si>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</si>
  <si>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</si>
  <si>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</si>
  <si>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</si>
  <si>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</si>
  <si>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</si>
  <si>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</si>
  <si>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</si>
  <si>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</si>
  <si>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</si>
  <si>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</si>
  <si>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</si>
  <si>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</si>
  <si>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</si>
  <si>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</si>
  <si>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</si>
  <si>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</si>
  <si>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</si>
  <si>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</si>
  <si>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</si>
  <si>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</si>
  <si>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</si>
  <si>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</si>
  <si>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</si>
  <si>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</si>
  <si>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</si>
  <si>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</si>
  <si>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</si>
  <si>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</si>
  <si>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</si>
  <si>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</si>
  <si>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</si>
  <si>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</si>
  <si>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</si>
  <si>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</si>
  <si>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</si>
  <si>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</si>
  <si>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</si>
  <si>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</si>
  <si>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</si>
  <si>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</si>
  <si>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</si>
  <si>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</si>
  <si>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</si>
  <si>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</si>
  <si>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</si>
  <si>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</si>
  <si>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</si>
  <si>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</si>
  <si>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</si>
  <si>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</si>
  <si>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</si>
  <si>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</si>
  <si>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</si>
  <si>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</si>
  <si>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</si>
  <si>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</si>
  <si>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</si>
  <si>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</si>
  <si>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</si>
  <si>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</si>
  <si>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</si>
  <si>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</si>
  <si>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</si>
  <si>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</si>
  <si>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</si>
  <si>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</si>
  <si>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</si>
  <si>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</si>
  <si>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</si>
  <si>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</si>
  <si>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</si>
  <si>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</si>
  <si>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</si>
  <si>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</si>
  <si>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</si>
  <si>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</si>
  <si>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</si>
  <si>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</si>
  <si>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</si>
  <si>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</si>
  <si>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</si>
  <si>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</si>
  <si>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</si>
  <si>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</si>
  <si>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</si>
  <si>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</si>
  <si>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</si>
  <si>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</si>
  <si>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</si>
  <si>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</si>
  <si>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</si>
  <si>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</si>
  <si>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</si>
  <si>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</si>
  <si>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</si>
  <si>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</si>
  <si>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</si>
  <si>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</si>
  <si>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</si>
  <si>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</si>
  <si>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</si>
  <si>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</si>
  <si>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</si>
  <si>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</si>
  <si>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</si>
  <si>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</si>
  <si>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</si>
  <si>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</si>
  <si>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</si>
  <si>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</si>
  <si>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</si>
  <si>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</si>
  <si>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</si>
  <si>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</si>
  <si>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</si>
  <si>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</si>
  <si>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</si>
  <si>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</si>
  <si>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</si>
  <si>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</si>
  <si>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</si>
  <si>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</si>
  <si>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</si>
  <si>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</si>
  <si>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</si>
  <si>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</si>
  <si>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</si>
  <si>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</si>
  <si>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</si>
  <si>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</si>
  <si>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</si>
  <si>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</si>
  <si>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</si>
  <si>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</si>
  <si>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</si>
  <si>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</si>
  <si>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</si>
  <si>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</si>
  <si>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</si>
  <si>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</si>
  <si>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</si>
  <si>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</si>
  <si>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</si>
  <si>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</si>
  <si>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</si>
  <si>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</si>
  <si>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</si>
  <si>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</si>
  <si>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</si>
  <si>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</si>
  <si>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</si>
  <si>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</si>
  <si>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</si>
  <si>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</si>
  <si>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</si>
  <si>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</si>
  <si>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</si>
  <si>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</si>
  <si>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</si>
  <si>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</si>
  <si>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</si>
  <si>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</si>
  <si>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</si>
  <si>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</si>
  <si>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</si>
  <si>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</si>
  <si>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</si>
  <si>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</si>
  <si>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</si>
  <si>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</si>
  <si>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</si>
  <si>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</si>
  <si>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</si>
  <si>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</si>
  <si>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</si>
  <si>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</si>
  <si>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</si>
  <si>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</si>
  <si>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</si>
  <si>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</si>
  <si>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</si>
  <si>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</si>
  <si>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</si>
  <si>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</si>
  <si>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</si>
  <si>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</si>
  <si>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</si>
  <si>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</si>
  <si>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</si>
  <si>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</si>
  <si>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</si>
  <si>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</si>
  <si>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</si>
  <si>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</si>
  <si>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</si>
  <si>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</si>
  <si>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</si>
  <si>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</si>
  <si>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</si>
  <si>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</si>
  <si>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</si>
  <si>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</si>
  <si>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</si>
  <si>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</si>
  <si>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</si>
  <si>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</si>
  <si>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</si>
  <si>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</si>
  <si>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</si>
  <si>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</si>
  <si>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</si>
  <si>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</si>
  <si>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</si>
  <si>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</si>
  <si>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</si>
  <si>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</si>
  <si>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</si>
  <si>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</si>
  <si>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</si>
  <si>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</si>
  <si>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</si>
  <si>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</si>
  <si>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</si>
  <si>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</si>
  <si>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</si>
  <si>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</si>
  <si>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</si>
  <si>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</si>
  <si>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</si>
  <si>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</si>
  <si>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</si>
  <si>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</si>
  <si>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</si>
  <si>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</si>
  <si>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</si>
  <si>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</si>
  <si>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</si>
  <si>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</si>
  <si>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</si>
  <si>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</si>
  <si>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</si>
  <si>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</si>
  <si>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</si>
  <si>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</si>
  <si>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</si>
  <si>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</si>
  <si>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</si>
  <si>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</si>
  <si>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</si>
  <si>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</si>
  <si>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</si>
  <si>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</si>
  <si>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</si>
  <si>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</si>
  <si>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</si>
  <si>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</si>
  <si>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</si>
  <si>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</si>
  <si>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</si>
  <si>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</si>
  <si>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</si>
  <si>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</si>
  <si>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</si>
  <si>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</si>
  <si>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</si>
  <si>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</si>
  <si>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</si>
  <si>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</si>
  <si>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</si>
  <si>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</si>
  <si>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</si>
  <si>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</si>
  <si>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</si>
  <si>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</si>
  <si>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</si>
  <si>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</si>
  <si>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</si>
  <si>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</si>
  <si>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</si>
  <si>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</si>
  <si>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</si>
  <si>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</si>
  <si>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</si>
  <si>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</si>
  <si>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</si>
  <si>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</si>
  <si>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</si>
  <si>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</si>
  <si>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</si>
  <si>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</si>
  <si>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</si>
  <si>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</si>
  <si>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</si>
  <si>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</si>
  <si>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</si>
  <si>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</si>
  <si>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</si>
  <si>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</si>
  <si>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</si>
  <si>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</si>
  <si>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</si>
  <si>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</si>
  <si>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</si>
  <si>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</si>
  <si>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</si>
  <si>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</si>
  <si>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</si>
  <si>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</si>
  <si>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</si>
  <si>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</si>
  <si>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</si>
  <si>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</si>
  <si>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</si>
  <si>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</si>
  <si>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</si>
  <si>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</si>
  <si>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</si>
  <si>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</si>
  <si>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</si>
  <si>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</si>
  <si>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</si>
  <si>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</si>
  <si>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</si>
  <si>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</si>
  <si>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</si>
  <si>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</si>
  <si>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</si>
  <si>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</si>
  <si>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</si>
  <si>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</si>
  <si>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</si>
  <si>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</si>
  <si>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</si>
  <si>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</si>
  <si>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</si>
  <si>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</si>
  <si>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</si>
  <si>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</si>
  <si>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</si>
  <si>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</si>
  <si>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</si>
  <si>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</si>
  <si>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</si>
  <si>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</si>
  <si>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</si>
  <si>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</si>
  <si>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</si>
  <si>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</si>
  <si>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</si>
  <si>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</si>
  <si>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</si>
  <si>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</si>
  <si>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</si>
  <si>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</si>
  <si>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</si>
  <si>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</si>
  <si>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</si>
  <si>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</si>
  <si>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</si>
  <si>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</si>
  <si>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</si>
  <si>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</si>
  <si>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</si>
  <si>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</si>
  <si>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</si>
  <si>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</si>
  <si>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</si>
  <si>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</si>
  <si>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</si>
  <si>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</si>
  <si>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</si>
  <si>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</si>
  <si>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</si>
  <si>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</si>
  <si>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</si>
  <si>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</si>
  <si>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</si>
  <si>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</si>
  <si>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</si>
  <si>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</si>
  <si>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</si>
  <si>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</si>
  <si>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</si>
  <si>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</si>
  <si>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</si>
  <si>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</si>
  <si>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</si>
  <si>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</si>
  <si>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</si>
  <si>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</si>
  <si>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</si>
  <si>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</si>
  <si>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</si>
  <si>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</si>
  <si>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</si>
  <si>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</si>
  <si>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</si>
  <si>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</si>
  <si>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</si>
  <si>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</si>
  <si>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</si>
  <si>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</si>
  <si>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</si>
  <si>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</si>
  <si>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</si>
  <si>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</si>
  <si>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</si>
  <si>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</si>
  <si>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</si>
  <si>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</si>
  <si>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</si>
  <si>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</si>
  <si>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</si>
  <si>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</si>
  <si>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</si>
  <si>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</si>
  <si>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</si>
  <si>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</si>
  <si>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</si>
  <si>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</si>
  <si>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</si>
  <si>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</si>
  <si>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</si>
  <si>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</si>
  <si>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</si>
  <si>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</si>
  <si>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</si>
  <si>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</si>
  <si>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</si>
  <si>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</si>
  <si>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</si>
  <si>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</si>
  <si>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</si>
  <si>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</si>
  <si>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</si>
  <si>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</si>
  <si>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</si>
  <si>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</si>
  <si>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</si>
  <si>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</si>
  <si>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</si>
  <si>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</si>
  <si>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</si>
  <si>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</si>
  <si>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</si>
  <si>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</si>
  <si>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</si>
  <si>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</si>
  <si>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</si>
  <si>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</si>
  <si>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</si>
  <si>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</si>
  <si>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</si>
  <si>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</si>
  <si>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</si>
  <si>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</si>
  <si>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</si>
  <si>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</si>
  <si>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</si>
  <si>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</si>
  <si>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</si>
  <si>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</si>
  <si>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</si>
  <si>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</si>
  <si>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</si>
  <si>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</si>
  <si>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</si>
  <si>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</si>
  <si>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</si>
  <si>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</si>
  <si>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</si>
  <si>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</si>
  <si>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</si>
  <si>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</si>
  <si>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</si>
  <si>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</si>
  <si>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</si>
  <si>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</si>
  <si>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</si>
  <si>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</si>
  <si>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</si>
  <si>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</si>
  <si>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</si>
  <si>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</si>
  <si>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</si>
  <si>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</si>
  <si>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</si>
  <si>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</si>
  <si>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</si>
  <si>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</si>
  <si>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</si>
  <si>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</si>
  <si>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</si>
  <si>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</si>
  <si>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</si>
  <si>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</si>
  <si>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</si>
  <si>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</si>
  <si>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</si>
  <si>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</si>
  <si>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</si>
  <si>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</si>
  <si>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</si>
  <si>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</si>
  <si>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</si>
  <si>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</si>
  <si>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</si>
  <si>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</si>
  <si>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</si>
  <si>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</si>
  <si>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</si>
  <si>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</si>
  <si>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</si>
  <si>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</si>
  <si>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</si>
  <si>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</si>
  <si>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</si>
  <si>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</si>
  <si>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</si>
  <si>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</si>
  <si>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</si>
  <si>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</si>
  <si>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</si>
  <si>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</si>
  <si>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</si>
  <si>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</si>
  <si>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</si>
  <si>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</si>
  <si>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</si>
  <si>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</si>
  <si>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</si>
  <si>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</si>
  <si>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</si>
  <si>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</si>
  <si>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</si>
  <si>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</si>
  <si>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</si>
  <si>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</si>
  <si>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</si>
  <si>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</si>
  <si>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</si>
  <si>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</si>
  <si>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</si>
  <si>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</si>
  <si>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</si>
  <si>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</si>
  <si>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</si>
  <si>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</si>
  <si>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</si>
  <si>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</si>
  <si>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</si>
  <si>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</si>
  <si>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</si>
  <si>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</si>
  <si>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</si>
  <si>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</si>
  <si>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</si>
  <si>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</si>
  <si>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</si>
  <si>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</si>
  <si>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</si>
  <si>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</si>
  <si>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</si>
  <si>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</si>
  <si>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</si>
  <si>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</si>
  <si>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</si>
  <si>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</si>
  <si>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</si>
  <si>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</si>
  <si>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</si>
  <si>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</si>
  <si>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</si>
  <si>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</si>
  <si>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</si>
  <si>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</si>
  <si>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</si>
  <si>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</si>
  <si>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</si>
  <si>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</si>
  <si>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</si>
  <si>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</si>
  <si>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</si>
  <si>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</si>
  <si>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</si>
  <si>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</si>
  <si>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</si>
  <si>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</si>
  <si>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</si>
  <si>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</si>
  <si>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</si>
  <si>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</si>
  <si>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</si>
  <si>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</si>
  <si>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</si>
  <si>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</si>
  <si>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</si>
  <si>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</si>
  <si>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</si>
  <si>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</si>
  <si>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</si>
  <si>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</si>
  <si>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</si>
  <si>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</si>
  <si>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</si>
  <si>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</si>
  <si>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</si>
  <si>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</si>
  <si>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</si>
  <si>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</si>
  <si>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</si>
  <si>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</si>
  <si>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</si>
  <si>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</si>
  <si>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</si>
  <si>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</si>
  <si>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</si>
  <si>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</si>
  <si>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</si>
  <si>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</si>
  <si>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</si>
  <si>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</si>
  <si>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</si>
  <si>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</si>
  <si>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</si>
  <si>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</si>
  <si>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</si>
  <si>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</si>
  <si>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</si>
  <si>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</si>
  <si>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</si>
  <si>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</si>
  <si>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</si>
  <si>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</si>
  <si>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</si>
  <si>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</si>
  <si>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</si>
  <si>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</si>
  <si>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</si>
  <si>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</si>
  <si>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</si>
  <si>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</si>
  <si>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</si>
  <si>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</si>
  <si>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</si>
  <si>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</si>
  <si>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</si>
  <si>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</si>
  <si>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</si>
  <si>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</si>
  <si>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</si>
  <si>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</si>
  <si>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</si>
  <si>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</si>
  <si>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</si>
  <si>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</si>
  <si>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</si>
  <si>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</si>
  <si>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</si>
  <si>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</si>
  <si>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</si>
  <si>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</si>
  <si>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</si>
  <si>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</si>
  <si>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</si>
  <si>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</si>
  <si>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</si>
  <si>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</si>
  <si>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</si>
  <si>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</si>
  <si>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</si>
  <si>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</si>
  <si>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</si>
  <si>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</si>
  <si>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</si>
  <si>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</si>
  <si>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</si>
  <si>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</si>
  <si>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</si>
  <si>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</si>
  <si>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</si>
  <si>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</si>
  <si>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</si>
  <si>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</si>
  <si>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</si>
  <si>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</si>
  <si>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</si>
  <si>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</si>
  <si>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</si>
  <si>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</si>
  <si>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</si>
  <si>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</si>
  <si>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</si>
  <si>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</si>
  <si>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</si>
  <si>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</si>
  <si>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</si>
  <si>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</si>
  <si>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</si>
  <si>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</si>
  <si>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</si>
  <si>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</si>
  <si>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</si>
  <si>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</si>
  <si>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</si>
  <si>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</si>
  <si>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</si>
  <si>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</si>
  <si>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</si>
  <si>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</si>
  <si>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</si>
  <si>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</si>
  <si>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</si>
  <si>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</si>
  <si>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</si>
  <si>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</si>
  <si>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</si>
  <si>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</si>
  <si>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</si>
  <si>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</si>
  <si>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</si>
  <si>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</si>
  <si>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</si>
  <si>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</si>
  <si>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</si>
  <si>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</si>
  <si>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</si>
  <si>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</si>
  <si>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</si>
  <si>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</si>
  <si>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村社支出</t>
  </si>
  <si>
    <t>离任村（社区)干部生活补贴</t>
  </si>
  <si>
    <t>2130705 2080208</t>
  </si>
  <si>
    <t>本土人才补贴</t>
  </si>
  <si>
    <t>村干部人身意外伤害险</t>
  </si>
  <si>
    <t>办公经费</t>
  </si>
  <si>
    <t>服务群众专项经费补助</t>
  </si>
  <si>
    <t>妇联主席补助</t>
  </si>
  <si>
    <t>小组长补贴</t>
  </si>
  <si>
    <t>（居）务监督委员会补贴</t>
  </si>
  <si>
    <t>村社干部社会保险缴费补助</t>
  </si>
  <si>
    <t>村级支出</t>
  </si>
  <si>
    <t>村干部生活补贴</t>
  </si>
  <si>
    <t>社区支出</t>
  </si>
  <si>
    <t>社区干部生活补贴</t>
  </si>
  <si>
    <t>民政优抚救济对象补助</t>
  </si>
  <si>
    <t>贫困残疾人生活补助和重度残疾人护理补贴</t>
  </si>
  <si>
    <t>高龄失能老人补贴</t>
  </si>
  <si>
    <t>60岁农村籍退役</t>
  </si>
  <si>
    <t>老复员，带病回乡，参战、涉核退役人员</t>
  </si>
  <si>
    <t>伤残军人补助</t>
  </si>
  <si>
    <t>特困人员补助和护理费补助</t>
  </si>
  <si>
    <t>2082101（三无） 2082102（五保）</t>
  </si>
  <si>
    <t>事实无人抚养儿童</t>
  </si>
  <si>
    <t>襄渝民工生活补助</t>
  </si>
  <si>
    <t>农村低保</t>
  </si>
  <si>
    <t>城市低保</t>
  </si>
  <si>
    <t>民政优抚对象医疗费</t>
  </si>
  <si>
    <t>场镇公共基础设施维护</t>
  </si>
  <si>
    <t>路灯、下水道整修等</t>
  </si>
  <si>
    <t>自然灾害等突发事理增加的支出及其他难以预见的开支</t>
  </si>
  <si>
    <t>无偿献血工作</t>
  </si>
  <si>
    <t>献血工作的开支</t>
  </si>
  <si>
    <t>购买社会化服务</t>
  </si>
  <si>
    <t>购买社会化劳动力、劳务费等开支</t>
  </si>
  <si>
    <t>公路整修</t>
  </si>
  <si>
    <t>边沟、路面整治</t>
  </si>
  <si>
    <t>基层政权建设</t>
  </si>
  <si>
    <t>农村基层建设费用</t>
  </si>
  <si>
    <t>招商引资各项开支</t>
  </si>
  <si>
    <t>电商运行</t>
  </si>
  <si>
    <t>电子商务发展开支</t>
  </si>
  <si>
    <t>人大代表工作经费</t>
  </si>
  <si>
    <t>党的建设</t>
  </si>
  <si>
    <t>意识形态、主题教育等</t>
  </si>
  <si>
    <t>节庆活动</t>
  </si>
  <si>
    <t>传统节日及镇活动等开支</t>
  </si>
  <si>
    <t>广告宣传费</t>
  </si>
  <si>
    <t>展板、横幅、宣传单等费用</t>
  </si>
  <si>
    <t>疫情防控</t>
  </si>
  <si>
    <t>用于疫情方面的开支</t>
  </si>
  <si>
    <t>社会事业</t>
  </si>
  <si>
    <t>为群众、社会服务等开支</t>
  </si>
  <si>
    <t>人居环境整治</t>
  </si>
  <si>
    <t>农村垃圾清运及环境整治等开支</t>
  </si>
  <si>
    <t>劝导站运行经费</t>
  </si>
  <si>
    <t>劝导站补助及人员工资等开支</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</si>
  <si>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</si>
  <si>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</si>
  <si>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</si>
  <si>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</si>
  <si>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</si>
  <si>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</si>
  <si>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</si>
  <si>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</si>
  <si>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</si>
  <si>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</si>
  <si>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</si>
  <si>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</si>
  <si>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</si>
  <si>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</si>
  <si>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</si>
  <si>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</si>
  <si>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</si>
  <si>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</si>
  <si>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</si>
  <si>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</si>
  <si>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</si>
  <si>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</si>
  <si>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</si>
  <si>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</si>
  <si>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</si>
  <si>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</si>
  <si>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环卫支出</t>
  </si>
  <si>
    <t>乡镇2022年预算基本信息表</t>
  </si>
  <si>
    <t>人数</t>
  </si>
  <si>
    <t>科目列报</t>
  </si>
  <si>
    <t>一、人员经费审核</t>
  </si>
  <si>
    <t>在职人数</t>
  </si>
  <si>
    <t>2010301、2070109、2080109、2130104、2010350、2082850</t>
  </si>
  <si>
    <t>离休人数</t>
  </si>
  <si>
    <t>退休人数</t>
  </si>
  <si>
    <t>二、运转经费</t>
  </si>
  <si>
    <t>行政人员</t>
  </si>
  <si>
    <t>事业人员</t>
  </si>
  <si>
    <t>2010350、2070109、2080109、2082850、2130104</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</si>
  <si>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</si>
  <si>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</si>
  <si>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</si>
  <si>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</si>
  <si>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</si>
  <si>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</si>
  <si>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</si>
  <si>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</si>
  <si>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</si>
  <si>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</si>
  <si>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</si>
  <si>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</si>
  <si>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</si>
  <si>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</si>
  <si>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</si>
  <si>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</si>
  <si>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</si>
  <si>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</si>
  <si>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</si>
  <si>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</si>
  <si>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襄渝铁路民工</t>
  </si>
  <si>
    <t>五、村社支出</t>
  </si>
  <si>
    <t>村个数</t>
  </si>
  <si>
    <t>社区个数</t>
  </si>
  <si>
    <t>村社四职干部职数</t>
  </si>
  <si>
    <t>2080208、2130705</t>
  </si>
  <si>
    <t>小组长数</t>
  </si>
  <si>
    <t>妇女主席</t>
  </si>
  <si>
    <t>本土人才</t>
  </si>
  <si>
    <t>离任村干部</t>
  </si>
</sst>
</file>

<file path=xl/styles.xml><?xml version="1.0" encoding="utf-8"?>
<styleSheet xmlns="http://schemas.openxmlformats.org/spreadsheetml/2006/main">
  <numFmts count="9">
    <numFmt numFmtId="176" formatCode="0_ "/>
    <numFmt numFmtId="177"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8" formatCode="0.0_ "/>
    <numFmt numFmtId="179" formatCode="0.000_ "/>
    <numFmt numFmtId="180" formatCode="0;_؀"/>
  </numFmts>
  <fonts count="42">
    <font>
      <sz val="11"/>
      <color theme="1"/>
      <name val="宋体"/>
      <charset val="134"/>
      <scheme val="minor"/>
    </font>
    <font>
      <sz val="20"/>
      <color theme="1"/>
      <name val="方正黑体_GBK"/>
      <charset val="134"/>
    </font>
    <font>
      <b/>
      <sz val="18"/>
      <name val="黑体"/>
      <charset val="134"/>
    </font>
    <font>
      <sz val="10"/>
      <name val="宋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color theme="1"/>
      <name val="宋体"/>
      <charset val="134"/>
      <scheme val="minor"/>
    </font>
    <font>
      <sz val="18"/>
      <color theme="1"/>
      <name val="宋体"/>
      <charset val="134"/>
      <scheme val="minor"/>
    </font>
    <font>
      <sz val="10"/>
      <name val="Arial"/>
      <charset val="0"/>
    </font>
    <font>
      <sz val="12"/>
      <name val="宋体"/>
      <charset val="134"/>
    </font>
    <font>
      <sz val="10"/>
      <color theme="1"/>
      <name val="宋体"/>
      <charset val="134"/>
    </font>
    <font>
      <sz val="14"/>
      <color theme="1"/>
      <name val="方正黑体_GBK"/>
      <charset val="134"/>
    </font>
    <font>
      <b/>
      <sz val="14"/>
      <color rgb="FFFF0000"/>
      <name val="宋体"/>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9" tint="0.6"/>
        <bgColor indexed="64"/>
      </patternFill>
    </fill>
    <fill>
      <patternFill patternType="solid">
        <fgColor theme="3" tint="0.799981688894314"/>
        <bgColor indexed="64"/>
      </patternFill>
    </fill>
    <fill>
      <patternFill patternType="solid">
        <fgColor theme="3" tint="0.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38" fillId="2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2" borderId="0" applyNumberFormat="0" applyBorder="0" applyAlignment="0" applyProtection="0">
      <alignment vertical="center"/>
    </xf>
    <xf numFmtId="0" fontId="30" fillId="15" borderId="0" applyNumberFormat="0" applyBorder="0" applyAlignment="0" applyProtection="0">
      <alignment vertical="center"/>
    </xf>
    <xf numFmtId="43" fontId="0" fillId="0" borderId="0" applyFont="0" applyFill="0" applyBorder="0" applyAlignment="0" applyProtection="0">
      <alignment vertical="center"/>
    </xf>
    <xf numFmtId="0" fontId="31" fillId="3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0" borderId="16" applyNumberFormat="0" applyFont="0" applyAlignment="0" applyProtection="0">
      <alignment vertical="center"/>
    </xf>
    <xf numFmtId="0" fontId="31" fillId="27"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4" applyNumberFormat="0" applyFill="0" applyAlignment="0" applyProtection="0">
      <alignment vertical="center"/>
    </xf>
    <xf numFmtId="0" fontId="25" fillId="0" borderId="14" applyNumberFormat="0" applyFill="0" applyAlignment="0" applyProtection="0">
      <alignment vertical="center"/>
    </xf>
    <xf numFmtId="0" fontId="31" fillId="32" borderId="0" applyNumberFormat="0" applyBorder="0" applyAlignment="0" applyProtection="0">
      <alignment vertical="center"/>
    </xf>
    <xf numFmtId="0" fontId="28" fillId="0" borderId="18" applyNumberFormat="0" applyFill="0" applyAlignment="0" applyProtection="0">
      <alignment vertical="center"/>
    </xf>
    <xf numFmtId="0" fontId="31" fillId="26" borderId="0" applyNumberFormat="0" applyBorder="0" applyAlignment="0" applyProtection="0">
      <alignment vertical="center"/>
    </xf>
    <xf numFmtId="0" fontId="32" fillId="19" borderId="15" applyNumberFormat="0" applyAlignment="0" applyProtection="0">
      <alignment vertical="center"/>
    </xf>
    <xf numFmtId="0" fontId="39" fillId="19" borderId="19" applyNumberFormat="0" applyAlignment="0" applyProtection="0">
      <alignment vertical="center"/>
    </xf>
    <xf numFmtId="0" fontId="24" fillId="11" borderId="13" applyNumberFormat="0" applyAlignment="0" applyProtection="0">
      <alignment vertical="center"/>
    </xf>
    <xf numFmtId="0" fontId="23" fillId="37" borderId="0" applyNumberFormat="0" applyBorder="0" applyAlignment="0" applyProtection="0">
      <alignment vertical="center"/>
    </xf>
    <xf numFmtId="0" fontId="31" fillId="23" borderId="0" applyNumberFormat="0" applyBorder="0" applyAlignment="0" applyProtection="0">
      <alignment vertical="center"/>
    </xf>
    <xf numFmtId="0" fontId="40" fillId="0" borderId="20" applyNumberFormat="0" applyFill="0" applyAlignment="0" applyProtection="0">
      <alignment vertical="center"/>
    </xf>
    <xf numFmtId="0" fontId="34" fillId="0" borderId="17" applyNumberFormat="0" applyFill="0" applyAlignment="0" applyProtection="0">
      <alignment vertical="center"/>
    </xf>
    <xf numFmtId="0" fontId="41" fillId="36" borderId="0" applyNumberFormat="0" applyBorder="0" applyAlignment="0" applyProtection="0">
      <alignment vertical="center"/>
    </xf>
    <xf numFmtId="0" fontId="37" fillId="25" borderId="0" applyNumberFormat="0" applyBorder="0" applyAlignment="0" applyProtection="0">
      <alignment vertical="center"/>
    </xf>
    <xf numFmtId="0" fontId="23" fillId="30" borderId="0" applyNumberFormat="0" applyBorder="0" applyAlignment="0" applyProtection="0">
      <alignment vertical="center"/>
    </xf>
    <xf numFmtId="0" fontId="31" fillId="18" borderId="0" applyNumberFormat="0" applyBorder="0" applyAlignment="0" applyProtection="0">
      <alignment vertical="center"/>
    </xf>
    <xf numFmtId="0" fontId="23" fillId="29" borderId="0" applyNumberFormat="0" applyBorder="0" applyAlignment="0" applyProtection="0">
      <alignment vertical="center"/>
    </xf>
    <xf numFmtId="0" fontId="23" fillId="10" borderId="0" applyNumberFormat="0" applyBorder="0" applyAlignment="0" applyProtection="0">
      <alignment vertical="center"/>
    </xf>
    <xf numFmtId="0" fontId="23" fillId="35" borderId="0" applyNumberFormat="0" applyBorder="0" applyAlignment="0" applyProtection="0">
      <alignment vertical="center"/>
    </xf>
    <xf numFmtId="0" fontId="23" fillId="14" borderId="0" applyNumberFormat="0" applyBorder="0" applyAlignment="0" applyProtection="0">
      <alignment vertical="center"/>
    </xf>
    <xf numFmtId="0" fontId="31" fillId="17" borderId="0" applyNumberFormat="0" applyBorder="0" applyAlignment="0" applyProtection="0">
      <alignment vertical="center"/>
    </xf>
    <xf numFmtId="0" fontId="31" fillId="22" borderId="0" applyNumberFormat="0" applyBorder="0" applyAlignment="0" applyProtection="0">
      <alignment vertical="center"/>
    </xf>
    <xf numFmtId="0" fontId="23" fillId="34" borderId="0" applyNumberFormat="0" applyBorder="0" applyAlignment="0" applyProtection="0">
      <alignment vertical="center"/>
    </xf>
    <xf numFmtId="0" fontId="23" fillId="13" borderId="0" applyNumberFormat="0" applyBorder="0" applyAlignment="0" applyProtection="0">
      <alignment vertical="center"/>
    </xf>
    <xf numFmtId="0" fontId="31" fillId="16" borderId="0" applyNumberFormat="0" applyBorder="0" applyAlignment="0" applyProtection="0">
      <alignment vertical="center"/>
    </xf>
    <xf numFmtId="0" fontId="23" fillId="9" borderId="0" applyNumberFormat="0" applyBorder="0" applyAlignment="0" applyProtection="0">
      <alignment vertical="center"/>
    </xf>
    <xf numFmtId="0" fontId="31" fillId="31" borderId="0" applyNumberFormat="0" applyBorder="0" applyAlignment="0" applyProtection="0">
      <alignment vertical="center"/>
    </xf>
    <xf numFmtId="0" fontId="31" fillId="21" borderId="0" applyNumberFormat="0" applyBorder="0" applyAlignment="0" applyProtection="0">
      <alignment vertical="center"/>
    </xf>
    <xf numFmtId="0" fontId="23" fillId="8" borderId="0" applyNumberFormat="0" applyBorder="0" applyAlignment="0" applyProtection="0">
      <alignment vertical="center"/>
    </xf>
    <xf numFmtId="0" fontId="31" fillId="2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cellStyleXfs>
  <cellXfs count="148">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177" fontId="0" fillId="0" borderId="1" xfId="0" applyNumberFormat="1" applyBorder="1" applyAlignment="1">
      <alignment horizontal="center" vertical="center"/>
    </xf>
    <xf numFmtId="177" fontId="3" fillId="2" borderId="1" xfId="0" applyNumberFormat="1" applyFont="1" applyFill="1" applyBorder="1" applyAlignment="1">
      <alignment vertical="center"/>
    </xf>
    <xf numFmtId="0" fontId="0" fillId="0" borderId="0" xfId="0" applyNumberFormat="1" applyFont="1" applyFill="1" applyBorder="1" applyAlignment="1"/>
    <xf numFmtId="0" fontId="0" fillId="2"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horizontal="right" vertical="center"/>
    </xf>
    <xf numFmtId="0" fontId="6"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3" fontId="3" fillId="2" borderId="1" xfId="0" applyNumberFormat="1" applyFont="1" applyFill="1" applyBorder="1" applyAlignment="1" applyProtection="1">
      <alignment vertical="center"/>
    </xf>
    <xf numFmtId="0" fontId="3" fillId="2" borderId="1" xfId="0" applyFont="1" applyFill="1" applyBorder="1" applyAlignment="1">
      <alignment vertical="center"/>
    </xf>
    <xf numFmtId="176" fontId="8" fillId="3" borderId="1" xfId="51" applyNumberFormat="1" applyFont="1" applyFill="1" applyBorder="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pplyProtection="1">
      <alignment horizontal="center" vertical="center"/>
    </xf>
    <xf numFmtId="177" fontId="9" fillId="0" borderId="1" xfId="0" applyNumberFormat="1" applyFont="1" applyFill="1" applyBorder="1" applyAlignment="1">
      <alignment vertical="center"/>
    </xf>
    <xf numFmtId="177" fontId="9"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0" xfId="0" applyFill="1" applyAlignment="1">
      <alignment vertical="center"/>
    </xf>
    <xf numFmtId="0" fontId="0" fillId="0" borderId="1" xfId="0"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1" xfId="0" applyFont="1" applyFill="1" applyBorder="1" applyProtection="1">
      <alignment vertical="center"/>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right" vertical="center"/>
    </xf>
    <xf numFmtId="0" fontId="3" fillId="4" borderId="7" xfId="0" applyFont="1" applyFill="1" applyBorder="1" applyAlignment="1">
      <alignment horizontal="center" vertical="center" wrapText="1" shrinkToFit="1"/>
    </xf>
    <xf numFmtId="0" fontId="3" fillId="4" borderId="8" xfId="0" applyFont="1" applyFill="1" applyBorder="1" applyAlignment="1">
      <alignment horizontal="center" vertical="center" wrapText="1" shrinkToFit="1"/>
    </xf>
    <xf numFmtId="0" fontId="3" fillId="4" borderId="1" xfId="0" applyFont="1" applyFill="1" applyBorder="1" applyAlignment="1">
      <alignment horizontal="center" vertical="center" wrapText="1" shrinkToFit="1"/>
    </xf>
    <xf numFmtId="0" fontId="3" fillId="4" borderId="9" xfId="0" applyFont="1" applyFill="1" applyBorder="1" applyAlignment="1">
      <alignment horizontal="center" vertical="center" wrapText="1" shrinkToFit="1"/>
    </xf>
    <xf numFmtId="0" fontId="3" fillId="4" borderId="1" xfId="0" applyNumberFormat="1" applyFont="1" applyFill="1" applyBorder="1" applyAlignment="1">
      <alignment horizontal="center" vertical="center" wrapText="1" shrinkToFit="1"/>
    </xf>
    <xf numFmtId="0" fontId="3" fillId="0" borderId="7" xfId="0" applyNumberFormat="1" applyFont="1" applyFill="1" applyBorder="1" applyAlignment="1">
      <alignment horizontal="left" vertical="center" shrinkToFit="1"/>
    </xf>
    <xf numFmtId="43" fontId="3" fillId="0" borderId="7" xfId="0" applyNumberFormat="1" applyFont="1" applyBorder="1" applyAlignment="1">
      <alignment horizontal="center" vertical="center"/>
    </xf>
    <xf numFmtId="43" fontId="3" fillId="0" borderId="7" xfId="0" applyNumberFormat="1" applyFont="1" applyBorder="1" applyAlignment="1"/>
    <xf numFmtId="0" fontId="11" fillId="5" borderId="1" xfId="0" applyFont="1" applyFill="1" applyBorder="1" applyAlignment="1"/>
    <xf numFmtId="43" fontId="3" fillId="5" borderId="7" xfId="0" applyNumberFormat="1" applyFont="1" applyFill="1" applyBorder="1" applyAlignment="1">
      <alignment horizontal="center" vertical="center"/>
    </xf>
    <xf numFmtId="43" fontId="3" fillId="5" borderId="1" xfId="0" applyNumberFormat="1" applyFont="1" applyFill="1" applyBorder="1" applyAlignment="1"/>
    <xf numFmtId="0" fontId="11" fillId="0" borderId="1" xfId="0" applyFont="1" applyFill="1" applyBorder="1" applyAlignment="1"/>
    <xf numFmtId="43" fontId="3" fillId="2" borderId="1" xfId="0" applyNumberFormat="1" applyFont="1" applyFill="1" applyBorder="1" applyAlignment="1"/>
    <xf numFmtId="43" fontId="3" fillId="0" borderId="1" xfId="0" applyNumberFormat="1" applyFont="1" applyBorder="1" applyAlignment="1"/>
    <xf numFmtId="0" fontId="0" fillId="0" borderId="1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43" fontId="3" fillId="0" borderId="0" xfId="0" applyNumberFormat="1" applyFont="1" applyBorder="1" applyAlignment="1">
      <alignment horizontal="center" vertical="center"/>
    </xf>
    <xf numFmtId="0" fontId="5"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3" fillId="0" borderId="1" xfId="0" applyNumberFormat="1" applyFont="1" applyFill="1" applyBorder="1" applyAlignment="1" applyProtection="1">
      <alignment vertical="center"/>
      <protection locked="0"/>
    </xf>
    <xf numFmtId="0" fontId="8" fillId="0" borderId="1" xfId="0" applyFont="1" applyFill="1" applyBorder="1" applyAlignment="1" applyProtection="1">
      <alignment horizontal="left" vertical="center"/>
      <protection locked="0"/>
    </xf>
    <xf numFmtId="1" fontId="8" fillId="0" borderId="1" xfId="0" applyNumberFormat="1" applyFont="1" applyFill="1" applyBorder="1" applyAlignment="1" applyProtection="1">
      <alignment vertical="center"/>
      <protection locked="0"/>
    </xf>
    <xf numFmtId="1" fontId="3"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0" borderId="1" xfId="0" applyNumberFormat="1"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3" fontId="3" fillId="2" borderId="1" xfId="0" applyNumberFormat="1" applyFont="1" applyFill="1" applyBorder="1" applyAlignment="1" applyProtection="1">
      <alignment vertical="center"/>
      <protection locked="0"/>
    </xf>
    <xf numFmtId="1" fontId="3" fillId="2" borderId="1" xfId="0" applyNumberFormat="1" applyFont="1" applyFill="1" applyBorder="1" applyAlignment="1" applyProtection="1">
      <alignment vertical="center"/>
      <protection locked="0"/>
    </xf>
    <xf numFmtId="1" fontId="3" fillId="0" borderId="1" xfId="0" applyNumberFormat="1" applyFont="1" applyBorder="1" applyAlignment="1" applyProtection="1">
      <alignment vertical="center"/>
      <protection locked="0"/>
    </xf>
    <xf numFmtId="0" fontId="3"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8" fontId="0" fillId="0" borderId="0" xfId="0" applyNumberFormat="1" applyFill="1" applyAlignment="1"/>
    <xf numFmtId="0" fontId="0" fillId="0" borderId="0" xfId="0" applyFill="1" applyAlignment="1"/>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12" xfId="0" applyFont="1" applyFill="1" applyBorder="1" applyAlignment="1">
      <alignment horizontal="left" vertical="center"/>
    </xf>
    <xf numFmtId="31" fontId="15" fillId="0" borderId="12" xfId="0" applyNumberFormat="1" applyFont="1" applyBorder="1" applyAlignment="1">
      <alignment horizontal="center" vertical="center"/>
    </xf>
    <xf numFmtId="0" fontId="16" fillId="0" borderId="12" xfId="0" applyFont="1" applyFill="1" applyBorder="1" applyAlignment="1">
      <alignment horizontal="right" vertical="center"/>
    </xf>
    <xf numFmtId="0" fontId="8" fillId="0" borderId="1" xfId="51" applyFont="1" applyFill="1" applyBorder="1" applyAlignment="1">
      <alignment horizontal="center" vertical="center" wrapText="1"/>
    </xf>
    <xf numFmtId="0" fontId="8" fillId="0" borderId="1" xfId="51" applyFont="1" applyFill="1" applyBorder="1" applyAlignment="1">
      <alignment horizontal="right" vertical="center" wrapText="1"/>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right" vertical="center" wrapText="1"/>
    </xf>
    <xf numFmtId="178" fontId="19" fillId="0" borderId="1" xfId="0" applyNumberFormat="1" applyFont="1" applyFill="1" applyBorder="1" applyAlignment="1">
      <alignment horizontal="left" vertical="center" wrapText="1"/>
    </xf>
    <xf numFmtId="178" fontId="18"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0" fillId="0" borderId="1" xfId="0" applyNumberFormat="1" applyFont="1" applyFill="1" applyBorder="1" applyAlignment="1">
      <alignment horizontal="center"/>
    </xf>
    <xf numFmtId="0" fontId="21" fillId="6" borderId="1" xfId="0" applyNumberFormat="1" applyFont="1" applyFill="1" applyBorder="1" applyAlignment="1"/>
    <xf numFmtId="178" fontId="21" fillId="6" borderId="1" xfId="0" applyNumberFormat="1" applyFont="1" applyFill="1" applyBorder="1" applyAlignment="1"/>
    <xf numFmtId="178" fontId="18" fillId="7" borderId="1" xfId="0" applyNumberFormat="1" applyFont="1" applyFill="1" applyBorder="1" applyAlignment="1">
      <alignment horizontal="center" vertical="center" wrapText="1"/>
    </xf>
    <xf numFmtId="0" fontId="0" fillId="0" borderId="1" xfId="0" applyFill="1" applyBorder="1" applyAlignment="1"/>
    <xf numFmtId="0" fontId="20" fillId="8" borderId="1" xfId="0" applyNumberFormat="1" applyFont="1" applyFill="1" applyBorder="1" applyAlignment="1"/>
    <xf numFmtId="178" fontId="20" fillId="8" borderId="1" xfId="0" applyNumberFormat="1" applyFont="1" applyFill="1" applyBorder="1" applyAlignment="1"/>
    <xf numFmtId="178" fontId="18" fillId="5" borderId="1" xfId="0" applyNumberFormat="1" applyFont="1" applyFill="1" applyBorder="1" applyAlignment="1">
      <alignment horizontal="center" vertical="center" wrapText="1"/>
    </xf>
    <xf numFmtId="0" fontId="20" fillId="0" borderId="1" xfId="0" applyNumberFormat="1" applyFont="1" applyFill="1" applyBorder="1" applyAlignment="1">
      <alignment horizontal="right"/>
    </xf>
    <xf numFmtId="178" fontId="20" fillId="0" borderId="1" xfId="0" applyNumberFormat="1" applyFont="1" applyFill="1" applyBorder="1" applyAlignment="1">
      <alignment horizontal="left"/>
    </xf>
    <xf numFmtId="178" fontId="20" fillId="0" borderId="1" xfId="0" applyNumberFormat="1" applyFont="1" applyFill="1" applyBorder="1" applyAlignment="1"/>
    <xf numFmtId="0" fontId="20" fillId="7" borderId="1" xfId="0" applyNumberFormat="1" applyFont="1" applyFill="1" applyBorder="1" applyAlignment="1"/>
    <xf numFmtId="178" fontId="20" fillId="7" borderId="1" xfId="0" applyNumberFormat="1" applyFont="1" applyFill="1" applyBorder="1" applyAlignment="1"/>
    <xf numFmtId="0" fontId="20" fillId="8" borderId="1" xfId="0" applyNumberFormat="1" applyFont="1" applyFill="1" applyBorder="1" applyAlignment="1">
      <alignment horizontal="left"/>
    </xf>
    <xf numFmtId="0" fontId="20" fillId="7" borderId="1" xfId="0" applyNumberFormat="1" applyFont="1" applyFill="1" applyBorder="1" applyAlignment="1">
      <alignment horizontal="left"/>
    </xf>
    <xf numFmtId="0" fontId="3" fillId="0" borderId="0" xfId="0" applyFont="1" applyAlignment="1">
      <alignment vertical="center"/>
    </xf>
    <xf numFmtId="0" fontId="0" fillId="0" borderId="0" xfId="0" applyAlignment="1">
      <alignment vertical="center"/>
    </xf>
    <xf numFmtId="0" fontId="22" fillId="0" borderId="0" xfId="51" applyFont="1" applyFill="1" applyAlignment="1">
      <alignment horizontal="center" vertical="center"/>
    </xf>
    <xf numFmtId="0" fontId="3" fillId="0" borderId="12" xfId="0" applyFont="1" applyBorder="1" applyAlignment="1">
      <alignment horizontal="left" vertical="center"/>
    </xf>
    <xf numFmtId="31" fontId="3" fillId="0" borderId="12" xfId="0" applyNumberFormat="1" applyFont="1" applyBorder="1" applyAlignment="1">
      <alignment horizontal="center" vertical="center"/>
    </xf>
    <xf numFmtId="0" fontId="3" fillId="0" borderId="12" xfId="0" applyFont="1" applyBorder="1" applyAlignment="1">
      <alignment horizontal="right" vertical="center"/>
    </xf>
    <xf numFmtId="176" fontId="3" fillId="0" borderId="1" xfId="0" applyNumberFormat="1" applyFont="1" applyBorder="1" applyAlignment="1">
      <alignment vertical="center"/>
    </xf>
    <xf numFmtId="0" fontId="8" fillId="0" borderId="1" xfId="51" applyFont="1" applyFill="1" applyBorder="1" applyAlignment="1">
      <alignment vertical="center"/>
    </xf>
    <xf numFmtId="0" fontId="3" fillId="0" borderId="1" xfId="51" applyFont="1" applyFill="1" applyBorder="1" applyAlignment="1">
      <alignment vertical="center"/>
    </xf>
    <xf numFmtId="176" fontId="3" fillId="0" borderId="1" xfId="51" applyNumberFormat="1" applyFont="1" applyFill="1" applyBorder="1" applyAlignment="1">
      <alignment horizontal="center" vertical="center"/>
    </xf>
    <xf numFmtId="179" fontId="3" fillId="0" borderId="1" xfId="0" applyNumberFormat="1" applyFont="1" applyBorder="1" applyAlignment="1">
      <alignment vertical="center"/>
    </xf>
    <xf numFmtId="180" fontId="0" fillId="0" borderId="0" xfId="0" applyNumberFormat="1" applyAlignment="1">
      <alignment vertical="center"/>
    </xf>
    <xf numFmtId="176"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E11" sqref="E11"/>
    </sheetView>
  </sheetViews>
  <sheetFormatPr defaultColWidth="10" defaultRowHeight="13.5"/>
  <cols>
    <col min="1" max="1" width="10" style="134"/>
    <col min="2" max="2" width="37.5" style="134" customWidth="1"/>
    <col min="3" max="4" width="20.25" style="134" customWidth="1"/>
    <col min="5" max="5" width="26.125" style="134" customWidth="1"/>
    <col min="6" max="6" width="17.25" style="134" customWidth="1"/>
    <col min="7" max="16384" width="10" style="134"/>
  </cols>
  <sheetData>
    <row r="1" ht="12" customHeight="1" spans="2:2">
      <c r="B1" s="134" t="s">
        <v>0</v>
      </c>
    </row>
    <row r="2" ht="24" customHeight="1" spans="1:6">
      <c r="A2" s="135" t="s">
        <v>1</v>
      </c>
      <c r="B2" s="135"/>
      <c r="C2" s="135"/>
      <c r="D2" s="135"/>
      <c r="E2" s="135"/>
      <c r="F2" s="135"/>
    </row>
    <row r="3" s="133" customFormat="1" ht="18.75" customHeight="1" spans="1:6">
      <c r="A3" s="136" t="s">
        <v>2</v>
      </c>
      <c r="B3" s="136"/>
      <c r="C3" s="107"/>
      <c r="D3" s="137"/>
      <c r="E3" s="137"/>
      <c r="F3" s="138" t="s">
        <v>3</v>
      </c>
    </row>
    <row r="4" ht="21" customHeight="1" spans="1:6">
      <c r="A4" s="3" t="s">
        <v>4</v>
      </c>
      <c r="B4" s="112" t="s">
        <v>5</v>
      </c>
      <c r="C4" s="109" t="s">
        <v>6</v>
      </c>
      <c r="D4" s="109" t="s">
        <v>7</v>
      </c>
      <c r="E4" s="109" t="s">
        <v>8</v>
      </c>
      <c r="F4" s="112" t="s">
        <v>9</v>
      </c>
    </row>
    <row r="5" ht="19.9" customHeight="1" spans="1:6">
      <c r="A5" s="3">
        <v>1</v>
      </c>
      <c r="B5" s="112" t="s">
        <v>10</v>
      </c>
      <c r="C5" s="31">
        <f>C6+C19</f>
        <v>429.96</v>
      </c>
      <c r="D5" s="31">
        <f>D6+D19</f>
        <v>180</v>
      </c>
      <c r="E5" s="31">
        <f>IF(C5=0,"",D5/C5*100)</f>
        <v>41.8643594753</v>
      </c>
      <c r="F5" s="139"/>
    </row>
    <row r="6" ht="19.9" customHeight="1" spans="1:9">
      <c r="A6" s="3">
        <v>2</v>
      </c>
      <c r="B6" s="140" t="s">
        <v>11</v>
      </c>
      <c r="C6" s="31">
        <f>SUM(C7:C18)</f>
        <v>409.98</v>
      </c>
      <c r="D6" s="31">
        <f>SUM(D7:D18)</f>
        <v>166</v>
      </c>
      <c r="E6" s="31">
        <f t="shared" ref="E6:E26" si="0">IF(C6=0,"",D6/C6*100)</f>
        <v>40.4897799892678</v>
      </c>
      <c r="F6" s="139"/>
      <c r="I6" s="145"/>
    </row>
    <row r="7" ht="19.9" customHeight="1" spans="1:9">
      <c r="A7" s="3">
        <v>3</v>
      </c>
      <c r="B7" s="141" t="s">
        <v>12</v>
      </c>
      <c r="C7" s="142">
        <v>265.4</v>
      </c>
      <c r="D7" s="142">
        <v>166</v>
      </c>
      <c r="E7" s="31">
        <f t="shared" si="0"/>
        <v>62.5470987189149</v>
      </c>
      <c r="F7" s="143"/>
      <c r="I7" s="145"/>
    </row>
    <row r="8" ht="19.9" customHeight="1" spans="1:6">
      <c r="A8" s="3">
        <v>4</v>
      </c>
      <c r="B8" s="141" t="s">
        <v>13</v>
      </c>
      <c r="C8" s="142">
        <v>90.5</v>
      </c>
      <c r="D8" s="142"/>
      <c r="E8" s="31">
        <f t="shared" si="0"/>
        <v>0</v>
      </c>
      <c r="F8" s="139"/>
    </row>
    <row r="9" ht="19.9" customHeight="1" spans="1:8">
      <c r="A9" s="3">
        <v>5</v>
      </c>
      <c r="B9" s="141" t="s">
        <v>14</v>
      </c>
      <c r="C9" s="142">
        <v>15.1</v>
      </c>
      <c r="D9" s="142"/>
      <c r="E9" s="31">
        <f t="shared" si="0"/>
        <v>0</v>
      </c>
      <c r="F9" s="139"/>
      <c r="H9" s="144"/>
    </row>
    <row r="10" ht="19.9" customHeight="1" spans="1:6">
      <c r="A10" s="3">
        <v>6</v>
      </c>
      <c r="B10" s="141" t="s">
        <v>15</v>
      </c>
      <c r="C10" s="142">
        <v>3.2</v>
      </c>
      <c r="D10" s="142"/>
      <c r="E10" s="31">
        <f t="shared" si="0"/>
        <v>0</v>
      </c>
      <c r="F10" s="139"/>
    </row>
    <row r="11" ht="19.9" customHeight="1" spans="1:6">
      <c r="A11" s="3">
        <v>7</v>
      </c>
      <c r="B11" s="141" t="s">
        <v>16</v>
      </c>
      <c r="C11" s="142">
        <v>30.58</v>
      </c>
      <c r="D11" s="142"/>
      <c r="E11" s="31">
        <f t="shared" si="0"/>
        <v>0</v>
      </c>
      <c r="F11" s="139"/>
    </row>
    <row r="12" ht="19.9" customHeight="1" spans="1:6">
      <c r="A12" s="3">
        <v>8</v>
      </c>
      <c r="B12" s="141" t="s">
        <v>17</v>
      </c>
      <c r="C12" s="142">
        <v>0.06</v>
      </c>
      <c r="D12" s="142"/>
      <c r="E12" s="31">
        <f t="shared" si="0"/>
        <v>0</v>
      </c>
      <c r="F12" s="139"/>
    </row>
    <row r="13" ht="19.9" customHeight="1" spans="1:6">
      <c r="A13" s="3">
        <v>9</v>
      </c>
      <c r="B13" s="141" t="s">
        <v>18</v>
      </c>
      <c r="C13" s="142">
        <v>4.42</v>
      </c>
      <c r="D13" s="142"/>
      <c r="E13" s="31">
        <f t="shared" si="0"/>
        <v>0</v>
      </c>
      <c r="F13" s="139"/>
    </row>
    <row r="14" ht="19.9" customHeight="1" spans="1:6">
      <c r="A14" s="3">
        <v>10</v>
      </c>
      <c r="B14" s="141" t="s">
        <v>19</v>
      </c>
      <c r="C14" s="142">
        <v>0.02</v>
      </c>
      <c r="D14" s="142"/>
      <c r="E14" s="31">
        <f t="shared" si="0"/>
        <v>0</v>
      </c>
      <c r="F14" s="139"/>
    </row>
    <row r="15" ht="19.9" customHeight="1" spans="1:6">
      <c r="A15" s="3">
        <v>11</v>
      </c>
      <c r="B15" s="141" t="s">
        <v>20</v>
      </c>
      <c r="C15" s="142"/>
      <c r="D15" s="142"/>
      <c r="E15" s="31" t="str">
        <f t="shared" si="0"/>
        <v/>
      </c>
      <c r="F15" s="139"/>
    </row>
    <row r="16" ht="19.9" customHeight="1" spans="1:6">
      <c r="A16" s="3">
        <v>12</v>
      </c>
      <c r="B16" s="141" t="s">
        <v>21</v>
      </c>
      <c r="C16" s="142"/>
      <c r="D16" s="142"/>
      <c r="E16" s="31" t="str">
        <f t="shared" si="0"/>
        <v/>
      </c>
      <c r="F16" s="139"/>
    </row>
    <row r="17" ht="19.9" customHeight="1" spans="1:6">
      <c r="A17" s="3">
        <v>13</v>
      </c>
      <c r="B17" s="141" t="s">
        <v>22</v>
      </c>
      <c r="C17" s="142">
        <v>0.2</v>
      </c>
      <c r="D17" s="142"/>
      <c r="E17" s="31">
        <f t="shared" si="0"/>
        <v>0</v>
      </c>
      <c r="F17" s="139"/>
    </row>
    <row r="18" ht="19.9" customHeight="1" spans="1:6">
      <c r="A18" s="3">
        <v>14</v>
      </c>
      <c r="B18" s="141" t="s">
        <v>23</v>
      </c>
      <c r="C18" s="142">
        <v>0.5</v>
      </c>
      <c r="D18" s="142"/>
      <c r="E18" s="31">
        <f t="shared" si="0"/>
        <v>0</v>
      </c>
      <c r="F18" s="139"/>
    </row>
    <row r="19" ht="19.9" customHeight="1" spans="1:6">
      <c r="A19" s="3">
        <v>15</v>
      </c>
      <c r="B19" s="140" t="s">
        <v>24</v>
      </c>
      <c r="C19" s="31">
        <f>SUM(C20:C26)</f>
        <v>19.98</v>
      </c>
      <c r="D19" s="31">
        <f>SUM(D20:D26)</f>
        <v>14</v>
      </c>
      <c r="E19" s="31">
        <f t="shared" si="0"/>
        <v>70.0700700700701</v>
      </c>
      <c r="F19" s="139"/>
    </row>
    <row r="20" ht="19.9" customHeight="1" spans="1:8">
      <c r="A20" s="3">
        <v>16</v>
      </c>
      <c r="B20" s="141" t="s">
        <v>25</v>
      </c>
      <c r="C20" s="142"/>
      <c r="D20" s="142"/>
      <c r="E20" s="31" t="str">
        <f t="shared" si="0"/>
        <v/>
      </c>
      <c r="F20" s="139"/>
      <c r="H20" s="145"/>
    </row>
    <row r="21" ht="19.9" customHeight="1" spans="1:6">
      <c r="A21" s="3">
        <v>17</v>
      </c>
      <c r="B21" s="141" t="s">
        <v>26</v>
      </c>
      <c r="C21" s="142">
        <v>15.48</v>
      </c>
      <c r="D21" s="142">
        <v>11</v>
      </c>
      <c r="E21" s="31">
        <f t="shared" si="0"/>
        <v>71.0594315245478</v>
      </c>
      <c r="F21" s="139"/>
    </row>
    <row r="22" ht="19.9" customHeight="1" spans="1:6">
      <c r="A22" s="3">
        <v>18</v>
      </c>
      <c r="B22" s="141" t="s">
        <v>27</v>
      </c>
      <c r="C22" s="142">
        <v>2.5</v>
      </c>
      <c r="D22" s="142">
        <v>3</v>
      </c>
      <c r="E22" s="31">
        <f t="shared" si="0"/>
        <v>120</v>
      </c>
      <c r="F22" s="139"/>
    </row>
    <row r="23" ht="19.9" customHeight="1" spans="1:6">
      <c r="A23" s="3">
        <v>19</v>
      </c>
      <c r="B23" s="141" t="s">
        <v>28</v>
      </c>
      <c r="C23" s="142">
        <v>2</v>
      </c>
      <c r="D23" s="142"/>
      <c r="E23" s="31">
        <f t="shared" si="0"/>
        <v>0</v>
      </c>
      <c r="F23" s="139"/>
    </row>
    <row r="24" ht="19.9" customHeight="1" spans="1:6">
      <c r="A24" s="3">
        <v>20</v>
      </c>
      <c r="B24" s="141" t="s">
        <v>29</v>
      </c>
      <c r="C24" s="142"/>
      <c r="D24" s="142"/>
      <c r="E24" s="31" t="str">
        <f t="shared" si="0"/>
        <v/>
      </c>
      <c r="F24" s="139"/>
    </row>
    <row r="25" ht="19.9" customHeight="1" spans="1:6">
      <c r="A25" s="3">
        <v>21</v>
      </c>
      <c r="B25" s="141" t="s">
        <v>30</v>
      </c>
      <c r="C25" s="142"/>
      <c r="D25" s="142"/>
      <c r="E25" s="31" t="str">
        <f t="shared" si="0"/>
        <v/>
      </c>
      <c r="F25" s="139"/>
    </row>
    <row r="26" ht="19.9" customHeight="1" spans="1:6">
      <c r="A26" s="3">
        <v>22</v>
      </c>
      <c r="B26" s="141" t="s">
        <v>31</v>
      </c>
      <c r="C26" s="142"/>
      <c r="D26" s="142"/>
      <c r="E26" s="31" t="str">
        <f t="shared" si="0"/>
        <v/>
      </c>
      <c r="F26" s="139"/>
    </row>
    <row r="27" spans="1:6">
      <c r="A27" s="10"/>
      <c r="B27" s="146"/>
      <c r="C27" s="146"/>
      <c r="D27" s="146"/>
      <c r="E27" s="146"/>
      <c r="F27" s="146"/>
    </row>
    <row r="28" spans="2:6">
      <c r="B28" s="147"/>
      <c r="C28" s="147"/>
      <c r="D28" s="147"/>
      <c r="E28" s="147"/>
      <c r="F28" s="147"/>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44"/>
  <sheetViews>
    <sheetView showZeros="0" topLeftCell="A4" workbookViewId="0">
      <selection activeCell="H17" sqref="H17"/>
    </sheetView>
  </sheetViews>
  <sheetFormatPr defaultColWidth="9" defaultRowHeight="13.5" outlineLevelCol="6"/>
  <cols>
    <col min="1" max="1" width="6.875" style="95" customWidth="1"/>
    <col min="2" max="2" width="10.125" style="96" customWidth="1"/>
    <col min="3" max="3" width="46.75" style="97" customWidth="1"/>
    <col min="4" max="4" width="14.375" style="98" customWidth="1"/>
    <col min="5" max="5" width="14.375" style="99" customWidth="1"/>
    <col min="6" max="6" width="17.25" style="100" customWidth="1"/>
    <col min="7" max="7" width="14.625" style="100" customWidth="1"/>
    <col min="8" max="248" width="8.875" style="100"/>
    <col min="249" max="249" width="9" style="100" customWidth="1"/>
    <col min="250" max="250" width="8.625" style="100" customWidth="1"/>
    <col min="251" max="251" width="43.75" style="100" customWidth="1"/>
    <col min="252" max="252" width="22.25" style="100" customWidth="1"/>
    <col min="253" max="253" width="12.375" style="100" customWidth="1"/>
    <col min="254" max="504" width="8.875" style="100"/>
    <col min="505" max="505" width="9" style="100" customWidth="1"/>
    <col min="506" max="506" width="8.625" style="100" customWidth="1"/>
    <col min="507" max="507" width="43.75" style="100" customWidth="1"/>
    <col min="508" max="508" width="22.25" style="100" customWidth="1"/>
    <col min="509" max="509" width="12.375" style="100" customWidth="1"/>
    <col min="510" max="760" width="8.875" style="100"/>
    <col min="761" max="761" width="9" style="100" customWidth="1"/>
    <col min="762" max="762" width="8.625" style="100" customWidth="1"/>
    <col min="763" max="763" width="43.75" style="100" customWidth="1"/>
    <col min="764" max="764" width="22.25" style="100" customWidth="1"/>
    <col min="765" max="765" width="12.375" style="100" customWidth="1"/>
    <col min="766" max="1016" width="8.875" style="100"/>
    <col min="1017" max="1017" width="9" style="100" customWidth="1"/>
    <col min="1018" max="1018" width="8.625" style="100" customWidth="1"/>
    <col min="1019" max="1019" width="43.75" style="100" customWidth="1"/>
    <col min="1020" max="1020" width="22.25" style="100" customWidth="1"/>
    <col min="1021" max="1021" width="12.375" style="100" customWidth="1"/>
    <col min="1022" max="1272" width="8.875" style="100"/>
    <col min="1273" max="1273" width="9" style="100" customWidth="1"/>
    <col min="1274" max="1274" width="8.625" style="100" customWidth="1"/>
    <col min="1275" max="1275" width="43.75" style="100" customWidth="1"/>
    <col min="1276" max="1276" width="22.25" style="100" customWidth="1"/>
    <col min="1277" max="1277" width="12.375" style="100" customWidth="1"/>
    <col min="1278" max="1528" width="8.875" style="100"/>
    <col min="1529" max="1529" width="9" style="100" customWidth="1"/>
    <col min="1530" max="1530" width="8.625" style="100" customWidth="1"/>
    <col min="1531" max="1531" width="43.75" style="100" customWidth="1"/>
    <col min="1532" max="1532" width="22.25" style="100" customWidth="1"/>
    <col min="1533" max="1533" width="12.375" style="100" customWidth="1"/>
    <col min="1534" max="1784" width="8.875" style="100"/>
    <col min="1785" max="1785" width="9" style="100" customWidth="1"/>
    <col min="1786" max="1786" width="8.625" style="100" customWidth="1"/>
    <col min="1787" max="1787" width="43.75" style="100" customWidth="1"/>
    <col min="1788" max="1788" width="22.25" style="100" customWidth="1"/>
    <col min="1789" max="1789" width="12.375" style="100" customWidth="1"/>
    <col min="1790" max="2040" width="8.875" style="100"/>
    <col min="2041" max="2041" width="9" style="100" customWidth="1"/>
    <col min="2042" max="2042" width="8.625" style="100" customWidth="1"/>
    <col min="2043" max="2043" width="43.75" style="100" customWidth="1"/>
    <col min="2044" max="2044" width="22.25" style="100" customWidth="1"/>
    <col min="2045" max="2045" width="12.375" style="100" customWidth="1"/>
    <col min="2046" max="2296" width="8.875" style="100"/>
    <col min="2297" max="2297" width="9" style="100" customWidth="1"/>
    <col min="2298" max="2298" width="8.625" style="100" customWidth="1"/>
    <col min="2299" max="2299" width="43.75" style="100" customWidth="1"/>
    <col min="2300" max="2300" width="22.25" style="100" customWidth="1"/>
    <col min="2301" max="2301" width="12.375" style="100" customWidth="1"/>
    <col min="2302" max="2552" width="8.875" style="100"/>
    <col min="2553" max="2553" width="9" style="100" customWidth="1"/>
    <col min="2554" max="2554" width="8.625" style="100" customWidth="1"/>
    <col min="2555" max="2555" width="43.75" style="100" customWidth="1"/>
    <col min="2556" max="2556" width="22.25" style="100" customWidth="1"/>
    <col min="2557" max="2557" width="12.375" style="100" customWidth="1"/>
    <col min="2558" max="2808" width="8.875" style="100"/>
    <col min="2809" max="2809" width="9" style="100" customWidth="1"/>
    <col min="2810" max="2810" width="8.625" style="100" customWidth="1"/>
    <col min="2811" max="2811" width="43.75" style="100" customWidth="1"/>
    <col min="2812" max="2812" width="22.25" style="100" customWidth="1"/>
    <col min="2813" max="2813" width="12.375" style="100" customWidth="1"/>
    <col min="2814" max="3064" width="8.875" style="100"/>
    <col min="3065" max="3065" width="9" style="100" customWidth="1"/>
    <col min="3066" max="3066" width="8.625" style="100" customWidth="1"/>
    <col min="3067" max="3067" width="43.75" style="100" customWidth="1"/>
    <col min="3068" max="3068" width="22.25" style="100" customWidth="1"/>
    <col min="3069" max="3069" width="12.375" style="100" customWidth="1"/>
    <col min="3070" max="3320" width="8.875" style="100"/>
    <col min="3321" max="3321" width="9" style="100" customWidth="1"/>
    <col min="3322" max="3322" width="8.625" style="100" customWidth="1"/>
    <col min="3323" max="3323" width="43.75" style="100" customWidth="1"/>
    <col min="3324" max="3324" width="22.25" style="100" customWidth="1"/>
    <col min="3325" max="3325" width="12.375" style="100" customWidth="1"/>
    <col min="3326" max="3576" width="8.875" style="100"/>
    <col min="3577" max="3577" width="9" style="100" customWidth="1"/>
    <col min="3578" max="3578" width="8.625" style="100" customWidth="1"/>
    <col min="3579" max="3579" width="43.75" style="100" customWidth="1"/>
    <col min="3580" max="3580" width="22.25" style="100" customWidth="1"/>
    <col min="3581" max="3581" width="12.375" style="100" customWidth="1"/>
    <col min="3582" max="3832" width="8.875" style="100"/>
    <col min="3833" max="3833" width="9" style="100" customWidth="1"/>
    <col min="3834" max="3834" width="8.625" style="100" customWidth="1"/>
    <col min="3835" max="3835" width="43.75" style="100" customWidth="1"/>
    <col min="3836" max="3836" width="22.25" style="100" customWidth="1"/>
    <col min="3837" max="3837" width="12.375" style="100" customWidth="1"/>
    <col min="3838" max="4088" width="8.875" style="100"/>
    <col min="4089" max="4089" width="9" style="100" customWidth="1"/>
    <col min="4090" max="4090" width="8.625" style="100" customWidth="1"/>
    <col min="4091" max="4091" width="43.75" style="100" customWidth="1"/>
    <col min="4092" max="4092" width="22.25" style="100" customWidth="1"/>
    <col min="4093" max="4093" width="12.375" style="100" customWidth="1"/>
    <col min="4094" max="4344" width="8.875" style="100"/>
    <col min="4345" max="4345" width="9" style="100" customWidth="1"/>
    <col min="4346" max="4346" width="8.625" style="100" customWidth="1"/>
    <col min="4347" max="4347" width="43.75" style="100" customWidth="1"/>
    <col min="4348" max="4348" width="22.25" style="100" customWidth="1"/>
    <col min="4349" max="4349" width="12.375" style="100" customWidth="1"/>
    <col min="4350" max="4600" width="8.875" style="100"/>
    <col min="4601" max="4601" width="9" style="100" customWidth="1"/>
    <col min="4602" max="4602" width="8.625" style="100" customWidth="1"/>
    <col min="4603" max="4603" width="43.75" style="100" customWidth="1"/>
    <col min="4604" max="4604" width="22.25" style="100" customWidth="1"/>
    <col min="4605" max="4605" width="12.375" style="100" customWidth="1"/>
    <col min="4606" max="4856" width="8.875" style="100"/>
    <col min="4857" max="4857" width="9" style="100" customWidth="1"/>
    <col min="4858" max="4858" width="8.625" style="100" customWidth="1"/>
    <col min="4859" max="4859" width="43.75" style="100" customWidth="1"/>
    <col min="4860" max="4860" width="22.25" style="100" customWidth="1"/>
    <col min="4861" max="4861" width="12.375" style="100" customWidth="1"/>
    <col min="4862" max="5112" width="8.875" style="100"/>
    <col min="5113" max="5113" width="9" style="100" customWidth="1"/>
    <col min="5114" max="5114" width="8.625" style="100" customWidth="1"/>
    <col min="5115" max="5115" width="43.75" style="100" customWidth="1"/>
    <col min="5116" max="5116" width="22.25" style="100" customWidth="1"/>
    <col min="5117" max="5117" width="12.375" style="100" customWidth="1"/>
    <col min="5118" max="5368" width="8.875" style="100"/>
    <col min="5369" max="5369" width="9" style="100" customWidth="1"/>
    <col min="5370" max="5370" width="8.625" style="100" customWidth="1"/>
    <col min="5371" max="5371" width="43.75" style="100" customWidth="1"/>
    <col min="5372" max="5372" width="22.25" style="100" customWidth="1"/>
    <col min="5373" max="5373" width="12.375" style="100" customWidth="1"/>
    <col min="5374" max="5624" width="8.875" style="100"/>
    <col min="5625" max="5625" width="9" style="100" customWidth="1"/>
    <col min="5626" max="5626" width="8.625" style="100" customWidth="1"/>
    <col min="5627" max="5627" width="43.75" style="100" customWidth="1"/>
    <col min="5628" max="5628" width="22.25" style="100" customWidth="1"/>
    <col min="5629" max="5629" width="12.375" style="100" customWidth="1"/>
    <col min="5630" max="5880" width="8.875" style="100"/>
    <col min="5881" max="5881" width="9" style="100" customWidth="1"/>
    <col min="5882" max="5882" width="8.625" style="100" customWidth="1"/>
    <col min="5883" max="5883" width="43.75" style="100" customWidth="1"/>
    <col min="5884" max="5884" width="22.25" style="100" customWidth="1"/>
    <col min="5885" max="5885" width="12.375" style="100" customWidth="1"/>
    <col min="5886" max="6136" width="8.875" style="100"/>
    <col min="6137" max="6137" width="9" style="100" customWidth="1"/>
    <col min="6138" max="6138" width="8.625" style="100" customWidth="1"/>
    <col min="6139" max="6139" width="43.75" style="100" customWidth="1"/>
    <col min="6140" max="6140" width="22.25" style="100" customWidth="1"/>
    <col min="6141" max="6141" width="12.375" style="100" customWidth="1"/>
    <col min="6142" max="6392" width="8.875" style="100"/>
    <col min="6393" max="6393" width="9" style="100" customWidth="1"/>
    <col min="6394" max="6394" width="8.625" style="100" customWidth="1"/>
    <col min="6395" max="6395" width="43.75" style="100" customWidth="1"/>
    <col min="6396" max="6396" width="22.25" style="100" customWidth="1"/>
    <col min="6397" max="6397" width="12.375" style="100" customWidth="1"/>
    <col min="6398" max="6648" width="8.875" style="100"/>
    <col min="6649" max="6649" width="9" style="100" customWidth="1"/>
    <col min="6650" max="6650" width="8.625" style="100" customWidth="1"/>
    <col min="6651" max="6651" width="43.75" style="100" customWidth="1"/>
    <col min="6652" max="6652" width="22.25" style="100" customWidth="1"/>
    <col min="6653" max="6653" width="12.375" style="100" customWidth="1"/>
    <col min="6654" max="6904" width="8.875" style="100"/>
    <col min="6905" max="6905" width="9" style="100" customWidth="1"/>
    <col min="6906" max="6906" width="8.625" style="100" customWidth="1"/>
    <col min="6907" max="6907" width="43.75" style="100" customWidth="1"/>
    <col min="6908" max="6908" width="22.25" style="100" customWidth="1"/>
    <col min="6909" max="6909" width="12.375" style="100" customWidth="1"/>
    <col min="6910" max="7160" width="8.875" style="100"/>
    <col min="7161" max="7161" width="9" style="100" customWidth="1"/>
    <col min="7162" max="7162" width="8.625" style="100" customWidth="1"/>
    <col min="7163" max="7163" width="43.75" style="100" customWidth="1"/>
    <col min="7164" max="7164" width="22.25" style="100" customWidth="1"/>
    <col min="7165" max="7165" width="12.375" style="100" customWidth="1"/>
    <col min="7166" max="7416" width="8.875" style="100"/>
    <col min="7417" max="7417" width="9" style="100" customWidth="1"/>
    <col min="7418" max="7418" width="8.625" style="100" customWidth="1"/>
    <col min="7419" max="7419" width="43.75" style="100" customWidth="1"/>
    <col min="7420" max="7420" width="22.25" style="100" customWidth="1"/>
    <col min="7421" max="7421" width="12.375" style="100" customWidth="1"/>
    <col min="7422" max="7672" width="8.875" style="100"/>
    <col min="7673" max="7673" width="9" style="100" customWidth="1"/>
    <col min="7674" max="7674" width="8.625" style="100" customWidth="1"/>
    <col min="7675" max="7675" width="43.75" style="100" customWidth="1"/>
    <col min="7676" max="7676" width="22.25" style="100" customWidth="1"/>
    <col min="7677" max="7677" width="12.375" style="100" customWidth="1"/>
    <col min="7678" max="7928" width="8.875" style="100"/>
    <col min="7929" max="7929" width="9" style="100" customWidth="1"/>
    <col min="7930" max="7930" width="8.625" style="100" customWidth="1"/>
    <col min="7931" max="7931" width="43.75" style="100" customWidth="1"/>
    <col min="7932" max="7932" width="22.25" style="100" customWidth="1"/>
    <col min="7933" max="7933" width="12.375" style="100" customWidth="1"/>
    <col min="7934" max="8184" width="8.875" style="100"/>
    <col min="8185" max="8185" width="9" style="100" customWidth="1"/>
    <col min="8186" max="8186" width="8.625" style="100" customWidth="1"/>
    <col min="8187" max="8187" width="43.75" style="100" customWidth="1"/>
    <col min="8188" max="8188" width="22.25" style="100" customWidth="1"/>
    <col min="8189" max="8189" width="12.375" style="100" customWidth="1"/>
    <col min="8190" max="8440" width="8.875" style="100"/>
    <col min="8441" max="8441" width="9" style="100" customWidth="1"/>
    <col min="8442" max="8442" width="8.625" style="100" customWidth="1"/>
    <col min="8443" max="8443" width="43.75" style="100" customWidth="1"/>
    <col min="8444" max="8444" width="22.25" style="100" customWidth="1"/>
    <col min="8445" max="8445" width="12.375" style="100" customWidth="1"/>
    <col min="8446" max="8696" width="8.875" style="100"/>
    <col min="8697" max="8697" width="9" style="100" customWidth="1"/>
    <col min="8698" max="8698" width="8.625" style="100" customWidth="1"/>
    <col min="8699" max="8699" width="43.75" style="100" customWidth="1"/>
    <col min="8700" max="8700" width="22.25" style="100" customWidth="1"/>
    <col min="8701" max="8701" width="12.375" style="100" customWidth="1"/>
    <col min="8702" max="8952" width="8.875" style="100"/>
    <col min="8953" max="8953" width="9" style="100" customWidth="1"/>
    <col min="8954" max="8954" width="8.625" style="100" customWidth="1"/>
    <col min="8955" max="8955" width="43.75" style="100" customWidth="1"/>
    <col min="8956" max="8956" width="22.25" style="100" customWidth="1"/>
    <col min="8957" max="8957" width="12.375" style="100" customWidth="1"/>
    <col min="8958" max="9208" width="8.875" style="100"/>
    <col min="9209" max="9209" width="9" style="100" customWidth="1"/>
    <col min="9210" max="9210" width="8.625" style="100" customWidth="1"/>
    <col min="9211" max="9211" width="43.75" style="100" customWidth="1"/>
    <col min="9212" max="9212" width="22.25" style="100" customWidth="1"/>
    <col min="9213" max="9213" width="12.375" style="100" customWidth="1"/>
    <col min="9214" max="9464" width="8.875" style="100"/>
    <col min="9465" max="9465" width="9" style="100" customWidth="1"/>
    <col min="9466" max="9466" width="8.625" style="100" customWidth="1"/>
    <col min="9467" max="9467" width="43.75" style="100" customWidth="1"/>
    <col min="9468" max="9468" width="22.25" style="100" customWidth="1"/>
    <col min="9469" max="9469" width="12.375" style="100" customWidth="1"/>
    <col min="9470" max="9720" width="8.875" style="100"/>
    <col min="9721" max="9721" width="9" style="100" customWidth="1"/>
    <col min="9722" max="9722" width="8.625" style="100" customWidth="1"/>
    <col min="9723" max="9723" width="43.75" style="100" customWidth="1"/>
    <col min="9724" max="9724" width="22.25" style="100" customWidth="1"/>
    <col min="9725" max="9725" width="12.375" style="100" customWidth="1"/>
    <col min="9726" max="9976" width="8.875" style="100"/>
    <col min="9977" max="9977" width="9" style="100" customWidth="1"/>
    <col min="9978" max="9978" width="8.625" style="100" customWidth="1"/>
    <col min="9979" max="9979" width="43.75" style="100" customWidth="1"/>
    <col min="9980" max="9980" width="22.25" style="100" customWidth="1"/>
    <col min="9981" max="9981" width="12.375" style="100" customWidth="1"/>
    <col min="9982" max="10232" width="8.875" style="100"/>
    <col min="10233" max="10233" width="9" style="100" customWidth="1"/>
    <col min="10234" max="10234" width="8.625" style="100" customWidth="1"/>
    <col min="10235" max="10235" width="43.75" style="100" customWidth="1"/>
    <col min="10236" max="10236" width="22.25" style="100" customWidth="1"/>
    <col min="10237" max="10237" width="12.375" style="100" customWidth="1"/>
    <col min="10238" max="10488" width="8.875" style="100"/>
    <col min="10489" max="10489" width="9" style="100" customWidth="1"/>
    <col min="10490" max="10490" width="8.625" style="100" customWidth="1"/>
    <col min="10491" max="10491" width="43.75" style="100" customWidth="1"/>
    <col min="10492" max="10492" width="22.25" style="100" customWidth="1"/>
    <col min="10493" max="10493" width="12.375" style="100" customWidth="1"/>
    <col min="10494" max="10744" width="8.875" style="100"/>
    <col min="10745" max="10745" width="9" style="100" customWidth="1"/>
    <col min="10746" max="10746" width="8.625" style="100" customWidth="1"/>
    <col min="10747" max="10747" width="43.75" style="100" customWidth="1"/>
    <col min="10748" max="10748" width="22.25" style="100" customWidth="1"/>
    <col min="10749" max="10749" width="12.375" style="100" customWidth="1"/>
    <col min="10750" max="11000" width="8.875" style="100"/>
    <col min="11001" max="11001" width="9" style="100" customWidth="1"/>
    <col min="11002" max="11002" width="8.625" style="100" customWidth="1"/>
    <col min="11003" max="11003" width="43.75" style="100" customWidth="1"/>
    <col min="11004" max="11004" width="22.25" style="100" customWidth="1"/>
    <col min="11005" max="11005" width="12.375" style="100" customWidth="1"/>
    <col min="11006" max="11256" width="8.875" style="100"/>
    <col min="11257" max="11257" width="9" style="100" customWidth="1"/>
    <col min="11258" max="11258" width="8.625" style="100" customWidth="1"/>
    <col min="11259" max="11259" width="43.75" style="100" customWidth="1"/>
    <col min="11260" max="11260" width="22.25" style="100" customWidth="1"/>
    <col min="11261" max="11261" width="12.375" style="100" customWidth="1"/>
    <col min="11262" max="11512" width="8.875" style="100"/>
    <col min="11513" max="11513" width="9" style="100" customWidth="1"/>
    <col min="11514" max="11514" width="8.625" style="100" customWidth="1"/>
    <col min="11515" max="11515" width="43.75" style="100" customWidth="1"/>
    <col min="11516" max="11516" width="22.25" style="100" customWidth="1"/>
    <col min="11517" max="11517" width="12.375" style="100" customWidth="1"/>
    <col min="11518" max="11768" width="8.875" style="100"/>
    <col min="11769" max="11769" width="9" style="100" customWidth="1"/>
    <col min="11770" max="11770" width="8.625" style="100" customWidth="1"/>
    <col min="11771" max="11771" width="43.75" style="100" customWidth="1"/>
    <col min="11772" max="11772" width="22.25" style="100" customWidth="1"/>
    <col min="11773" max="11773" width="12.375" style="100" customWidth="1"/>
    <col min="11774" max="12024" width="8.875" style="100"/>
    <col min="12025" max="12025" width="9" style="100" customWidth="1"/>
    <col min="12026" max="12026" width="8.625" style="100" customWidth="1"/>
    <col min="12027" max="12027" width="43.75" style="100" customWidth="1"/>
    <col min="12028" max="12028" width="22.25" style="100" customWidth="1"/>
    <col min="12029" max="12029" width="12.375" style="100" customWidth="1"/>
    <col min="12030" max="12280" width="8.875" style="100"/>
    <col min="12281" max="12281" width="9" style="100" customWidth="1"/>
    <col min="12282" max="12282" width="8.625" style="100" customWidth="1"/>
    <col min="12283" max="12283" width="43.75" style="100" customWidth="1"/>
    <col min="12284" max="12284" width="22.25" style="100" customWidth="1"/>
    <col min="12285" max="12285" width="12.375" style="100" customWidth="1"/>
    <col min="12286" max="12536" width="8.875" style="100"/>
    <col min="12537" max="12537" width="9" style="100" customWidth="1"/>
    <col min="12538" max="12538" width="8.625" style="100" customWidth="1"/>
    <col min="12539" max="12539" width="43.75" style="100" customWidth="1"/>
    <col min="12540" max="12540" width="22.25" style="100" customWidth="1"/>
    <col min="12541" max="12541" width="12.375" style="100" customWidth="1"/>
    <col min="12542" max="12792" width="8.875" style="100"/>
    <col min="12793" max="12793" width="9" style="100" customWidth="1"/>
    <col min="12794" max="12794" width="8.625" style="100" customWidth="1"/>
    <col min="12795" max="12795" width="43.75" style="100" customWidth="1"/>
    <col min="12796" max="12796" width="22.25" style="100" customWidth="1"/>
    <col min="12797" max="12797" width="12.375" style="100" customWidth="1"/>
    <col min="12798" max="13048" width="8.875" style="100"/>
    <col min="13049" max="13049" width="9" style="100" customWidth="1"/>
    <col min="13050" max="13050" width="8.625" style="100" customWidth="1"/>
    <col min="13051" max="13051" width="43.75" style="100" customWidth="1"/>
    <col min="13052" max="13052" width="22.25" style="100" customWidth="1"/>
    <col min="13053" max="13053" width="12.375" style="100" customWidth="1"/>
    <col min="13054" max="13304" width="8.875" style="100"/>
    <col min="13305" max="13305" width="9" style="100" customWidth="1"/>
    <col min="13306" max="13306" width="8.625" style="100" customWidth="1"/>
    <col min="13307" max="13307" width="43.75" style="100" customWidth="1"/>
    <col min="13308" max="13308" width="22.25" style="100" customWidth="1"/>
    <col min="13309" max="13309" width="12.375" style="100" customWidth="1"/>
    <col min="13310" max="13560" width="8.875" style="100"/>
    <col min="13561" max="13561" width="9" style="100" customWidth="1"/>
    <col min="13562" max="13562" width="8.625" style="100" customWidth="1"/>
    <col min="13563" max="13563" width="43.75" style="100" customWidth="1"/>
    <col min="13564" max="13564" width="22.25" style="100" customWidth="1"/>
    <col min="13565" max="13565" width="12.375" style="100" customWidth="1"/>
    <col min="13566" max="13816" width="8.875" style="100"/>
    <col min="13817" max="13817" width="9" style="100" customWidth="1"/>
    <col min="13818" max="13818" width="8.625" style="100" customWidth="1"/>
    <col min="13819" max="13819" width="43.75" style="100" customWidth="1"/>
    <col min="13820" max="13820" width="22.25" style="100" customWidth="1"/>
    <col min="13821" max="13821" width="12.375" style="100" customWidth="1"/>
    <col min="13822" max="14072" width="8.875" style="100"/>
    <col min="14073" max="14073" width="9" style="100" customWidth="1"/>
    <col min="14074" max="14074" width="8.625" style="100" customWidth="1"/>
    <col min="14075" max="14075" width="43.75" style="100" customWidth="1"/>
    <col min="14076" max="14076" width="22.25" style="100" customWidth="1"/>
    <col min="14077" max="14077" width="12.375" style="100" customWidth="1"/>
    <col min="14078" max="14328" width="8.875" style="100"/>
    <col min="14329" max="14329" width="9" style="100" customWidth="1"/>
    <col min="14330" max="14330" width="8.625" style="100" customWidth="1"/>
    <col min="14331" max="14331" width="43.75" style="100" customWidth="1"/>
    <col min="14332" max="14332" width="22.25" style="100" customWidth="1"/>
    <col min="14333" max="14333" width="12.375" style="100" customWidth="1"/>
    <col min="14334" max="14584" width="8.875" style="100"/>
    <col min="14585" max="14585" width="9" style="100" customWidth="1"/>
    <col min="14586" max="14586" width="8.625" style="100" customWidth="1"/>
    <col min="14587" max="14587" width="43.75" style="100" customWidth="1"/>
    <col min="14588" max="14588" width="22.25" style="100" customWidth="1"/>
    <col min="14589" max="14589" width="12.375" style="100" customWidth="1"/>
    <col min="14590" max="14840" width="8.875" style="100"/>
    <col min="14841" max="14841" width="9" style="100" customWidth="1"/>
    <col min="14842" max="14842" width="8.625" style="100" customWidth="1"/>
    <col min="14843" max="14843" width="43.75" style="100" customWidth="1"/>
    <col min="14844" max="14844" width="22.25" style="100" customWidth="1"/>
    <col min="14845" max="14845" width="12.375" style="100" customWidth="1"/>
    <col min="14846" max="15096" width="8.875" style="100"/>
    <col min="15097" max="15097" width="9" style="100" customWidth="1"/>
    <col min="15098" max="15098" width="8.625" style="100" customWidth="1"/>
    <col min="15099" max="15099" width="43.75" style="100" customWidth="1"/>
    <col min="15100" max="15100" width="22.25" style="100" customWidth="1"/>
    <col min="15101" max="15101" width="12.375" style="100" customWidth="1"/>
    <col min="15102" max="15352" width="8.875" style="100"/>
    <col min="15353" max="15353" width="9" style="100" customWidth="1"/>
    <col min="15354" max="15354" width="8.625" style="100" customWidth="1"/>
    <col min="15355" max="15355" width="43.75" style="100" customWidth="1"/>
    <col min="15356" max="15356" width="22.25" style="100" customWidth="1"/>
    <col min="15357" max="15357" width="12.375" style="100" customWidth="1"/>
    <col min="15358" max="15608" width="8.875" style="100"/>
    <col min="15609" max="15609" width="9" style="100" customWidth="1"/>
    <col min="15610" max="15610" width="8.625" style="100" customWidth="1"/>
    <col min="15611" max="15611" width="43.75" style="100" customWidth="1"/>
    <col min="15612" max="15612" width="22.25" style="100" customWidth="1"/>
    <col min="15613" max="15613" width="12.375" style="100" customWidth="1"/>
    <col min="15614" max="15864" width="8.875" style="100"/>
    <col min="15865" max="15865" width="9" style="100" customWidth="1"/>
    <col min="15866" max="15866" width="8.625" style="100" customWidth="1"/>
    <col min="15867" max="15867" width="43.75" style="100" customWidth="1"/>
    <col min="15868" max="15868" width="22.25" style="100" customWidth="1"/>
    <col min="15869" max="15869" width="12.375" style="100" customWidth="1"/>
    <col min="15870" max="16120" width="8.875" style="100"/>
    <col min="16121" max="16121" width="9" style="100" customWidth="1"/>
    <col min="16122" max="16122" width="8.625" style="100" customWidth="1"/>
    <col min="16123" max="16123" width="43.75" style="100" customWidth="1"/>
    <col min="16124" max="16124" width="22.25" style="100" customWidth="1"/>
    <col min="16125" max="16125" width="12.375" style="100" customWidth="1"/>
    <col min="16126" max="16384" width="8.875" style="100"/>
  </cols>
  <sheetData>
    <row r="1" spans="2:2">
      <c r="B1" s="96" t="s">
        <v>32</v>
      </c>
    </row>
    <row r="2" ht="26.45" customHeight="1" spans="1:7">
      <c r="A2" s="101" t="s">
        <v>33</v>
      </c>
      <c r="B2" s="102"/>
      <c r="C2" s="103"/>
      <c r="D2" s="101"/>
      <c r="E2" s="101"/>
      <c r="F2" s="101"/>
      <c r="G2" s="101"/>
    </row>
    <row r="3" ht="16.15" customHeight="1" spans="1:7">
      <c r="A3" s="104"/>
      <c r="B3" s="105"/>
      <c r="C3" s="106"/>
      <c r="D3" s="107" t="s">
        <v>34</v>
      </c>
      <c r="E3" s="104"/>
      <c r="F3" s="104"/>
      <c r="G3" s="108" t="s">
        <v>3</v>
      </c>
    </row>
    <row r="4" s="94" customFormat="1" ht="19.9" customHeight="1" spans="1:7">
      <c r="A4" s="109" t="s">
        <v>4</v>
      </c>
      <c r="B4" s="110" t="s">
        <v>35</v>
      </c>
      <c r="C4" s="111" t="s">
        <v>36</v>
      </c>
      <c r="D4" s="109" t="s">
        <v>6</v>
      </c>
      <c r="E4" s="109" t="s">
        <v>7</v>
      </c>
      <c r="F4" s="109" t="s">
        <v>37</v>
      </c>
      <c r="G4" s="112" t="s">
        <v>9</v>
      </c>
    </row>
    <row r="5" s="94" customFormat="1" ht="17.45" customHeight="1" spans="1:7">
      <c r="A5" s="113"/>
      <c r="B5" s="114"/>
      <c r="C5" s="115" t="s">
        <v>38</v>
      </c>
      <c r="D5" s="116">
        <f>D6+D235+D275+D294+D384+D436+D499+D571+D710+D750+D823+D910+D990+D1097+D1169+D1237+D1257+D1302+D1322+D1366+D1392+D1441+D1442</f>
        <v>2947.225</v>
      </c>
      <c r="E5" s="116">
        <f>E6+E235+E275+E294+E384+E436+E499+E571+E710+E750+E823+E910+E990+E1097+E1169+E1237+E1257+E1302+E1322+E1366+E1392+E1441+E1442</f>
        <v>1889.5165</v>
      </c>
      <c r="F5" s="116">
        <f>IF(D5=0,"",E5/D5*100)</f>
        <v>64.1117152575728</v>
      </c>
      <c r="G5" s="117"/>
    </row>
    <row r="6" ht="16.15" customHeight="1" spans="1:7">
      <c r="A6" s="118">
        <f t="shared" ref="A6:A11" si="0">ROW()-5</f>
        <v>1</v>
      </c>
      <c r="B6" s="119" t="s">
        <v>39</v>
      </c>
      <c r="C6" s="120" t="s">
        <v>40</v>
      </c>
      <c r="D6" s="120">
        <f>D7+D19+D28+D39+D50+D61+D72+D80+D89+D102+D111+D122+D134+D141+D149+D155+D162+D169+D176+D183+D190+D198+D204+D210+D217+D232</f>
        <v>771.645</v>
      </c>
      <c r="E6" s="120">
        <f>E7+E19+E28+E39+E50+E61+E72+E80+E89+E102+E111+E122+E134+E141+E149+E155+E162+E169+E176+E183+E190+E198+E204+E210+E217+E232</f>
        <v>604.9843</v>
      </c>
      <c r="F6" s="121">
        <f t="shared" ref="F6:F69" si="1">IF(D6=0,"",E6/D6*100)</f>
        <v>78.4018946536296</v>
      </c>
      <c r="G6" s="122"/>
    </row>
    <row r="7" customFormat="1" ht="16.15" customHeight="1" spans="1:7">
      <c r="A7" s="118">
        <f t="shared" si="0"/>
        <v>2</v>
      </c>
      <c r="B7" s="123" t="s">
        <v>41</v>
      </c>
      <c r="C7" s="124" t="s">
        <v>42</v>
      </c>
      <c r="D7" s="124">
        <f>SUM(D8:D18)</f>
        <v>2</v>
      </c>
      <c r="E7" s="124">
        <f>SUM(E8:E18)</f>
        <v>8</v>
      </c>
      <c r="F7" s="125">
        <f t="shared" si="1"/>
        <v>400</v>
      </c>
      <c r="G7" s="122"/>
    </row>
    <row r="8" customFormat="1" ht="16.15" customHeight="1" spans="1:7">
      <c r="A8" s="118">
        <f t="shared" si="0"/>
        <v>3</v>
      </c>
      <c r="B8" s="126" t="s">
        <v>43</v>
      </c>
      <c r="C8" s="127" t="s">
        <v>44</v>
      </c>
      <c r="D8" s="128"/>
      <c r="E8" s="128"/>
      <c r="F8" s="116" t="str">
        <f t="shared" si="1"/>
        <v/>
      </c>
      <c r="G8" s="122"/>
    </row>
    <row r="9" ht="16.15" customHeight="1" spans="1:7">
      <c r="A9" s="118">
        <f t="shared" si="0"/>
        <v>4</v>
      </c>
      <c r="B9" s="126" t="s">
        <v>45</v>
      </c>
      <c r="C9" s="127" t="s">
        <v>46</v>
      </c>
      <c r="D9" s="128"/>
      <c r="E9" s="128"/>
      <c r="F9" s="116" t="str">
        <f t="shared" si="1"/>
        <v/>
      </c>
      <c r="G9" s="122"/>
    </row>
    <row r="10" ht="16.15" customHeight="1" spans="1:7">
      <c r="A10" s="118">
        <f t="shared" si="0"/>
        <v>5</v>
      </c>
      <c r="B10" s="126" t="s">
        <v>47</v>
      </c>
      <c r="C10" s="127" t="s">
        <v>48</v>
      </c>
      <c r="D10" s="128"/>
      <c r="E10" s="128"/>
      <c r="F10" s="116" t="str">
        <f t="shared" si="1"/>
        <v/>
      </c>
      <c r="G10" s="122"/>
    </row>
    <row r="11" ht="16.15" customHeight="1" spans="1:7">
      <c r="A11" s="118">
        <f t="shared" si="0"/>
        <v>6</v>
      </c>
      <c r="B11" s="126" t="s">
        <v>49</v>
      </c>
      <c r="C11" s="127" t="s">
        <v>50</v>
      </c>
      <c r="D11" s="128"/>
      <c r="E11" s="128"/>
      <c r="F11" s="116" t="str">
        <f t="shared" si="1"/>
        <v/>
      </c>
      <c r="G11" s="122"/>
    </row>
    <row r="12" ht="16.15" customHeight="1" spans="1:7">
      <c r="A12" s="118">
        <f t="shared" ref="A12:A21" si="2">ROW()-5</f>
        <v>7</v>
      </c>
      <c r="B12" s="126" t="s">
        <v>51</v>
      </c>
      <c r="C12" s="127" t="s">
        <v>52</v>
      </c>
      <c r="D12" s="128"/>
      <c r="E12" s="128"/>
      <c r="F12" s="116" t="str">
        <f t="shared" si="1"/>
        <v/>
      </c>
      <c r="G12" s="122"/>
    </row>
    <row r="13" ht="16.15" customHeight="1" spans="1:7">
      <c r="A13" s="118">
        <f t="shared" si="2"/>
        <v>8</v>
      </c>
      <c r="B13" s="126" t="s">
        <v>53</v>
      </c>
      <c r="C13" s="127" t="s">
        <v>54</v>
      </c>
      <c r="D13" s="128"/>
      <c r="E13" s="128"/>
      <c r="F13" s="116" t="str">
        <f t="shared" si="1"/>
        <v/>
      </c>
      <c r="G13" s="122"/>
    </row>
    <row r="14" ht="16.15" customHeight="1" spans="1:7">
      <c r="A14" s="118">
        <f t="shared" si="2"/>
        <v>9</v>
      </c>
      <c r="B14" s="126" t="s">
        <v>55</v>
      </c>
      <c r="C14" s="127" t="s">
        <v>56</v>
      </c>
      <c r="D14" s="128"/>
      <c r="E14" s="128" t="s">
        <v>57</v>
      </c>
      <c r="F14" s="116" t="str">
        <f t="shared" si="1"/>
        <v/>
      </c>
      <c r="G14" s="122"/>
    </row>
    <row r="15" ht="16.15" customHeight="1" spans="1:7">
      <c r="A15" s="118">
        <f t="shared" si="2"/>
        <v>10</v>
      </c>
      <c r="B15" s="126" t="s">
        <v>58</v>
      </c>
      <c r="C15" s="127" t="s">
        <v>59</v>
      </c>
      <c r="D15" s="128">
        <v>2</v>
      </c>
      <c r="E15" s="128">
        <v>8</v>
      </c>
      <c r="F15" s="116">
        <f t="shared" si="1"/>
        <v>400</v>
      </c>
      <c r="G15" s="122"/>
    </row>
    <row r="16" ht="16.15" customHeight="1" spans="1:7">
      <c r="A16" s="118">
        <f t="shared" si="2"/>
        <v>11</v>
      </c>
      <c r="B16" s="126" t="s">
        <v>60</v>
      </c>
      <c r="C16" s="127" t="s">
        <v>61</v>
      </c>
      <c r="D16" s="128"/>
      <c r="E16" s="128"/>
      <c r="F16" s="116" t="str">
        <f t="shared" si="1"/>
        <v/>
      </c>
      <c r="G16" s="122"/>
    </row>
    <row r="17" ht="16.15" customHeight="1" spans="1:7">
      <c r="A17" s="118">
        <f t="shared" si="2"/>
        <v>12</v>
      </c>
      <c r="B17" s="126" t="s">
        <v>62</v>
      </c>
      <c r="C17" s="127" t="s">
        <v>63</v>
      </c>
      <c r="D17" s="128"/>
      <c r="E17" s="128"/>
      <c r="F17" s="116" t="str">
        <f t="shared" si="1"/>
        <v/>
      </c>
      <c r="G17" s="122"/>
    </row>
    <row r="18" ht="16.15" customHeight="1" spans="1:7">
      <c r="A18" s="118">
        <f t="shared" si="2"/>
        <v>13</v>
      </c>
      <c r="B18" s="126" t="s">
        <v>64</v>
      </c>
      <c r="C18" s="127" t="s">
        <v>65</v>
      </c>
      <c r="D18" s="128"/>
      <c r="E18" s="128"/>
      <c r="F18" s="116" t="str">
        <f t="shared" si="1"/>
        <v/>
      </c>
      <c r="G18" s="122"/>
    </row>
    <row r="19" ht="16.15" customHeight="1" spans="1:7">
      <c r="A19" s="118">
        <f t="shared" si="2"/>
        <v>14</v>
      </c>
      <c r="B19" s="123" t="s">
        <v>66</v>
      </c>
      <c r="C19" s="124" t="s">
        <v>67</v>
      </c>
      <c r="D19" s="124">
        <f>SUM(D20:D27)</f>
        <v>0</v>
      </c>
      <c r="E19" s="124">
        <f>SUM(E20:E27)</f>
        <v>0</v>
      </c>
      <c r="F19" s="125" t="str">
        <f t="shared" si="1"/>
        <v/>
      </c>
      <c r="G19" s="122"/>
    </row>
    <row r="20" ht="16.15" customHeight="1" spans="1:7">
      <c r="A20" s="118">
        <f t="shared" si="2"/>
        <v>15</v>
      </c>
      <c r="B20" s="126" t="s">
        <v>68</v>
      </c>
      <c r="C20" s="127" t="s">
        <v>44</v>
      </c>
      <c r="D20" s="128"/>
      <c r="E20" s="128"/>
      <c r="F20" s="116" t="str">
        <f t="shared" si="1"/>
        <v/>
      </c>
      <c r="G20" s="122"/>
    </row>
    <row r="21" ht="16.15" customHeight="1" spans="1:7">
      <c r="A21" s="118">
        <f t="shared" si="2"/>
        <v>16</v>
      </c>
      <c r="B21" s="126" t="s">
        <v>69</v>
      </c>
      <c r="C21" s="127" t="s">
        <v>46</v>
      </c>
      <c r="D21" s="128"/>
      <c r="E21" s="128"/>
      <c r="F21" s="116" t="str">
        <f t="shared" si="1"/>
        <v/>
      </c>
      <c r="G21" s="122"/>
    </row>
    <row r="22" ht="16.15" customHeight="1" spans="1:7">
      <c r="A22" s="118">
        <f t="shared" ref="A22:A31" si="3">ROW()-5</f>
        <v>17</v>
      </c>
      <c r="B22" s="126" t="s">
        <v>70</v>
      </c>
      <c r="C22" s="127" t="s">
        <v>48</v>
      </c>
      <c r="D22" s="128"/>
      <c r="E22" s="128"/>
      <c r="F22" s="116" t="str">
        <f t="shared" si="1"/>
        <v/>
      </c>
      <c r="G22" s="122"/>
    </row>
    <row r="23" ht="16.15" customHeight="1" spans="1:7">
      <c r="A23" s="118">
        <f t="shared" si="3"/>
        <v>18</v>
      </c>
      <c r="B23" s="126" t="s">
        <v>71</v>
      </c>
      <c r="C23" s="127" t="s">
        <v>72</v>
      </c>
      <c r="D23" s="128"/>
      <c r="E23" s="128"/>
      <c r="F23" s="116" t="str">
        <f t="shared" si="1"/>
        <v/>
      </c>
      <c r="G23" s="122"/>
    </row>
    <row r="24" ht="16.15" customHeight="1" spans="1:7">
      <c r="A24" s="118">
        <f t="shared" si="3"/>
        <v>19</v>
      </c>
      <c r="B24" s="126" t="s">
        <v>73</v>
      </c>
      <c r="C24" s="127" t="s">
        <v>74</v>
      </c>
      <c r="D24" s="128"/>
      <c r="E24" s="128"/>
      <c r="F24" s="116" t="str">
        <f t="shared" si="1"/>
        <v/>
      </c>
      <c r="G24" s="122"/>
    </row>
    <row r="25" ht="16.15" customHeight="1" spans="1:7">
      <c r="A25" s="118">
        <f t="shared" si="3"/>
        <v>20</v>
      </c>
      <c r="B25" s="126" t="s">
        <v>75</v>
      </c>
      <c r="C25" s="127" t="s">
        <v>76</v>
      </c>
      <c r="D25" s="128"/>
      <c r="E25" s="128"/>
      <c r="F25" s="116" t="str">
        <f t="shared" si="1"/>
        <v/>
      </c>
      <c r="G25" s="122"/>
    </row>
    <row r="26" ht="16.15" customHeight="1" spans="1:7">
      <c r="A26" s="118">
        <f t="shared" si="3"/>
        <v>21</v>
      </c>
      <c r="B26" s="126" t="s">
        <v>77</v>
      </c>
      <c r="C26" s="127" t="s">
        <v>63</v>
      </c>
      <c r="D26" s="128"/>
      <c r="E26" s="128"/>
      <c r="F26" s="116" t="str">
        <f t="shared" si="1"/>
        <v/>
      </c>
      <c r="G26" s="122"/>
    </row>
    <row r="27" ht="16.15" customHeight="1" spans="1:7">
      <c r="A27" s="118">
        <f t="shared" si="3"/>
        <v>22</v>
      </c>
      <c r="B27" s="126" t="s">
        <v>78</v>
      </c>
      <c r="C27" s="127" t="s">
        <v>79</v>
      </c>
      <c r="D27" s="128"/>
      <c r="E27" s="128"/>
      <c r="F27" s="116" t="str">
        <f t="shared" si="1"/>
        <v/>
      </c>
      <c r="G27" s="122"/>
    </row>
    <row r="28" ht="16.15" customHeight="1" spans="1:7">
      <c r="A28" s="118">
        <f t="shared" si="3"/>
        <v>23</v>
      </c>
      <c r="B28" s="123" t="s">
        <v>80</v>
      </c>
      <c r="C28" s="124" t="s">
        <v>81</v>
      </c>
      <c r="D28" s="124">
        <f>SUM(D29:D38)</f>
        <v>746.51</v>
      </c>
      <c r="E28" s="124">
        <f>SUM(E29:E38)</f>
        <v>571.9843</v>
      </c>
      <c r="F28" s="125">
        <f t="shared" si="1"/>
        <v>76.6211169307846</v>
      </c>
      <c r="G28" s="122"/>
    </row>
    <row r="29" ht="16.15" customHeight="1" spans="1:7">
      <c r="A29" s="118">
        <f t="shared" si="3"/>
        <v>24</v>
      </c>
      <c r="B29" s="126" t="s">
        <v>82</v>
      </c>
      <c r="C29" s="127" t="s">
        <v>44</v>
      </c>
      <c r="D29" s="128">
        <v>469.42</v>
      </c>
      <c r="E29" s="128">
        <v>417.4319</v>
      </c>
      <c r="F29" s="116">
        <f t="shared" si="1"/>
        <v>88.9250351497593</v>
      </c>
      <c r="G29" s="122"/>
    </row>
    <row r="30" ht="16.15" customHeight="1" spans="1:7">
      <c r="A30" s="118">
        <f t="shared" si="3"/>
        <v>25</v>
      </c>
      <c r="B30" s="126" t="s">
        <v>83</v>
      </c>
      <c r="C30" s="127" t="s">
        <v>46</v>
      </c>
      <c r="D30" s="128">
        <v>0.34</v>
      </c>
      <c r="E30" s="128">
        <v>3</v>
      </c>
      <c r="F30" s="116">
        <f t="shared" si="1"/>
        <v>882.35294117647</v>
      </c>
      <c r="G30" s="122"/>
    </row>
    <row r="31" ht="16.15" customHeight="1" spans="1:7">
      <c r="A31" s="118">
        <f t="shared" si="3"/>
        <v>26</v>
      </c>
      <c r="B31" s="126" t="s">
        <v>84</v>
      </c>
      <c r="C31" s="127" t="s">
        <v>48</v>
      </c>
      <c r="D31" s="128"/>
      <c r="E31" s="128"/>
      <c r="F31" s="116" t="str">
        <f t="shared" si="1"/>
        <v/>
      </c>
      <c r="G31" s="122"/>
    </row>
    <row r="32" ht="16.15" customHeight="1" spans="1:7">
      <c r="A32" s="118">
        <f t="shared" ref="A32:A41" si="4">ROW()-5</f>
        <v>27</v>
      </c>
      <c r="B32" s="126" t="s">
        <v>85</v>
      </c>
      <c r="C32" s="127" t="s">
        <v>86</v>
      </c>
      <c r="D32" s="128"/>
      <c r="E32" s="128"/>
      <c r="F32" s="116" t="str">
        <f t="shared" si="1"/>
        <v/>
      </c>
      <c r="G32" s="122"/>
    </row>
    <row r="33" ht="16.15" customHeight="1" spans="1:7">
      <c r="A33" s="118">
        <f t="shared" si="4"/>
        <v>28</v>
      </c>
      <c r="B33" s="126" t="s">
        <v>87</v>
      </c>
      <c r="C33" s="127" t="s">
        <v>88</v>
      </c>
      <c r="D33" s="128"/>
      <c r="E33" s="128"/>
      <c r="F33" s="116" t="str">
        <f t="shared" si="1"/>
        <v/>
      </c>
      <c r="G33" s="122"/>
    </row>
    <row r="34" ht="16.15" customHeight="1" spans="1:7">
      <c r="A34" s="118">
        <f t="shared" si="4"/>
        <v>29</v>
      </c>
      <c r="B34" s="126" t="s">
        <v>89</v>
      </c>
      <c r="C34" s="127" t="s">
        <v>90</v>
      </c>
      <c r="D34" s="128"/>
      <c r="E34" s="128"/>
      <c r="F34" s="116" t="str">
        <f t="shared" si="1"/>
        <v/>
      </c>
      <c r="G34" s="122"/>
    </row>
    <row r="35" ht="16.15" customHeight="1" spans="1:7">
      <c r="A35" s="118">
        <f t="shared" si="4"/>
        <v>30</v>
      </c>
      <c r="B35" s="126" t="s">
        <v>91</v>
      </c>
      <c r="C35" s="127" t="s">
        <v>92</v>
      </c>
      <c r="D35" s="128">
        <v>0.74</v>
      </c>
      <c r="E35" s="128"/>
      <c r="F35" s="116">
        <f t="shared" si="1"/>
        <v>0</v>
      </c>
      <c r="G35" s="122"/>
    </row>
    <row r="36" ht="16.15" customHeight="1" spans="1:7">
      <c r="A36" s="118">
        <f t="shared" si="4"/>
        <v>31</v>
      </c>
      <c r="B36" s="126" t="s">
        <v>93</v>
      </c>
      <c r="C36" s="127" t="s">
        <v>94</v>
      </c>
      <c r="D36" s="128"/>
      <c r="E36" s="128"/>
      <c r="F36" s="116" t="str">
        <f t="shared" si="1"/>
        <v/>
      </c>
      <c r="G36" s="122"/>
    </row>
    <row r="37" ht="16.15" customHeight="1" spans="1:7">
      <c r="A37" s="118">
        <f t="shared" si="4"/>
        <v>32</v>
      </c>
      <c r="B37" s="126" t="s">
        <v>95</v>
      </c>
      <c r="C37" s="127" t="s">
        <v>63</v>
      </c>
      <c r="D37" s="128">
        <v>79.99</v>
      </c>
      <c r="E37" s="128">
        <v>65.5524</v>
      </c>
      <c r="F37" s="116">
        <f t="shared" si="1"/>
        <v>81.9507438429804</v>
      </c>
      <c r="G37" s="122"/>
    </row>
    <row r="38" ht="16.15" customHeight="1" spans="1:7">
      <c r="A38" s="118">
        <f t="shared" si="4"/>
        <v>33</v>
      </c>
      <c r="B38" s="126" t="s">
        <v>96</v>
      </c>
      <c r="C38" s="127" t="s">
        <v>97</v>
      </c>
      <c r="D38" s="128">
        <v>196.02</v>
      </c>
      <c r="E38" s="128">
        <v>86</v>
      </c>
      <c r="F38" s="116">
        <f t="shared" si="1"/>
        <v>43.8730741761045</v>
      </c>
      <c r="G38" s="122"/>
    </row>
    <row r="39" ht="16.15" customHeight="1" spans="1:7">
      <c r="A39" s="118">
        <f t="shared" si="4"/>
        <v>34</v>
      </c>
      <c r="B39" s="123" t="s">
        <v>98</v>
      </c>
      <c r="C39" s="124" t="s">
        <v>99</v>
      </c>
      <c r="D39" s="124">
        <f>SUM(D40:D49)</f>
        <v>0</v>
      </c>
      <c r="E39" s="124">
        <f>SUM(E40:E49)</f>
        <v>0</v>
      </c>
      <c r="F39" s="125" t="str">
        <f t="shared" si="1"/>
        <v/>
      </c>
      <c r="G39" s="122"/>
    </row>
    <row r="40" ht="16.15" customHeight="1" spans="1:7">
      <c r="A40" s="118">
        <f t="shared" si="4"/>
        <v>35</v>
      </c>
      <c r="B40" s="126" t="s">
        <v>100</v>
      </c>
      <c r="C40" s="127" t="s">
        <v>44</v>
      </c>
      <c r="D40" s="128"/>
      <c r="E40" s="128"/>
      <c r="F40" s="116" t="str">
        <f t="shared" si="1"/>
        <v/>
      </c>
      <c r="G40" s="122"/>
    </row>
    <row r="41" ht="16.15" customHeight="1" spans="1:7">
      <c r="A41" s="118">
        <f t="shared" si="4"/>
        <v>36</v>
      </c>
      <c r="B41" s="126" t="s">
        <v>101</v>
      </c>
      <c r="C41" s="127" t="s">
        <v>46</v>
      </c>
      <c r="D41" s="128"/>
      <c r="E41" s="128"/>
      <c r="F41" s="116" t="str">
        <f t="shared" si="1"/>
        <v/>
      </c>
      <c r="G41" s="122"/>
    </row>
    <row r="42" ht="16.15" customHeight="1" spans="1:7">
      <c r="A42" s="118">
        <f t="shared" ref="A42:A51" si="5">ROW()-5</f>
        <v>37</v>
      </c>
      <c r="B42" s="126" t="s">
        <v>102</v>
      </c>
      <c r="C42" s="127" t="s">
        <v>48</v>
      </c>
      <c r="D42" s="128"/>
      <c r="E42" s="128"/>
      <c r="F42" s="116" t="str">
        <f t="shared" si="1"/>
        <v/>
      </c>
      <c r="G42" s="122"/>
    </row>
    <row r="43" ht="16.15" customHeight="1" spans="1:7">
      <c r="A43" s="118">
        <f t="shared" si="5"/>
        <v>38</v>
      </c>
      <c r="B43" s="126" t="s">
        <v>103</v>
      </c>
      <c r="C43" s="127" t="s">
        <v>104</v>
      </c>
      <c r="D43" s="128"/>
      <c r="E43" s="128"/>
      <c r="F43" s="116" t="str">
        <f t="shared" si="1"/>
        <v/>
      </c>
      <c r="G43" s="122"/>
    </row>
    <row r="44" ht="16.15" customHeight="1" spans="1:7">
      <c r="A44" s="118">
        <f t="shared" si="5"/>
        <v>39</v>
      </c>
      <c r="B44" s="126" t="s">
        <v>105</v>
      </c>
      <c r="C44" s="127" t="s">
        <v>106</v>
      </c>
      <c r="D44" s="128"/>
      <c r="E44" s="128"/>
      <c r="F44" s="116" t="str">
        <f t="shared" si="1"/>
        <v/>
      </c>
      <c r="G44" s="122"/>
    </row>
    <row r="45" ht="16.15" customHeight="1" spans="1:7">
      <c r="A45" s="118">
        <f t="shared" si="5"/>
        <v>40</v>
      </c>
      <c r="B45" s="126" t="s">
        <v>107</v>
      </c>
      <c r="C45" s="127" t="s">
        <v>108</v>
      </c>
      <c r="D45" s="128"/>
      <c r="E45" s="128"/>
      <c r="F45" s="116" t="str">
        <f t="shared" si="1"/>
        <v/>
      </c>
      <c r="G45" s="122"/>
    </row>
    <row r="46" ht="16.15" customHeight="1" spans="1:7">
      <c r="A46" s="118">
        <f t="shared" si="5"/>
        <v>41</v>
      </c>
      <c r="B46" s="126" t="s">
        <v>109</v>
      </c>
      <c r="C46" s="127" t="s">
        <v>110</v>
      </c>
      <c r="D46" s="128"/>
      <c r="E46" s="128"/>
      <c r="F46" s="116" t="str">
        <f t="shared" si="1"/>
        <v/>
      </c>
      <c r="G46" s="122"/>
    </row>
    <row r="47" ht="16.15" customHeight="1" spans="1:7">
      <c r="A47" s="118">
        <f t="shared" si="5"/>
        <v>42</v>
      </c>
      <c r="B47" s="126" t="s">
        <v>111</v>
      </c>
      <c r="C47" s="127" t="s">
        <v>112</v>
      </c>
      <c r="D47" s="128"/>
      <c r="E47" s="128"/>
      <c r="F47" s="116" t="str">
        <f t="shared" si="1"/>
        <v/>
      </c>
      <c r="G47" s="122"/>
    </row>
    <row r="48" ht="16.15" customHeight="1" spans="1:7">
      <c r="A48" s="118">
        <f t="shared" si="5"/>
        <v>43</v>
      </c>
      <c r="B48" s="126" t="s">
        <v>113</v>
      </c>
      <c r="C48" s="127" t="s">
        <v>63</v>
      </c>
      <c r="D48" s="128"/>
      <c r="E48" s="128"/>
      <c r="F48" s="116" t="str">
        <f t="shared" si="1"/>
        <v/>
      </c>
      <c r="G48" s="122"/>
    </row>
    <row r="49" ht="16.15" customHeight="1" spans="1:7">
      <c r="A49" s="118">
        <f t="shared" si="5"/>
        <v>44</v>
      </c>
      <c r="B49" s="126" t="s">
        <v>114</v>
      </c>
      <c r="C49" s="127" t="s">
        <v>115</v>
      </c>
      <c r="D49" s="128"/>
      <c r="E49" s="128"/>
      <c r="F49" s="116" t="str">
        <f t="shared" si="1"/>
        <v/>
      </c>
      <c r="G49" s="122"/>
    </row>
    <row r="50" ht="16.15" customHeight="1" spans="1:7">
      <c r="A50" s="118">
        <f t="shared" si="5"/>
        <v>45</v>
      </c>
      <c r="B50" s="123" t="s">
        <v>116</v>
      </c>
      <c r="C50" s="124" t="s">
        <v>117</v>
      </c>
      <c r="D50" s="124">
        <f>SUM(D51:D60)</f>
        <v>0</v>
      </c>
      <c r="E50" s="124">
        <f>SUM(E51:E60)</f>
        <v>0</v>
      </c>
      <c r="F50" s="125" t="str">
        <f t="shared" si="1"/>
        <v/>
      </c>
      <c r="G50" s="122"/>
    </row>
    <row r="51" ht="16.15" customHeight="1" spans="1:7">
      <c r="A51" s="118">
        <f t="shared" si="5"/>
        <v>46</v>
      </c>
      <c r="B51" s="126" t="s">
        <v>118</v>
      </c>
      <c r="C51" s="127" t="s">
        <v>44</v>
      </c>
      <c r="D51" s="128"/>
      <c r="E51" s="128"/>
      <c r="F51" s="116" t="str">
        <f t="shared" si="1"/>
        <v/>
      </c>
      <c r="G51" s="122"/>
    </row>
    <row r="52" ht="16.15" customHeight="1" spans="1:7">
      <c r="A52" s="118">
        <f t="shared" ref="A52:A61" si="6">ROW()-5</f>
        <v>47</v>
      </c>
      <c r="B52" s="126" t="s">
        <v>119</v>
      </c>
      <c r="C52" s="127" t="s">
        <v>46</v>
      </c>
      <c r="D52" s="128"/>
      <c r="E52" s="128"/>
      <c r="F52" s="116" t="str">
        <f t="shared" si="1"/>
        <v/>
      </c>
      <c r="G52" s="122"/>
    </row>
    <row r="53" ht="16.15" customHeight="1" spans="1:7">
      <c r="A53" s="118">
        <f t="shared" si="6"/>
        <v>48</v>
      </c>
      <c r="B53" s="126" t="s">
        <v>120</v>
      </c>
      <c r="C53" s="127" t="s">
        <v>48</v>
      </c>
      <c r="D53" s="128"/>
      <c r="E53" s="128"/>
      <c r="F53" s="116" t="str">
        <f t="shared" si="1"/>
        <v/>
      </c>
      <c r="G53" s="122"/>
    </row>
    <row r="54" ht="16.15" customHeight="1" spans="1:7">
      <c r="A54" s="118">
        <f t="shared" si="6"/>
        <v>49</v>
      </c>
      <c r="B54" s="126" t="s">
        <v>121</v>
      </c>
      <c r="C54" s="127" t="s">
        <v>122</v>
      </c>
      <c r="D54" s="128"/>
      <c r="E54" s="128"/>
      <c r="F54" s="116" t="str">
        <f t="shared" si="1"/>
        <v/>
      </c>
      <c r="G54" s="122"/>
    </row>
    <row r="55" ht="16.15" customHeight="1" spans="1:7">
      <c r="A55" s="118">
        <f t="shared" si="6"/>
        <v>50</v>
      </c>
      <c r="B55" s="126" t="s">
        <v>123</v>
      </c>
      <c r="C55" s="127" t="s">
        <v>124</v>
      </c>
      <c r="D55" s="128"/>
      <c r="E55" s="128"/>
      <c r="F55" s="116" t="str">
        <f t="shared" si="1"/>
        <v/>
      </c>
      <c r="G55" s="122"/>
    </row>
    <row r="56" ht="16.15" customHeight="1" spans="1:7">
      <c r="A56" s="118">
        <f t="shared" si="6"/>
        <v>51</v>
      </c>
      <c r="B56" s="126" t="s">
        <v>125</v>
      </c>
      <c r="C56" s="127" t="s">
        <v>126</v>
      </c>
      <c r="D56" s="128"/>
      <c r="E56" s="128"/>
      <c r="F56" s="116" t="str">
        <f t="shared" si="1"/>
        <v/>
      </c>
      <c r="G56" s="122"/>
    </row>
    <row r="57" ht="16.15" customHeight="1" spans="1:7">
      <c r="A57" s="118">
        <f t="shared" si="6"/>
        <v>52</v>
      </c>
      <c r="B57" s="126" t="s">
        <v>127</v>
      </c>
      <c r="C57" s="127" t="s">
        <v>128</v>
      </c>
      <c r="D57" s="128"/>
      <c r="E57" s="128"/>
      <c r="F57" s="116" t="str">
        <f t="shared" si="1"/>
        <v/>
      </c>
      <c r="G57" s="122"/>
    </row>
    <row r="58" ht="16.15" customHeight="1" spans="1:7">
      <c r="A58" s="118">
        <f t="shared" si="6"/>
        <v>53</v>
      </c>
      <c r="B58" s="126" t="s">
        <v>129</v>
      </c>
      <c r="C58" s="127" t="s">
        <v>130</v>
      </c>
      <c r="D58" s="128"/>
      <c r="E58" s="128"/>
      <c r="F58" s="116" t="str">
        <f t="shared" si="1"/>
        <v/>
      </c>
      <c r="G58" s="122"/>
    </row>
    <row r="59" ht="16.15" customHeight="1" spans="1:7">
      <c r="A59" s="118">
        <f t="shared" si="6"/>
        <v>54</v>
      </c>
      <c r="B59" s="126" t="s">
        <v>131</v>
      </c>
      <c r="C59" s="127" t="s">
        <v>63</v>
      </c>
      <c r="D59" s="128"/>
      <c r="E59" s="128"/>
      <c r="F59" s="116" t="str">
        <f t="shared" si="1"/>
        <v/>
      </c>
      <c r="G59" s="122"/>
    </row>
    <row r="60" ht="16.15" customHeight="1" spans="1:7">
      <c r="A60" s="118">
        <f t="shared" si="6"/>
        <v>55</v>
      </c>
      <c r="B60" s="126" t="s">
        <v>132</v>
      </c>
      <c r="C60" s="127" t="s">
        <v>133</v>
      </c>
      <c r="D60" s="128"/>
      <c r="E60" s="128"/>
      <c r="F60" s="116" t="str">
        <f t="shared" si="1"/>
        <v/>
      </c>
      <c r="G60" s="122"/>
    </row>
    <row r="61" ht="16.15" customHeight="1" spans="1:7">
      <c r="A61" s="118">
        <f t="shared" si="6"/>
        <v>56</v>
      </c>
      <c r="B61" s="123" t="s">
        <v>134</v>
      </c>
      <c r="C61" s="124" t="s">
        <v>135</v>
      </c>
      <c r="D61" s="124">
        <f>SUM(D62:D71)</f>
        <v>0</v>
      </c>
      <c r="E61" s="124">
        <f>SUM(E62:E71)</f>
        <v>0</v>
      </c>
      <c r="F61" s="125" t="str">
        <f t="shared" si="1"/>
        <v/>
      </c>
      <c r="G61" s="122"/>
    </row>
    <row r="62" ht="16.15" customHeight="1" spans="1:7">
      <c r="A62" s="118">
        <f t="shared" ref="A62:A71" si="7">ROW()-5</f>
        <v>57</v>
      </c>
      <c r="B62" s="126" t="s">
        <v>136</v>
      </c>
      <c r="C62" s="127" t="s">
        <v>44</v>
      </c>
      <c r="D62" s="128"/>
      <c r="E62" s="128"/>
      <c r="F62" s="116" t="str">
        <f t="shared" si="1"/>
        <v/>
      </c>
      <c r="G62" s="122"/>
    </row>
    <row r="63" ht="16.15" customHeight="1" spans="1:7">
      <c r="A63" s="118">
        <f t="shared" si="7"/>
        <v>58</v>
      </c>
      <c r="B63" s="126" t="s">
        <v>137</v>
      </c>
      <c r="C63" s="127" t="s">
        <v>46</v>
      </c>
      <c r="D63" s="128"/>
      <c r="E63" s="128"/>
      <c r="F63" s="116" t="str">
        <f t="shared" si="1"/>
        <v/>
      </c>
      <c r="G63" s="122"/>
    </row>
    <row r="64" ht="16.15" customHeight="1" spans="1:7">
      <c r="A64" s="118">
        <f t="shared" si="7"/>
        <v>59</v>
      </c>
      <c r="B64" s="126" t="s">
        <v>138</v>
      </c>
      <c r="C64" s="127" t="s">
        <v>48</v>
      </c>
      <c r="D64" s="128"/>
      <c r="E64" s="128"/>
      <c r="F64" s="116" t="str">
        <f t="shared" si="1"/>
        <v/>
      </c>
      <c r="G64" s="122"/>
    </row>
    <row r="65" ht="16.15" customHeight="1" spans="1:7">
      <c r="A65" s="118">
        <f t="shared" si="7"/>
        <v>60</v>
      </c>
      <c r="B65" s="126" t="s">
        <v>139</v>
      </c>
      <c r="C65" s="127" t="s">
        <v>140</v>
      </c>
      <c r="D65" s="128"/>
      <c r="E65" s="128"/>
      <c r="F65" s="116" t="str">
        <f t="shared" si="1"/>
        <v/>
      </c>
      <c r="G65" s="122"/>
    </row>
    <row r="66" ht="16.15" customHeight="1" spans="1:7">
      <c r="A66" s="118">
        <f t="shared" si="7"/>
        <v>61</v>
      </c>
      <c r="B66" s="126" t="s">
        <v>141</v>
      </c>
      <c r="C66" s="127" t="s">
        <v>142</v>
      </c>
      <c r="D66" s="128"/>
      <c r="E66" s="128"/>
      <c r="F66" s="116" t="str">
        <f t="shared" si="1"/>
        <v/>
      </c>
      <c r="G66" s="122"/>
    </row>
    <row r="67" ht="16.15" customHeight="1" spans="1:7">
      <c r="A67" s="118">
        <f t="shared" si="7"/>
        <v>62</v>
      </c>
      <c r="B67" s="126" t="s">
        <v>143</v>
      </c>
      <c r="C67" s="127" t="s">
        <v>144</v>
      </c>
      <c r="D67" s="128"/>
      <c r="E67" s="128"/>
      <c r="F67" s="116" t="str">
        <f t="shared" si="1"/>
        <v/>
      </c>
      <c r="G67" s="122"/>
    </row>
    <row r="68" ht="16.15" customHeight="1" spans="1:7">
      <c r="A68" s="118">
        <f t="shared" si="7"/>
        <v>63</v>
      </c>
      <c r="B68" s="126" t="s">
        <v>145</v>
      </c>
      <c r="C68" s="127" t="s">
        <v>146</v>
      </c>
      <c r="D68" s="128"/>
      <c r="E68" s="128"/>
      <c r="F68" s="116" t="str">
        <f t="shared" si="1"/>
        <v/>
      </c>
      <c r="G68" s="122"/>
    </row>
    <row r="69" ht="16.15" customHeight="1" spans="1:7">
      <c r="A69" s="118">
        <f t="shared" si="7"/>
        <v>64</v>
      </c>
      <c r="B69" s="126" t="s">
        <v>147</v>
      </c>
      <c r="C69" s="127" t="s">
        <v>148</v>
      </c>
      <c r="D69" s="128"/>
      <c r="E69" s="128"/>
      <c r="F69" s="116" t="str">
        <f t="shared" si="1"/>
        <v/>
      </c>
      <c r="G69" s="122"/>
    </row>
    <row r="70" ht="16.15" customHeight="1" spans="1:7">
      <c r="A70" s="118">
        <f t="shared" si="7"/>
        <v>65</v>
      </c>
      <c r="B70" s="126" t="s">
        <v>149</v>
      </c>
      <c r="C70" s="127" t="s">
        <v>63</v>
      </c>
      <c r="D70" s="128"/>
      <c r="E70" s="128"/>
      <c r="F70" s="116" t="str">
        <f t="shared" ref="F70:F133" si="8">IF(D70=0,"",E70/D70*100)</f>
        <v/>
      </c>
      <c r="G70" s="122"/>
    </row>
    <row r="71" ht="16.15" customHeight="1" spans="1:7">
      <c r="A71" s="118">
        <f t="shared" si="7"/>
        <v>66</v>
      </c>
      <c r="B71" s="126" t="s">
        <v>150</v>
      </c>
      <c r="C71" s="127" t="s">
        <v>151</v>
      </c>
      <c r="D71" s="128"/>
      <c r="E71" s="128"/>
      <c r="F71" s="116" t="str">
        <f t="shared" si="8"/>
        <v/>
      </c>
      <c r="G71" s="122"/>
    </row>
    <row r="72" ht="16.15" customHeight="1" spans="1:7">
      <c r="A72" s="118">
        <f t="shared" ref="A72:A81" si="9">ROW()-5</f>
        <v>67</v>
      </c>
      <c r="B72" s="123" t="s">
        <v>152</v>
      </c>
      <c r="C72" s="124" t="s">
        <v>153</v>
      </c>
      <c r="D72" s="124">
        <f>SUM(D73:D79)</f>
        <v>0</v>
      </c>
      <c r="E72" s="124">
        <f>SUM(E73:E79)</f>
        <v>0</v>
      </c>
      <c r="F72" s="125" t="str">
        <f t="shared" si="8"/>
        <v/>
      </c>
      <c r="G72" s="122"/>
    </row>
    <row r="73" ht="16.15" customHeight="1" spans="1:7">
      <c r="A73" s="118">
        <f t="shared" si="9"/>
        <v>68</v>
      </c>
      <c r="B73" s="126" t="s">
        <v>154</v>
      </c>
      <c r="C73" s="127" t="s">
        <v>44</v>
      </c>
      <c r="D73" s="128"/>
      <c r="E73" s="128"/>
      <c r="F73" s="116" t="str">
        <f t="shared" si="8"/>
        <v/>
      </c>
      <c r="G73" s="122"/>
    </row>
    <row r="74" ht="16.15" customHeight="1" spans="1:7">
      <c r="A74" s="118">
        <f t="shared" si="9"/>
        <v>69</v>
      </c>
      <c r="B74" s="126" t="s">
        <v>155</v>
      </c>
      <c r="C74" s="127" t="s">
        <v>46</v>
      </c>
      <c r="D74" s="128"/>
      <c r="E74" s="128"/>
      <c r="F74" s="116" t="str">
        <f t="shared" si="8"/>
        <v/>
      </c>
      <c r="G74" s="122"/>
    </row>
    <row r="75" ht="16.15" customHeight="1" spans="1:7">
      <c r="A75" s="118">
        <f t="shared" si="9"/>
        <v>70</v>
      </c>
      <c r="B75" s="126" t="s">
        <v>156</v>
      </c>
      <c r="C75" s="127" t="s">
        <v>48</v>
      </c>
      <c r="D75" s="128"/>
      <c r="E75" s="128"/>
      <c r="F75" s="116" t="str">
        <f t="shared" si="8"/>
        <v/>
      </c>
      <c r="G75" s="122"/>
    </row>
    <row r="76" ht="16.15" customHeight="1" spans="1:7">
      <c r="A76" s="118">
        <f t="shared" si="9"/>
        <v>71</v>
      </c>
      <c r="B76" s="126" t="s">
        <v>157</v>
      </c>
      <c r="C76" s="127" t="s">
        <v>146</v>
      </c>
      <c r="D76" s="128"/>
      <c r="E76" s="128"/>
      <c r="F76" s="116" t="str">
        <f t="shared" si="8"/>
        <v/>
      </c>
      <c r="G76" s="122"/>
    </row>
    <row r="77" ht="16.15" customHeight="1" spans="1:7">
      <c r="A77" s="118">
        <f t="shared" si="9"/>
        <v>72</v>
      </c>
      <c r="B77" s="126" t="s">
        <v>158</v>
      </c>
      <c r="C77" s="127" t="s">
        <v>159</v>
      </c>
      <c r="D77" s="128"/>
      <c r="E77" s="128"/>
      <c r="F77" s="116" t="str">
        <f t="shared" si="8"/>
        <v/>
      </c>
      <c r="G77" s="122"/>
    </row>
    <row r="78" ht="16.15" customHeight="1" spans="1:7">
      <c r="A78" s="118">
        <f t="shared" si="9"/>
        <v>73</v>
      </c>
      <c r="B78" s="126" t="s">
        <v>160</v>
      </c>
      <c r="C78" s="127" t="s">
        <v>63</v>
      </c>
      <c r="D78" s="128"/>
      <c r="E78" s="128"/>
      <c r="F78" s="116" t="str">
        <f t="shared" si="8"/>
        <v/>
      </c>
      <c r="G78" s="122"/>
    </row>
    <row r="79" ht="16.15" customHeight="1" spans="1:7">
      <c r="A79" s="118">
        <f t="shared" si="9"/>
        <v>74</v>
      </c>
      <c r="B79" s="126" t="s">
        <v>161</v>
      </c>
      <c r="C79" s="127" t="s">
        <v>162</v>
      </c>
      <c r="D79" s="128"/>
      <c r="E79" s="128"/>
      <c r="F79" s="116" t="str">
        <f t="shared" si="8"/>
        <v/>
      </c>
      <c r="G79" s="122"/>
    </row>
    <row r="80" ht="16.15" customHeight="1" spans="1:7">
      <c r="A80" s="118">
        <f t="shared" si="9"/>
        <v>75</v>
      </c>
      <c r="B80" s="123" t="s">
        <v>163</v>
      </c>
      <c r="C80" s="124" t="s">
        <v>164</v>
      </c>
      <c r="D80" s="124">
        <f>SUM(D81:D88)</f>
        <v>0</v>
      </c>
      <c r="E80" s="124">
        <f>SUM(E81:E88)</f>
        <v>0</v>
      </c>
      <c r="F80" s="125" t="str">
        <f t="shared" si="8"/>
        <v/>
      </c>
      <c r="G80" s="122"/>
    </row>
    <row r="81" ht="16.15" customHeight="1" spans="1:7">
      <c r="A81" s="118">
        <f t="shared" si="9"/>
        <v>76</v>
      </c>
      <c r="B81" s="126" t="s">
        <v>165</v>
      </c>
      <c r="C81" s="127" t="s">
        <v>44</v>
      </c>
      <c r="D81" s="128"/>
      <c r="E81" s="128"/>
      <c r="F81" s="116" t="str">
        <f t="shared" si="8"/>
        <v/>
      </c>
      <c r="G81" s="122"/>
    </row>
    <row r="82" ht="16.15" customHeight="1" spans="1:7">
      <c r="A82" s="118">
        <f t="shared" ref="A82:A91" si="10">ROW()-5</f>
        <v>77</v>
      </c>
      <c r="B82" s="126" t="s">
        <v>166</v>
      </c>
      <c r="C82" s="127" t="s">
        <v>46</v>
      </c>
      <c r="D82" s="128"/>
      <c r="E82" s="128"/>
      <c r="F82" s="116" t="str">
        <f t="shared" si="8"/>
        <v/>
      </c>
      <c r="G82" s="122"/>
    </row>
    <row r="83" ht="16.15" customHeight="1" spans="1:7">
      <c r="A83" s="118">
        <f t="shared" si="10"/>
        <v>78</v>
      </c>
      <c r="B83" s="126" t="s">
        <v>167</v>
      </c>
      <c r="C83" s="127" t="s">
        <v>48</v>
      </c>
      <c r="D83" s="128"/>
      <c r="E83" s="128"/>
      <c r="F83" s="116" t="str">
        <f t="shared" si="8"/>
        <v/>
      </c>
      <c r="G83" s="122"/>
    </row>
    <row r="84" ht="16.15" customHeight="1" spans="1:7">
      <c r="A84" s="118">
        <f t="shared" si="10"/>
        <v>79</v>
      </c>
      <c r="B84" s="126" t="s">
        <v>168</v>
      </c>
      <c r="C84" s="127" t="s">
        <v>169</v>
      </c>
      <c r="D84" s="128"/>
      <c r="E84" s="128"/>
      <c r="F84" s="116" t="str">
        <f t="shared" si="8"/>
        <v/>
      </c>
      <c r="G84" s="122"/>
    </row>
    <row r="85" ht="16.15" customHeight="1" spans="1:7">
      <c r="A85" s="118">
        <f t="shared" si="10"/>
        <v>80</v>
      </c>
      <c r="B85" s="126" t="s">
        <v>170</v>
      </c>
      <c r="C85" s="127" t="s">
        <v>171</v>
      </c>
      <c r="D85" s="128"/>
      <c r="E85" s="128"/>
      <c r="F85" s="116" t="str">
        <f t="shared" si="8"/>
        <v/>
      </c>
      <c r="G85" s="122"/>
    </row>
    <row r="86" ht="16.15" customHeight="1" spans="1:7">
      <c r="A86" s="118">
        <f t="shared" si="10"/>
        <v>81</v>
      </c>
      <c r="B86" s="126" t="s">
        <v>172</v>
      </c>
      <c r="C86" s="127" t="s">
        <v>146</v>
      </c>
      <c r="D86" s="128"/>
      <c r="E86" s="128"/>
      <c r="F86" s="116" t="str">
        <f t="shared" si="8"/>
        <v/>
      </c>
      <c r="G86" s="122"/>
    </row>
    <row r="87" ht="16.15" customHeight="1" spans="1:7">
      <c r="A87" s="118">
        <f t="shared" si="10"/>
        <v>82</v>
      </c>
      <c r="B87" s="126" t="s">
        <v>173</v>
      </c>
      <c r="C87" s="127" t="s">
        <v>63</v>
      </c>
      <c r="D87" s="128"/>
      <c r="E87" s="128"/>
      <c r="F87" s="116" t="str">
        <f t="shared" si="8"/>
        <v/>
      </c>
      <c r="G87" s="122"/>
    </row>
    <row r="88" ht="16.15" customHeight="1" spans="1:7">
      <c r="A88" s="118">
        <f t="shared" si="10"/>
        <v>83</v>
      </c>
      <c r="B88" s="126" t="s">
        <v>174</v>
      </c>
      <c r="C88" s="127" t="s">
        <v>175</v>
      </c>
      <c r="D88" s="128"/>
      <c r="E88" s="128"/>
      <c r="F88" s="116" t="str">
        <f t="shared" si="8"/>
        <v/>
      </c>
      <c r="G88" s="122"/>
    </row>
    <row r="89" ht="16.15" customHeight="1" spans="1:7">
      <c r="A89" s="118">
        <f t="shared" si="10"/>
        <v>84</v>
      </c>
      <c r="B89" s="123" t="s">
        <v>176</v>
      </c>
      <c r="C89" s="124" t="s">
        <v>177</v>
      </c>
      <c r="D89" s="124">
        <f>SUM(D90:D101)</f>
        <v>0</v>
      </c>
      <c r="E89" s="124">
        <f>SUM(E90:E101)</f>
        <v>0</v>
      </c>
      <c r="F89" s="125" t="str">
        <f t="shared" si="8"/>
        <v/>
      </c>
      <c r="G89" s="122"/>
    </row>
    <row r="90" ht="16.15" customHeight="1" spans="1:7">
      <c r="A90" s="118">
        <f t="shared" si="10"/>
        <v>85</v>
      </c>
      <c r="B90" s="126" t="s">
        <v>178</v>
      </c>
      <c r="C90" s="127" t="s">
        <v>44</v>
      </c>
      <c r="D90" s="128"/>
      <c r="E90" s="128"/>
      <c r="F90" s="116" t="str">
        <f t="shared" si="8"/>
        <v/>
      </c>
      <c r="G90" s="122"/>
    </row>
    <row r="91" ht="16.15" customHeight="1" spans="1:7">
      <c r="A91" s="118">
        <f t="shared" si="10"/>
        <v>86</v>
      </c>
      <c r="B91" s="126" t="s">
        <v>179</v>
      </c>
      <c r="C91" s="127" t="s">
        <v>46</v>
      </c>
      <c r="D91" s="128"/>
      <c r="E91" s="128"/>
      <c r="F91" s="116" t="str">
        <f t="shared" si="8"/>
        <v/>
      </c>
      <c r="G91" s="122"/>
    </row>
    <row r="92" ht="16.15" customHeight="1" spans="1:7">
      <c r="A92" s="118">
        <f t="shared" ref="A92:A101" si="11">ROW()-5</f>
        <v>87</v>
      </c>
      <c r="B92" s="126" t="s">
        <v>180</v>
      </c>
      <c r="C92" s="127" t="s">
        <v>48</v>
      </c>
      <c r="D92" s="128"/>
      <c r="E92" s="128"/>
      <c r="F92" s="116" t="str">
        <f t="shared" si="8"/>
        <v/>
      </c>
      <c r="G92" s="122"/>
    </row>
    <row r="93" ht="16.15" customHeight="1" spans="1:7">
      <c r="A93" s="118">
        <f t="shared" si="11"/>
        <v>88</v>
      </c>
      <c r="B93" s="126" t="s">
        <v>181</v>
      </c>
      <c r="C93" s="127" t="s">
        <v>182</v>
      </c>
      <c r="D93" s="128"/>
      <c r="E93" s="128"/>
      <c r="F93" s="116" t="str">
        <f t="shared" si="8"/>
        <v/>
      </c>
      <c r="G93" s="122"/>
    </row>
    <row r="94" ht="16.15" customHeight="1" spans="1:7">
      <c r="A94" s="118">
        <f t="shared" si="11"/>
        <v>89</v>
      </c>
      <c r="B94" s="126" t="s">
        <v>183</v>
      </c>
      <c r="C94" s="127" t="s">
        <v>184</v>
      </c>
      <c r="D94" s="128"/>
      <c r="E94" s="128"/>
      <c r="F94" s="116" t="str">
        <f t="shared" si="8"/>
        <v/>
      </c>
      <c r="G94" s="122"/>
    </row>
    <row r="95" ht="16.15" customHeight="1" spans="1:7">
      <c r="A95" s="118">
        <f t="shared" si="11"/>
        <v>90</v>
      </c>
      <c r="B95" s="126" t="s">
        <v>185</v>
      </c>
      <c r="C95" s="127" t="s">
        <v>146</v>
      </c>
      <c r="D95" s="128"/>
      <c r="E95" s="128"/>
      <c r="F95" s="116" t="str">
        <f t="shared" si="8"/>
        <v/>
      </c>
      <c r="G95" s="122"/>
    </row>
    <row r="96" ht="16.15" customHeight="1" spans="1:7">
      <c r="A96" s="118">
        <f t="shared" si="11"/>
        <v>91</v>
      </c>
      <c r="B96" s="126" t="s">
        <v>186</v>
      </c>
      <c r="C96" s="127" t="s">
        <v>187</v>
      </c>
      <c r="D96" s="128"/>
      <c r="E96" s="128"/>
      <c r="F96" s="116" t="str">
        <f t="shared" si="8"/>
        <v/>
      </c>
      <c r="G96" s="122"/>
    </row>
    <row r="97" ht="16.15" customHeight="1" spans="1:7">
      <c r="A97" s="118">
        <f t="shared" si="11"/>
        <v>92</v>
      </c>
      <c r="B97" s="126" t="s">
        <v>188</v>
      </c>
      <c r="C97" s="127" t="s">
        <v>189</v>
      </c>
      <c r="D97" s="128"/>
      <c r="E97" s="128"/>
      <c r="F97" s="116" t="str">
        <f t="shared" si="8"/>
        <v/>
      </c>
      <c r="G97" s="122"/>
    </row>
    <row r="98" ht="16.15" customHeight="1" spans="1:7">
      <c r="A98" s="118">
        <f t="shared" si="11"/>
        <v>93</v>
      </c>
      <c r="B98" s="126" t="s">
        <v>190</v>
      </c>
      <c r="C98" s="127" t="s">
        <v>191</v>
      </c>
      <c r="D98" s="128"/>
      <c r="E98" s="128"/>
      <c r="F98" s="116" t="str">
        <f t="shared" si="8"/>
        <v/>
      </c>
      <c r="G98" s="122"/>
    </row>
    <row r="99" ht="16.15" customHeight="1" spans="1:7">
      <c r="A99" s="118">
        <f t="shared" si="11"/>
        <v>94</v>
      </c>
      <c r="B99" s="126" t="s">
        <v>192</v>
      </c>
      <c r="C99" s="127" t="s">
        <v>193</v>
      </c>
      <c r="D99" s="128"/>
      <c r="E99" s="128"/>
      <c r="F99" s="116" t="str">
        <f t="shared" si="8"/>
        <v/>
      </c>
      <c r="G99" s="122"/>
    </row>
    <row r="100" ht="16.15" customHeight="1" spans="1:7">
      <c r="A100" s="118">
        <f t="shared" si="11"/>
        <v>95</v>
      </c>
      <c r="B100" s="126" t="s">
        <v>194</v>
      </c>
      <c r="C100" s="127" t="s">
        <v>63</v>
      </c>
      <c r="D100" s="128"/>
      <c r="E100" s="128"/>
      <c r="F100" s="116" t="str">
        <f t="shared" si="8"/>
        <v/>
      </c>
      <c r="G100" s="122"/>
    </row>
    <row r="101" ht="16.15" customHeight="1" spans="1:7">
      <c r="A101" s="118">
        <f t="shared" si="11"/>
        <v>96</v>
      </c>
      <c r="B101" s="126" t="s">
        <v>195</v>
      </c>
      <c r="C101" s="127" t="s">
        <v>196</v>
      </c>
      <c r="D101" s="128"/>
      <c r="E101" s="128"/>
      <c r="F101" s="116" t="str">
        <f t="shared" si="8"/>
        <v/>
      </c>
      <c r="G101" s="122"/>
    </row>
    <row r="102" ht="16.15" customHeight="1" spans="1:7">
      <c r="A102" s="118">
        <f t="shared" ref="A102:A111" si="12">ROW()-5</f>
        <v>97</v>
      </c>
      <c r="B102" s="123" t="s">
        <v>197</v>
      </c>
      <c r="C102" s="124" t="s">
        <v>198</v>
      </c>
      <c r="D102" s="124">
        <f>SUM(D103:D110)</f>
        <v>0</v>
      </c>
      <c r="E102" s="124">
        <f>SUM(E103:E110)</f>
        <v>0</v>
      </c>
      <c r="F102" s="125" t="str">
        <f t="shared" si="8"/>
        <v/>
      </c>
      <c r="G102" s="122"/>
    </row>
    <row r="103" ht="16.15" customHeight="1" spans="1:7">
      <c r="A103" s="118">
        <f t="shared" si="12"/>
        <v>98</v>
      </c>
      <c r="B103" s="126" t="s">
        <v>199</v>
      </c>
      <c r="C103" s="127" t="s">
        <v>44</v>
      </c>
      <c r="D103" s="128"/>
      <c r="E103" s="128"/>
      <c r="F103" s="116" t="str">
        <f t="shared" si="8"/>
        <v/>
      </c>
      <c r="G103" s="122"/>
    </row>
    <row r="104" ht="16.15" customHeight="1" spans="1:7">
      <c r="A104" s="118">
        <f t="shared" si="12"/>
        <v>99</v>
      </c>
      <c r="B104" s="126" t="s">
        <v>200</v>
      </c>
      <c r="C104" s="127" t="s">
        <v>46</v>
      </c>
      <c r="D104" s="128"/>
      <c r="E104" s="128"/>
      <c r="F104" s="116" t="str">
        <f t="shared" si="8"/>
        <v/>
      </c>
      <c r="G104" s="122"/>
    </row>
    <row r="105" ht="16.15" customHeight="1" spans="1:7">
      <c r="A105" s="118">
        <f t="shared" si="12"/>
        <v>100</v>
      </c>
      <c r="B105" s="126" t="s">
        <v>201</v>
      </c>
      <c r="C105" s="127" t="s">
        <v>48</v>
      </c>
      <c r="D105" s="128"/>
      <c r="E105" s="128"/>
      <c r="F105" s="116" t="str">
        <f t="shared" si="8"/>
        <v/>
      </c>
      <c r="G105" s="122"/>
    </row>
    <row r="106" ht="16.15" customHeight="1" spans="1:7">
      <c r="A106" s="118">
        <f t="shared" si="12"/>
        <v>101</v>
      </c>
      <c r="B106" s="126" t="s">
        <v>202</v>
      </c>
      <c r="C106" s="127" t="s">
        <v>203</v>
      </c>
      <c r="D106" s="128"/>
      <c r="E106" s="128"/>
      <c r="F106" s="116" t="str">
        <f t="shared" si="8"/>
        <v/>
      </c>
      <c r="G106" s="122"/>
    </row>
    <row r="107" ht="16.15" customHeight="1" spans="1:7">
      <c r="A107" s="118">
        <f t="shared" si="12"/>
        <v>102</v>
      </c>
      <c r="B107" s="126" t="s">
        <v>204</v>
      </c>
      <c r="C107" s="127" t="s">
        <v>205</v>
      </c>
      <c r="D107" s="128"/>
      <c r="E107" s="128"/>
      <c r="F107" s="116" t="str">
        <f t="shared" si="8"/>
        <v/>
      </c>
      <c r="G107" s="122"/>
    </row>
    <row r="108" ht="16.15" customHeight="1" spans="1:7">
      <c r="A108" s="118">
        <f t="shared" si="12"/>
        <v>103</v>
      </c>
      <c r="B108" s="126" t="s">
        <v>206</v>
      </c>
      <c r="C108" s="127" t="s">
        <v>207</v>
      </c>
      <c r="D108" s="128"/>
      <c r="E108" s="128"/>
      <c r="F108" s="116" t="str">
        <f t="shared" si="8"/>
        <v/>
      </c>
      <c r="G108" s="122"/>
    </row>
    <row r="109" ht="16.15" customHeight="1" spans="1:7">
      <c r="A109" s="118">
        <f t="shared" si="12"/>
        <v>104</v>
      </c>
      <c r="B109" s="126" t="s">
        <v>208</v>
      </c>
      <c r="C109" s="127" t="s">
        <v>63</v>
      </c>
      <c r="D109" s="128"/>
      <c r="E109" s="128"/>
      <c r="F109" s="116" t="str">
        <f t="shared" si="8"/>
        <v/>
      </c>
      <c r="G109" s="122"/>
    </row>
    <row r="110" ht="16.15" customHeight="1" spans="1:7">
      <c r="A110" s="118">
        <f t="shared" si="12"/>
        <v>105</v>
      </c>
      <c r="B110" s="126" t="s">
        <v>209</v>
      </c>
      <c r="C110" s="127" t="s">
        <v>210</v>
      </c>
      <c r="D110" s="128"/>
      <c r="E110" s="128"/>
      <c r="F110" s="116" t="str">
        <f t="shared" si="8"/>
        <v/>
      </c>
      <c r="G110" s="122"/>
    </row>
    <row r="111" ht="16.15" customHeight="1" spans="1:7">
      <c r="A111" s="118">
        <f t="shared" si="12"/>
        <v>106</v>
      </c>
      <c r="B111" s="123" t="s">
        <v>211</v>
      </c>
      <c r="C111" s="124" t="s">
        <v>212</v>
      </c>
      <c r="D111" s="124">
        <f>SUM(D112:D121)</f>
        <v>7.375</v>
      </c>
      <c r="E111" s="124">
        <f>SUM(E112:E121)</f>
        <v>15</v>
      </c>
      <c r="F111" s="125">
        <f t="shared" si="8"/>
        <v>203.389830508475</v>
      </c>
      <c r="G111" s="122"/>
    </row>
    <row r="112" ht="16.15" customHeight="1" spans="1:7">
      <c r="A112" s="118">
        <f t="shared" ref="A112:A121" si="13">ROW()-5</f>
        <v>107</v>
      </c>
      <c r="B112" s="126" t="s">
        <v>213</v>
      </c>
      <c r="C112" s="127" t="s">
        <v>44</v>
      </c>
      <c r="D112" s="128"/>
      <c r="E112" s="128"/>
      <c r="F112" s="116" t="str">
        <f t="shared" si="8"/>
        <v/>
      </c>
      <c r="G112" s="122"/>
    </row>
    <row r="113" ht="16.15" customHeight="1" spans="1:7">
      <c r="A113" s="118">
        <f t="shared" si="13"/>
        <v>108</v>
      </c>
      <c r="B113" s="126" t="s">
        <v>214</v>
      </c>
      <c r="C113" s="127" t="s">
        <v>46</v>
      </c>
      <c r="D113" s="128"/>
      <c r="E113" s="128"/>
      <c r="F113" s="116" t="str">
        <f t="shared" si="8"/>
        <v/>
      </c>
      <c r="G113" s="122"/>
    </row>
    <row r="114" ht="16.15" customHeight="1" spans="1:7">
      <c r="A114" s="118">
        <f t="shared" si="13"/>
        <v>109</v>
      </c>
      <c r="B114" s="126" t="s">
        <v>215</v>
      </c>
      <c r="C114" s="127" t="s">
        <v>48</v>
      </c>
      <c r="D114" s="128"/>
      <c r="E114" s="128"/>
      <c r="F114" s="116" t="str">
        <f t="shared" si="8"/>
        <v/>
      </c>
      <c r="G114" s="122"/>
    </row>
    <row r="115" ht="16.15" customHeight="1" spans="1:7">
      <c r="A115" s="118">
        <f t="shared" si="13"/>
        <v>110</v>
      </c>
      <c r="B115" s="126" t="s">
        <v>216</v>
      </c>
      <c r="C115" s="127" t="s">
        <v>217</v>
      </c>
      <c r="D115" s="128"/>
      <c r="E115" s="128"/>
      <c r="F115" s="116" t="str">
        <f t="shared" si="8"/>
        <v/>
      </c>
      <c r="G115" s="122"/>
    </row>
    <row r="116" ht="16.15" customHeight="1" spans="1:7">
      <c r="A116" s="118">
        <f t="shared" si="13"/>
        <v>111</v>
      </c>
      <c r="B116" s="126" t="s">
        <v>218</v>
      </c>
      <c r="C116" s="127" t="s">
        <v>219</v>
      </c>
      <c r="D116" s="128"/>
      <c r="E116" s="128"/>
      <c r="F116" s="116" t="str">
        <f t="shared" si="8"/>
        <v/>
      </c>
      <c r="G116" s="122"/>
    </row>
    <row r="117" ht="16.15" customHeight="1" spans="1:7">
      <c r="A117" s="118">
        <f t="shared" si="13"/>
        <v>112</v>
      </c>
      <c r="B117" s="126" t="s">
        <v>220</v>
      </c>
      <c r="C117" s="127" t="s">
        <v>221</v>
      </c>
      <c r="D117" s="128"/>
      <c r="E117" s="128"/>
      <c r="F117" s="116" t="str">
        <f t="shared" si="8"/>
        <v/>
      </c>
      <c r="G117" s="122"/>
    </row>
    <row r="118" ht="16.15" customHeight="1" spans="1:7">
      <c r="A118" s="118">
        <f t="shared" si="13"/>
        <v>113</v>
      </c>
      <c r="B118" s="126" t="s">
        <v>222</v>
      </c>
      <c r="C118" s="127" t="s">
        <v>223</v>
      </c>
      <c r="D118" s="128"/>
      <c r="E118" s="128"/>
      <c r="F118" s="116" t="str">
        <f t="shared" si="8"/>
        <v/>
      </c>
      <c r="G118" s="122"/>
    </row>
    <row r="119" ht="16.15" customHeight="1" spans="1:7">
      <c r="A119" s="118">
        <f t="shared" si="13"/>
        <v>114</v>
      </c>
      <c r="B119" s="126" t="s">
        <v>224</v>
      </c>
      <c r="C119" s="127" t="s">
        <v>225</v>
      </c>
      <c r="D119" s="128">
        <v>7.375</v>
      </c>
      <c r="E119" s="128">
        <v>15</v>
      </c>
      <c r="F119" s="116">
        <f t="shared" si="8"/>
        <v>203.389830508475</v>
      </c>
      <c r="G119" s="122"/>
    </row>
    <row r="120" ht="16.15" customHeight="1" spans="1:7">
      <c r="A120" s="118">
        <f t="shared" si="13"/>
        <v>115</v>
      </c>
      <c r="B120" s="126" t="s">
        <v>226</v>
      </c>
      <c r="C120" s="127" t="s">
        <v>63</v>
      </c>
      <c r="D120" s="128"/>
      <c r="E120" s="128"/>
      <c r="F120" s="116" t="str">
        <f t="shared" si="8"/>
        <v/>
      </c>
      <c r="G120" s="122"/>
    </row>
    <row r="121" ht="16.15" customHeight="1" spans="1:7">
      <c r="A121" s="118">
        <f t="shared" si="13"/>
        <v>116</v>
      </c>
      <c r="B121" s="126" t="s">
        <v>227</v>
      </c>
      <c r="C121" s="127" t="s">
        <v>228</v>
      </c>
      <c r="D121" s="128"/>
      <c r="E121" s="128"/>
      <c r="F121" s="116" t="str">
        <f t="shared" si="8"/>
        <v/>
      </c>
      <c r="G121" s="122"/>
    </row>
    <row r="122" ht="16.15" customHeight="1" spans="1:7">
      <c r="A122" s="118">
        <f t="shared" ref="A122:A131" si="14">ROW()-5</f>
        <v>117</v>
      </c>
      <c r="B122" s="123" t="s">
        <v>229</v>
      </c>
      <c r="C122" s="124" t="s">
        <v>230</v>
      </c>
      <c r="D122" s="124">
        <f>SUM(D123:D133)</f>
        <v>0</v>
      </c>
      <c r="E122" s="124">
        <f>SUM(E123:E133)</f>
        <v>0</v>
      </c>
      <c r="F122" s="125" t="str">
        <f t="shared" si="8"/>
        <v/>
      </c>
      <c r="G122" s="122"/>
    </row>
    <row r="123" ht="16.15" customHeight="1" spans="1:7">
      <c r="A123" s="118">
        <f t="shared" si="14"/>
        <v>118</v>
      </c>
      <c r="B123" s="126" t="s">
        <v>231</v>
      </c>
      <c r="C123" s="127" t="s">
        <v>44</v>
      </c>
      <c r="D123" s="128"/>
      <c r="E123" s="128"/>
      <c r="F123" s="116" t="str">
        <f t="shared" si="8"/>
        <v/>
      </c>
      <c r="G123" s="122"/>
    </row>
    <row r="124" ht="16.15" customHeight="1" spans="1:7">
      <c r="A124" s="118">
        <f t="shared" si="14"/>
        <v>119</v>
      </c>
      <c r="B124" s="126" t="s">
        <v>232</v>
      </c>
      <c r="C124" s="127" t="s">
        <v>46</v>
      </c>
      <c r="D124" s="128"/>
      <c r="E124" s="128"/>
      <c r="F124" s="116" t="str">
        <f t="shared" si="8"/>
        <v/>
      </c>
      <c r="G124" s="122"/>
    </row>
    <row r="125" ht="16.15" customHeight="1" spans="1:7">
      <c r="A125" s="118">
        <f t="shared" si="14"/>
        <v>120</v>
      </c>
      <c r="B125" s="126" t="s">
        <v>233</v>
      </c>
      <c r="C125" s="127" t="s">
        <v>48</v>
      </c>
      <c r="D125" s="128"/>
      <c r="E125" s="128"/>
      <c r="F125" s="116" t="str">
        <f t="shared" si="8"/>
        <v/>
      </c>
      <c r="G125" s="122"/>
    </row>
    <row r="126" ht="16.15" customHeight="1" spans="1:7">
      <c r="A126" s="118">
        <f t="shared" si="14"/>
        <v>121</v>
      </c>
      <c r="B126" s="126" t="s">
        <v>234</v>
      </c>
      <c r="C126" s="127" t="s">
        <v>235</v>
      </c>
      <c r="D126" s="128"/>
      <c r="E126" s="128"/>
      <c r="F126" s="116" t="str">
        <f t="shared" si="8"/>
        <v/>
      </c>
      <c r="G126" s="122"/>
    </row>
    <row r="127" ht="16.15" customHeight="1" spans="1:7">
      <c r="A127" s="118">
        <f t="shared" si="14"/>
        <v>122</v>
      </c>
      <c r="B127" s="126" t="s">
        <v>236</v>
      </c>
      <c r="C127" s="127" t="s">
        <v>237</v>
      </c>
      <c r="D127" s="128"/>
      <c r="E127" s="128"/>
      <c r="F127" s="116" t="str">
        <f t="shared" si="8"/>
        <v/>
      </c>
      <c r="G127" s="122"/>
    </row>
    <row r="128" ht="16.15" customHeight="1" spans="1:7">
      <c r="A128" s="118">
        <f t="shared" si="14"/>
        <v>123</v>
      </c>
      <c r="B128" s="126" t="s">
        <v>238</v>
      </c>
      <c r="C128" s="127" t="s">
        <v>239</v>
      </c>
      <c r="D128" s="128"/>
      <c r="E128" s="128"/>
      <c r="F128" s="116" t="str">
        <f t="shared" si="8"/>
        <v/>
      </c>
      <c r="G128" s="122"/>
    </row>
    <row r="129" ht="16.15" customHeight="1" spans="1:7">
      <c r="A129" s="118">
        <f t="shared" si="14"/>
        <v>124</v>
      </c>
      <c r="B129" s="126" t="s">
        <v>240</v>
      </c>
      <c r="C129" s="127" t="s">
        <v>241</v>
      </c>
      <c r="D129" s="128"/>
      <c r="E129" s="128"/>
      <c r="F129" s="116" t="str">
        <f t="shared" si="8"/>
        <v/>
      </c>
      <c r="G129" s="122"/>
    </row>
    <row r="130" ht="16.15" customHeight="1" spans="1:7">
      <c r="A130" s="118">
        <f t="shared" si="14"/>
        <v>125</v>
      </c>
      <c r="B130" s="126" t="s">
        <v>242</v>
      </c>
      <c r="C130" s="127" t="s">
        <v>243</v>
      </c>
      <c r="D130" s="128"/>
      <c r="E130" s="128"/>
      <c r="F130" s="116" t="str">
        <f t="shared" si="8"/>
        <v/>
      </c>
      <c r="G130" s="122"/>
    </row>
    <row r="131" ht="16.15" customHeight="1" spans="1:7">
      <c r="A131" s="118">
        <f t="shared" si="14"/>
        <v>126</v>
      </c>
      <c r="B131" s="126" t="s">
        <v>244</v>
      </c>
      <c r="C131" s="127" t="s">
        <v>245</v>
      </c>
      <c r="D131" s="128"/>
      <c r="E131" s="128"/>
      <c r="F131" s="116" t="str">
        <f t="shared" si="8"/>
        <v/>
      </c>
      <c r="G131" s="122"/>
    </row>
    <row r="132" ht="16.15" customHeight="1" spans="1:7">
      <c r="A132" s="118">
        <f t="shared" ref="A132:A141" si="15">ROW()-5</f>
        <v>127</v>
      </c>
      <c r="B132" s="126" t="s">
        <v>246</v>
      </c>
      <c r="C132" s="127" t="s">
        <v>63</v>
      </c>
      <c r="D132" s="128"/>
      <c r="E132" s="128"/>
      <c r="F132" s="116" t="str">
        <f t="shared" si="8"/>
        <v/>
      </c>
      <c r="G132" s="122"/>
    </row>
    <row r="133" ht="16.15" customHeight="1" spans="1:7">
      <c r="A133" s="118">
        <f t="shared" si="15"/>
        <v>128</v>
      </c>
      <c r="B133" s="126" t="s">
        <v>247</v>
      </c>
      <c r="C133" s="127" t="s">
        <v>248</v>
      </c>
      <c r="D133" s="128"/>
      <c r="E133" s="128"/>
      <c r="F133" s="116" t="str">
        <f t="shared" si="8"/>
        <v/>
      </c>
      <c r="G133" s="122"/>
    </row>
    <row r="134" ht="16.15" customHeight="1" spans="1:7">
      <c r="A134" s="118">
        <f t="shared" si="15"/>
        <v>129</v>
      </c>
      <c r="B134" s="123" t="s">
        <v>249</v>
      </c>
      <c r="C134" s="124" t="s">
        <v>250</v>
      </c>
      <c r="D134" s="124">
        <f>SUM(D135:D140)</f>
        <v>0</v>
      </c>
      <c r="E134" s="124">
        <f>SUM(E135:E140)</f>
        <v>0</v>
      </c>
      <c r="F134" s="125" t="str">
        <f t="shared" ref="F134:F197" si="16">IF(D134=0,"",E134/D134*100)</f>
        <v/>
      </c>
      <c r="G134" s="122"/>
    </row>
    <row r="135" ht="16.15" customHeight="1" spans="1:7">
      <c r="A135" s="118">
        <f t="shared" si="15"/>
        <v>130</v>
      </c>
      <c r="B135" s="126" t="s">
        <v>251</v>
      </c>
      <c r="C135" s="127" t="s">
        <v>44</v>
      </c>
      <c r="D135" s="128"/>
      <c r="E135" s="128"/>
      <c r="F135" s="116" t="str">
        <f t="shared" si="16"/>
        <v/>
      </c>
      <c r="G135" s="122"/>
    </row>
    <row r="136" ht="16.15" customHeight="1" spans="1:7">
      <c r="A136" s="118">
        <f t="shared" si="15"/>
        <v>131</v>
      </c>
      <c r="B136" s="126" t="s">
        <v>252</v>
      </c>
      <c r="C136" s="127" t="s">
        <v>46</v>
      </c>
      <c r="D136" s="128"/>
      <c r="E136" s="128"/>
      <c r="F136" s="116" t="str">
        <f t="shared" si="16"/>
        <v/>
      </c>
      <c r="G136" s="122"/>
    </row>
    <row r="137" ht="16.15" customHeight="1" spans="1:7">
      <c r="A137" s="118">
        <f t="shared" si="15"/>
        <v>132</v>
      </c>
      <c r="B137" s="126" t="s">
        <v>253</v>
      </c>
      <c r="C137" s="127" t="s">
        <v>48</v>
      </c>
      <c r="D137" s="128"/>
      <c r="E137" s="128"/>
      <c r="F137" s="116" t="str">
        <f t="shared" si="16"/>
        <v/>
      </c>
      <c r="G137" s="122"/>
    </row>
    <row r="138" ht="16.15" customHeight="1" spans="1:7">
      <c r="A138" s="118">
        <f t="shared" si="15"/>
        <v>133</v>
      </c>
      <c r="B138" s="126" t="s">
        <v>254</v>
      </c>
      <c r="C138" s="127" t="s">
        <v>255</v>
      </c>
      <c r="D138" s="128"/>
      <c r="E138" s="128"/>
      <c r="F138" s="116" t="str">
        <f t="shared" si="16"/>
        <v/>
      </c>
      <c r="G138" s="122"/>
    </row>
    <row r="139" ht="16.15" customHeight="1" spans="1:7">
      <c r="A139" s="118">
        <f t="shared" si="15"/>
        <v>134</v>
      </c>
      <c r="B139" s="126" t="s">
        <v>256</v>
      </c>
      <c r="C139" s="127" t="s">
        <v>63</v>
      </c>
      <c r="D139" s="128"/>
      <c r="E139" s="128"/>
      <c r="F139" s="116" t="str">
        <f t="shared" si="16"/>
        <v/>
      </c>
      <c r="G139" s="122"/>
    </row>
    <row r="140" ht="16.15" customHeight="1" spans="1:7">
      <c r="A140" s="118">
        <f t="shared" si="15"/>
        <v>135</v>
      </c>
      <c r="B140" s="126" t="s">
        <v>257</v>
      </c>
      <c r="C140" s="127" t="s">
        <v>258</v>
      </c>
      <c r="D140" s="128"/>
      <c r="E140" s="128"/>
      <c r="F140" s="116" t="str">
        <f t="shared" si="16"/>
        <v/>
      </c>
      <c r="G140" s="122"/>
    </row>
    <row r="141" ht="16.15" customHeight="1" spans="1:7">
      <c r="A141" s="118">
        <f t="shared" si="15"/>
        <v>136</v>
      </c>
      <c r="B141" s="123" t="s">
        <v>259</v>
      </c>
      <c r="C141" s="124" t="s">
        <v>260</v>
      </c>
      <c r="D141" s="124">
        <f>SUM(D142:D148)</f>
        <v>0</v>
      </c>
      <c r="E141" s="124">
        <f>SUM(E142:E148)</f>
        <v>0</v>
      </c>
      <c r="F141" s="125" t="str">
        <f t="shared" si="16"/>
        <v/>
      </c>
      <c r="G141" s="122"/>
    </row>
    <row r="142" ht="16.15" customHeight="1" spans="1:7">
      <c r="A142" s="118">
        <f t="shared" ref="A142:A151" si="17">ROW()-5</f>
        <v>137</v>
      </c>
      <c r="B142" s="126" t="s">
        <v>261</v>
      </c>
      <c r="C142" s="127" t="s">
        <v>44</v>
      </c>
      <c r="D142" s="128"/>
      <c r="E142" s="128"/>
      <c r="F142" s="116" t="str">
        <f t="shared" si="16"/>
        <v/>
      </c>
      <c r="G142" s="122"/>
    </row>
    <row r="143" ht="16.15" customHeight="1" spans="1:7">
      <c r="A143" s="118">
        <f t="shared" si="17"/>
        <v>138</v>
      </c>
      <c r="B143" s="126" t="s">
        <v>262</v>
      </c>
      <c r="C143" s="127" t="s">
        <v>46</v>
      </c>
      <c r="D143" s="128"/>
      <c r="E143" s="128"/>
      <c r="F143" s="116" t="str">
        <f t="shared" si="16"/>
        <v/>
      </c>
      <c r="G143" s="122"/>
    </row>
    <row r="144" ht="16.15" customHeight="1" spans="1:7">
      <c r="A144" s="118">
        <f t="shared" si="17"/>
        <v>139</v>
      </c>
      <c r="B144" s="126" t="s">
        <v>263</v>
      </c>
      <c r="C144" s="127" t="s">
        <v>48</v>
      </c>
      <c r="D144" s="128"/>
      <c r="E144" s="128"/>
      <c r="F144" s="116" t="str">
        <f t="shared" si="16"/>
        <v/>
      </c>
      <c r="G144" s="122"/>
    </row>
    <row r="145" ht="16.15" customHeight="1" spans="1:7">
      <c r="A145" s="118">
        <f t="shared" si="17"/>
        <v>140</v>
      </c>
      <c r="B145" s="126" t="s">
        <v>264</v>
      </c>
      <c r="C145" s="127" t="s">
        <v>265</v>
      </c>
      <c r="D145" s="128"/>
      <c r="E145" s="128"/>
      <c r="F145" s="116" t="str">
        <f t="shared" si="16"/>
        <v/>
      </c>
      <c r="G145" s="122"/>
    </row>
    <row r="146" ht="16.15" customHeight="1" spans="1:7">
      <c r="A146" s="118">
        <f t="shared" si="17"/>
        <v>141</v>
      </c>
      <c r="B146" s="126" t="s">
        <v>266</v>
      </c>
      <c r="C146" s="127" t="s">
        <v>267</v>
      </c>
      <c r="D146" s="128"/>
      <c r="E146" s="128"/>
      <c r="F146" s="116" t="str">
        <f t="shared" si="16"/>
        <v/>
      </c>
      <c r="G146" s="122"/>
    </row>
    <row r="147" ht="16.15" customHeight="1" spans="1:7">
      <c r="A147" s="118">
        <f t="shared" si="17"/>
        <v>142</v>
      </c>
      <c r="B147" s="126" t="s">
        <v>268</v>
      </c>
      <c r="C147" s="127" t="s">
        <v>63</v>
      </c>
      <c r="D147" s="128"/>
      <c r="E147" s="128"/>
      <c r="F147" s="116" t="str">
        <f t="shared" si="16"/>
        <v/>
      </c>
      <c r="G147" s="122"/>
    </row>
    <row r="148" ht="16.15" customHeight="1" spans="1:7">
      <c r="A148" s="118">
        <f t="shared" si="17"/>
        <v>143</v>
      </c>
      <c r="B148" s="126" t="s">
        <v>269</v>
      </c>
      <c r="C148" s="127" t="s">
        <v>270</v>
      </c>
      <c r="D148" s="128"/>
      <c r="E148" s="128"/>
      <c r="F148" s="116" t="str">
        <f t="shared" si="16"/>
        <v/>
      </c>
      <c r="G148" s="122"/>
    </row>
    <row r="149" ht="16.15" customHeight="1" spans="1:7">
      <c r="A149" s="118">
        <f t="shared" si="17"/>
        <v>144</v>
      </c>
      <c r="B149" s="123" t="s">
        <v>271</v>
      </c>
      <c r="C149" s="124" t="s">
        <v>272</v>
      </c>
      <c r="D149" s="124">
        <f>SUM(D150:D154)</f>
        <v>0</v>
      </c>
      <c r="E149" s="124">
        <f>SUM(E150:E154)</f>
        <v>0</v>
      </c>
      <c r="F149" s="125" t="str">
        <f t="shared" si="16"/>
        <v/>
      </c>
      <c r="G149" s="122"/>
    </row>
    <row r="150" ht="16.15" customHeight="1" spans="1:7">
      <c r="A150" s="118">
        <f t="shared" si="17"/>
        <v>145</v>
      </c>
      <c r="B150" s="126" t="s">
        <v>273</v>
      </c>
      <c r="C150" s="127" t="s">
        <v>44</v>
      </c>
      <c r="D150" s="128"/>
      <c r="E150" s="128"/>
      <c r="F150" s="116" t="str">
        <f t="shared" si="16"/>
        <v/>
      </c>
      <c r="G150" s="122"/>
    </row>
    <row r="151" ht="16.15" customHeight="1" spans="1:7">
      <c r="A151" s="118">
        <f t="shared" si="17"/>
        <v>146</v>
      </c>
      <c r="B151" s="126" t="s">
        <v>274</v>
      </c>
      <c r="C151" s="127" t="s">
        <v>46</v>
      </c>
      <c r="D151" s="128"/>
      <c r="E151" s="128"/>
      <c r="F151" s="116" t="str">
        <f t="shared" si="16"/>
        <v/>
      </c>
      <c r="G151" s="122"/>
    </row>
    <row r="152" ht="16.15" customHeight="1" spans="1:7">
      <c r="A152" s="118">
        <f t="shared" ref="A152:A161" si="18">ROW()-5</f>
        <v>147</v>
      </c>
      <c r="B152" s="126" t="s">
        <v>275</v>
      </c>
      <c r="C152" s="127" t="s">
        <v>48</v>
      </c>
      <c r="D152" s="128"/>
      <c r="E152" s="128"/>
      <c r="F152" s="116" t="str">
        <f t="shared" si="16"/>
        <v/>
      </c>
      <c r="G152" s="122"/>
    </row>
    <row r="153" ht="16.15" customHeight="1" spans="1:7">
      <c r="A153" s="118">
        <f t="shared" si="18"/>
        <v>148</v>
      </c>
      <c r="B153" s="126" t="s">
        <v>276</v>
      </c>
      <c r="C153" s="127" t="s">
        <v>277</v>
      </c>
      <c r="D153" s="128"/>
      <c r="E153" s="128"/>
      <c r="F153" s="116" t="str">
        <f t="shared" si="16"/>
        <v/>
      </c>
      <c r="G153" s="122"/>
    </row>
    <row r="154" ht="16.15" customHeight="1" spans="1:7">
      <c r="A154" s="118">
        <f t="shared" si="18"/>
        <v>149</v>
      </c>
      <c r="B154" s="126" t="s">
        <v>278</v>
      </c>
      <c r="C154" s="127" t="s">
        <v>279</v>
      </c>
      <c r="D154" s="128"/>
      <c r="E154" s="128"/>
      <c r="F154" s="116" t="str">
        <f t="shared" si="16"/>
        <v/>
      </c>
      <c r="G154" s="122"/>
    </row>
    <row r="155" ht="16.15" customHeight="1" spans="1:7">
      <c r="A155" s="118">
        <f t="shared" si="18"/>
        <v>150</v>
      </c>
      <c r="B155" s="123" t="s">
        <v>280</v>
      </c>
      <c r="C155" s="124" t="s">
        <v>281</v>
      </c>
      <c r="D155" s="124">
        <f>SUM(D156:D161)</f>
        <v>0</v>
      </c>
      <c r="E155" s="124">
        <f>SUM(E156:E161)</f>
        <v>0</v>
      </c>
      <c r="F155" s="125" t="str">
        <f t="shared" si="16"/>
        <v/>
      </c>
      <c r="G155" s="122"/>
    </row>
    <row r="156" ht="16.15" customHeight="1" spans="1:7">
      <c r="A156" s="118">
        <f t="shared" si="18"/>
        <v>151</v>
      </c>
      <c r="B156" s="126" t="s">
        <v>282</v>
      </c>
      <c r="C156" s="127" t="s">
        <v>44</v>
      </c>
      <c r="D156" s="128"/>
      <c r="E156" s="128"/>
      <c r="F156" s="116" t="str">
        <f t="shared" si="16"/>
        <v/>
      </c>
      <c r="G156" s="122"/>
    </row>
    <row r="157" ht="16.15" customHeight="1" spans="1:7">
      <c r="A157" s="118">
        <f t="shared" si="18"/>
        <v>152</v>
      </c>
      <c r="B157" s="126" t="s">
        <v>283</v>
      </c>
      <c r="C157" s="127" t="s">
        <v>46</v>
      </c>
      <c r="D157" s="128"/>
      <c r="E157" s="128"/>
      <c r="F157" s="116" t="str">
        <f t="shared" si="16"/>
        <v/>
      </c>
      <c r="G157" s="122"/>
    </row>
    <row r="158" ht="16.15" customHeight="1" spans="1:7">
      <c r="A158" s="118">
        <f t="shared" si="18"/>
        <v>153</v>
      </c>
      <c r="B158" s="126" t="s">
        <v>284</v>
      </c>
      <c r="C158" s="127" t="s">
        <v>48</v>
      </c>
      <c r="D158" s="128"/>
      <c r="E158" s="128"/>
      <c r="F158" s="116" t="str">
        <f t="shared" si="16"/>
        <v/>
      </c>
      <c r="G158" s="122"/>
    </row>
    <row r="159" ht="16.15" customHeight="1" spans="1:7">
      <c r="A159" s="118">
        <f t="shared" si="18"/>
        <v>154</v>
      </c>
      <c r="B159" s="126" t="s">
        <v>285</v>
      </c>
      <c r="C159" s="127" t="s">
        <v>76</v>
      </c>
      <c r="D159" s="128"/>
      <c r="E159" s="128"/>
      <c r="F159" s="116" t="str">
        <f t="shared" si="16"/>
        <v/>
      </c>
      <c r="G159" s="122"/>
    </row>
    <row r="160" ht="16.15" customHeight="1" spans="1:7">
      <c r="A160" s="118">
        <f t="shared" si="18"/>
        <v>155</v>
      </c>
      <c r="B160" s="126" t="s">
        <v>286</v>
      </c>
      <c r="C160" s="127" t="s">
        <v>63</v>
      </c>
      <c r="D160" s="128"/>
      <c r="E160" s="128"/>
      <c r="F160" s="116" t="str">
        <f t="shared" si="16"/>
        <v/>
      </c>
      <c r="G160" s="122"/>
    </row>
    <row r="161" ht="16.15" customHeight="1" spans="1:7">
      <c r="A161" s="118">
        <f t="shared" si="18"/>
        <v>156</v>
      </c>
      <c r="B161" s="126" t="s">
        <v>287</v>
      </c>
      <c r="C161" s="127" t="s">
        <v>288</v>
      </c>
      <c r="D161" s="128"/>
      <c r="E161" s="128"/>
      <c r="F161" s="116" t="str">
        <f t="shared" si="16"/>
        <v/>
      </c>
      <c r="G161" s="122"/>
    </row>
    <row r="162" ht="16.15" customHeight="1" spans="1:7">
      <c r="A162" s="118">
        <f t="shared" ref="A162:A171" si="19">ROW()-5</f>
        <v>157</v>
      </c>
      <c r="B162" s="123" t="s">
        <v>289</v>
      </c>
      <c r="C162" s="124" t="s">
        <v>290</v>
      </c>
      <c r="D162" s="124">
        <f>SUM(D163:D168)</f>
        <v>0</v>
      </c>
      <c r="E162" s="124">
        <f>SUM(E163:E168)</f>
        <v>0</v>
      </c>
      <c r="F162" s="125" t="str">
        <f t="shared" si="16"/>
        <v/>
      </c>
      <c r="G162" s="122"/>
    </row>
    <row r="163" ht="16.15" customHeight="1" spans="1:7">
      <c r="A163" s="118">
        <f t="shared" si="19"/>
        <v>158</v>
      </c>
      <c r="B163" s="126" t="s">
        <v>291</v>
      </c>
      <c r="C163" s="127" t="s">
        <v>44</v>
      </c>
      <c r="D163" s="128"/>
      <c r="E163" s="128"/>
      <c r="F163" s="116" t="str">
        <f t="shared" si="16"/>
        <v/>
      </c>
      <c r="G163" s="122"/>
    </row>
    <row r="164" ht="16.15" customHeight="1" spans="1:7">
      <c r="A164" s="118">
        <f t="shared" si="19"/>
        <v>159</v>
      </c>
      <c r="B164" s="126" t="s">
        <v>292</v>
      </c>
      <c r="C164" s="127" t="s">
        <v>46</v>
      </c>
      <c r="D164" s="128"/>
      <c r="E164" s="128"/>
      <c r="F164" s="116" t="str">
        <f t="shared" si="16"/>
        <v/>
      </c>
      <c r="G164" s="122"/>
    </row>
    <row r="165" ht="16.15" customHeight="1" spans="1:7">
      <c r="A165" s="118">
        <f t="shared" si="19"/>
        <v>160</v>
      </c>
      <c r="B165" s="126" t="s">
        <v>293</v>
      </c>
      <c r="C165" s="127" t="s">
        <v>48</v>
      </c>
      <c r="D165" s="128"/>
      <c r="E165" s="128"/>
      <c r="F165" s="116" t="str">
        <f t="shared" si="16"/>
        <v/>
      </c>
      <c r="G165" s="122"/>
    </row>
    <row r="166" ht="16.15" customHeight="1" spans="1:7">
      <c r="A166" s="118">
        <f t="shared" si="19"/>
        <v>161</v>
      </c>
      <c r="B166" s="126" t="s">
        <v>294</v>
      </c>
      <c r="C166" s="127" t="s">
        <v>295</v>
      </c>
      <c r="D166" s="128"/>
      <c r="E166" s="128"/>
      <c r="F166" s="116" t="str">
        <f t="shared" si="16"/>
        <v/>
      </c>
      <c r="G166" s="122"/>
    </row>
    <row r="167" ht="16.15" customHeight="1" spans="1:7">
      <c r="A167" s="118">
        <f t="shared" si="19"/>
        <v>162</v>
      </c>
      <c r="B167" s="126" t="s">
        <v>296</v>
      </c>
      <c r="C167" s="127" t="s">
        <v>63</v>
      </c>
      <c r="D167" s="128"/>
      <c r="E167" s="128"/>
      <c r="F167" s="116" t="str">
        <f t="shared" si="16"/>
        <v/>
      </c>
      <c r="G167" s="122"/>
    </row>
    <row r="168" ht="16.15" customHeight="1" spans="1:7">
      <c r="A168" s="118">
        <f t="shared" si="19"/>
        <v>163</v>
      </c>
      <c r="B168" s="126" t="s">
        <v>297</v>
      </c>
      <c r="C168" s="127" t="s">
        <v>298</v>
      </c>
      <c r="D168" s="128"/>
      <c r="E168" s="128"/>
      <c r="F168" s="116" t="str">
        <f t="shared" si="16"/>
        <v/>
      </c>
      <c r="G168" s="122"/>
    </row>
    <row r="169" ht="16.15" customHeight="1" spans="1:7">
      <c r="A169" s="118">
        <f t="shared" si="19"/>
        <v>164</v>
      </c>
      <c r="B169" s="123" t="s">
        <v>299</v>
      </c>
      <c r="C169" s="124" t="s">
        <v>300</v>
      </c>
      <c r="D169" s="124">
        <f>SUM(D170:D175)</f>
        <v>3.32</v>
      </c>
      <c r="E169" s="124">
        <f>SUM(E170:E175)</f>
        <v>10</v>
      </c>
      <c r="F169" s="125">
        <f t="shared" si="16"/>
        <v>301.204819277108</v>
      </c>
      <c r="G169" s="122"/>
    </row>
    <row r="170" ht="16.15" customHeight="1" spans="1:7">
      <c r="A170" s="118">
        <f t="shared" si="19"/>
        <v>165</v>
      </c>
      <c r="B170" s="126" t="s">
        <v>301</v>
      </c>
      <c r="C170" s="127" t="s">
        <v>44</v>
      </c>
      <c r="D170" s="128"/>
      <c r="E170" s="128"/>
      <c r="F170" s="116" t="str">
        <f t="shared" si="16"/>
        <v/>
      </c>
      <c r="G170" s="122"/>
    </row>
    <row r="171" ht="16.15" customHeight="1" spans="1:7">
      <c r="A171" s="118">
        <f t="shared" si="19"/>
        <v>166</v>
      </c>
      <c r="B171" s="126" t="s">
        <v>302</v>
      </c>
      <c r="C171" s="127" t="s">
        <v>46</v>
      </c>
      <c r="D171" s="128"/>
      <c r="E171" s="128"/>
      <c r="F171" s="116" t="str">
        <f t="shared" si="16"/>
        <v/>
      </c>
      <c r="G171" s="122"/>
    </row>
    <row r="172" ht="16.15" customHeight="1" spans="1:7">
      <c r="A172" s="118">
        <f t="shared" ref="A172:A181" si="20">ROW()-5</f>
        <v>167</v>
      </c>
      <c r="B172" s="126" t="s">
        <v>303</v>
      </c>
      <c r="C172" s="127" t="s">
        <v>48</v>
      </c>
      <c r="D172" s="128"/>
      <c r="E172" s="128"/>
      <c r="F172" s="116" t="str">
        <f t="shared" si="16"/>
        <v/>
      </c>
      <c r="G172" s="122"/>
    </row>
    <row r="173" ht="16.15" customHeight="1" spans="1:7">
      <c r="A173" s="118">
        <f t="shared" si="20"/>
        <v>168</v>
      </c>
      <c r="B173" s="126" t="s">
        <v>304</v>
      </c>
      <c r="C173" s="127" t="s">
        <v>305</v>
      </c>
      <c r="D173" s="128"/>
      <c r="E173" s="128"/>
      <c r="F173" s="116" t="str">
        <f t="shared" si="16"/>
        <v/>
      </c>
      <c r="G173" s="122"/>
    </row>
    <row r="174" ht="16.15" customHeight="1" spans="1:7">
      <c r="A174" s="118">
        <f t="shared" si="20"/>
        <v>169</v>
      </c>
      <c r="B174" s="126" t="s">
        <v>306</v>
      </c>
      <c r="C174" s="127" t="s">
        <v>63</v>
      </c>
      <c r="D174" s="128"/>
      <c r="E174" s="128"/>
      <c r="F174" s="116" t="str">
        <f t="shared" si="16"/>
        <v/>
      </c>
      <c r="G174" s="122"/>
    </row>
    <row r="175" ht="16.15" customHeight="1" spans="1:7">
      <c r="A175" s="118">
        <f t="shared" si="20"/>
        <v>170</v>
      </c>
      <c r="B175" s="126" t="s">
        <v>307</v>
      </c>
      <c r="C175" s="127" t="s">
        <v>308</v>
      </c>
      <c r="D175" s="128">
        <v>3.32</v>
      </c>
      <c r="E175" s="128">
        <v>10</v>
      </c>
      <c r="F175" s="116">
        <f t="shared" si="16"/>
        <v>301.204819277108</v>
      </c>
      <c r="G175" s="122"/>
    </row>
    <row r="176" ht="16.15" customHeight="1" spans="1:7">
      <c r="A176" s="118">
        <f t="shared" si="20"/>
        <v>171</v>
      </c>
      <c r="B176" s="123" t="s">
        <v>309</v>
      </c>
      <c r="C176" s="124" t="s">
        <v>310</v>
      </c>
      <c r="D176" s="124">
        <f>SUM(D177:D182)</f>
        <v>12.44</v>
      </c>
      <c r="E176" s="124">
        <f>SUM(E177:E182)</f>
        <v>0</v>
      </c>
      <c r="F176" s="125">
        <f t="shared" si="16"/>
        <v>0</v>
      </c>
      <c r="G176" s="122"/>
    </row>
    <row r="177" ht="16.15" customHeight="1" spans="1:7">
      <c r="A177" s="118">
        <f t="shared" si="20"/>
        <v>172</v>
      </c>
      <c r="B177" s="126" t="s">
        <v>311</v>
      </c>
      <c r="C177" s="127" t="s">
        <v>44</v>
      </c>
      <c r="D177" s="128"/>
      <c r="E177" s="128"/>
      <c r="F177" s="116" t="str">
        <f t="shared" si="16"/>
        <v/>
      </c>
      <c r="G177" s="122"/>
    </row>
    <row r="178" ht="16.15" customHeight="1" spans="1:7">
      <c r="A178" s="118">
        <f t="shared" si="20"/>
        <v>173</v>
      </c>
      <c r="B178" s="126" t="s">
        <v>312</v>
      </c>
      <c r="C178" s="127" t="s">
        <v>46</v>
      </c>
      <c r="D178" s="128"/>
      <c r="E178" s="128"/>
      <c r="F178" s="116" t="str">
        <f t="shared" si="16"/>
        <v/>
      </c>
      <c r="G178" s="122"/>
    </row>
    <row r="179" ht="16.15" customHeight="1" spans="1:7">
      <c r="A179" s="118">
        <f t="shared" si="20"/>
        <v>174</v>
      </c>
      <c r="B179" s="126" t="s">
        <v>313</v>
      </c>
      <c r="C179" s="127" t="s">
        <v>48</v>
      </c>
      <c r="D179" s="128"/>
      <c r="E179" s="128"/>
      <c r="F179" s="116" t="str">
        <f t="shared" si="16"/>
        <v/>
      </c>
      <c r="G179" s="122"/>
    </row>
    <row r="180" ht="16.15" customHeight="1" spans="1:7">
      <c r="A180" s="118">
        <f t="shared" si="20"/>
        <v>175</v>
      </c>
      <c r="B180" s="126" t="s">
        <v>314</v>
      </c>
      <c r="C180" s="127" t="s">
        <v>315</v>
      </c>
      <c r="D180" s="128"/>
      <c r="E180" s="128"/>
      <c r="F180" s="116" t="str">
        <f t="shared" si="16"/>
        <v/>
      </c>
      <c r="G180" s="122"/>
    </row>
    <row r="181" ht="16.15" customHeight="1" spans="1:7">
      <c r="A181" s="118">
        <f t="shared" si="20"/>
        <v>176</v>
      </c>
      <c r="B181" s="126" t="s">
        <v>316</v>
      </c>
      <c r="C181" s="127" t="s">
        <v>63</v>
      </c>
      <c r="D181" s="128"/>
      <c r="E181" s="128"/>
      <c r="F181" s="116" t="str">
        <f t="shared" si="16"/>
        <v/>
      </c>
      <c r="G181" s="122"/>
    </row>
    <row r="182" ht="16.15" customHeight="1" spans="1:7">
      <c r="A182" s="118">
        <f t="shared" ref="A182:A191" si="21">ROW()-5</f>
        <v>177</v>
      </c>
      <c r="B182" s="126" t="s">
        <v>317</v>
      </c>
      <c r="C182" s="127" t="s">
        <v>318</v>
      </c>
      <c r="D182" s="128">
        <v>12.44</v>
      </c>
      <c r="E182" s="128"/>
      <c r="F182" s="116">
        <f t="shared" si="16"/>
        <v>0</v>
      </c>
      <c r="G182" s="122"/>
    </row>
    <row r="183" ht="16.15" customHeight="1" spans="1:7">
      <c r="A183" s="118">
        <f t="shared" si="21"/>
        <v>178</v>
      </c>
      <c r="B183" s="123" t="s">
        <v>319</v>
      </c>
      <c r="C183" s="124" t="s">
        <v>320</v>
      </c>
      <c r="D183" s="124">
        <f>SUM(D184:D189)</f>
        <v>0</v>
      </c>
      <c r="E183" s="124">
        <f>SUM(E184:E189)</f>
        <v>0</v>
      </c>
      <c r="F183" s="125" t="str">
        <f t="shared" si="16"/>
        <v/>
      </c>
      <c r="G183" s="122"/>
    </row>
    <row r="184" ht="16.15" customHeight="1" spans="1:7">
      <c r="A184" s="118">
        <f t="shared" si="21"/>
        <v>179</v>
      </c>
      <c r="B184" s="126" t="s">
        <v>321</v>
      </c>
      <c r="C184" s="127" t="s">
        <v>44</v>
      </c>
      <c r="D184" s="128"/>
      <c r="E184" s="128"/>
      <c r="F184" s="116" t="str">
        <f t="shared" si="16"/>
        <v/>
      </c>
      <c r="G184" s="122"/>
    </row>
    <row r="185" ht="16.15" customHeight="1" spans="1:7">
      <c r="A185" s="118">
        <f t="shared" si="21"/>
        <v>180</v>
      </c>
      <c r="B185" s="126" t="s">
        <v>322</v>
      </c>
      <c r="C185" s="127" t="s">
        <v>46</v>
      </c>
      <c r="D185" s="128"/>
      <c r="E185" s="128"/>
      <c r="F185" s="116" t="str">
        <f t="shared" si="16"/>
        <v/>
      </c>
      <c r="G185" s="122"/>
    </row>
    <row r="186" ht="16.15" customHeight="1" spans="1:7">
      <c r="A186" s="118">
        <f t="shared" si="21"/>
        <v>181</v>
      </c>
      <c r="B186" s="126" t="s">
        <v>323</v>
      </c>
      <c r="C186" s="127" t="s">
        <v>48</v>
      </c>
      <c r="D186" s="128"/>
      <c r="E186" s="128"/>
      <c r="F186" s="116" t="str">
        <f t="shared" si="16"/>
        <v/>
      </c>
      <c r="G186" s="122"/>
    </row>
    <row r="187" ht="16.15" customHeight="1" spans="1:7">
      <c r="A187" s="118">
        <f t="shared" si="21"/>
        <v>182</v>
      </c>
      <c r="B187" s="126" t="s">
        <v>324</v>
      </c>
      <c r="C187" s="127" t="s">
        <v>325</v>
      </c>
      <c r="D187" s="128"/>
      <c r="E187" s="128"/>
      <c r="F187" s="116" t="str">
        <f t="shared" si="16"/>
        <v/>
      </c>
      <c r="G187" s="122"/>
    </row>
    <row r="188" ht="16.15" customHeight="1" spans="1:7">
      <c r="A188" s="118">
        <f t="shared" si="21"/>
        <v>183</v>
      </c>
      <c r="B188" s="126" t="s">
        <v>326</v>
      </c>
      <c r="C188" s="127" t="s">
        <v>63</v>
      </c>
      <c r="D188" s="128"/>
      <c r="E188" s="128"/>
      <c r="F188" s="116" t="str">
        <f t="shared" si="16"/>
        <v/>
      </c>
      <c r="G188" s="122"/>
    </row>
    <row r="189" ht="16.15" customHeight="1" spans="1:7">
      <c r="A189" s="118">
        <f t="shared" si="21"/>
        <v>184</v>
      </c>
      <c r="B189" s="126" t="s">
        <v>327</v>
      </c>
      <c r="C189" s="127" t="s">
        <v>328</v>
      </c>
      <c r="D189" s="128"/>
      <c r="E189" s="128"/>
      <c r="F189" s="116" t="str">
        <f t="shared" si="16"/>
        <v/>
      </c>
      <c r="G189" s="122"/>
    </row>
    <row r="190" ht="16.15" customHeight="1" spans="1:7">
      <c r="A190" s="118">
        <f t="shared" si="21"/>
        <v>185</v>
      </c>
      <c r="B190" s="123" t="s">
        <v>329</v>
      </c>
      <c r="C190" s="124" t="s">
        <v>330</v>
      </c>
      <c r="D190" s="124">
        <f>SUM(D191:D197)</f>
        <v>0</v>
      </c>
      <c r="E190" s="124">
        <f>SUM(E191:E197)</f>
        <v>0</v>
      </c>
      <c r="F190" s="125" t="str">
        <f t="shared" si="16"/>
        <v/>
      </c>
      <c r="G190" s="122"/>
    </row>
    <row r="191" ht="16.15" customHeight="1" spans="1:7">
      <c r="A191" s="118">
        <f t="shared" si="21"/>
        <v>186</v>
      </c>
      <c r="B191" s="126" t="s">
        <v>331</v>
      </c>
      <c r="C191" s="127" t="s">
        <v>44</v>
      </c>
      <c r="D191" s="128"/>
      <c r="E191" s="128"/>
      <c r="F191" s="116" t="str">
        <f t="shared" si="16"/>
        <v/>
      </c>
      <c r="G191" s="122"/>
    </row>
    <row r="192" ht="16.15" customHeight="1" spans="1:7">
      <c r="A192" s="118">
        <f t="shared" ref="A192:A201" si="22">ROW()-5</f>
        <v>187</v>
      </c>
      <c r="B192" s="126" t="s">
        <v>332</v>
      </c>
      <c r="C192" s="127" t="s">
        <v>46</v>
      </c>
      <c r="D192" s="128"/>
      <c r="E192" s="128"/>
      <c r="F192" s="116" t="str">
        <f t="shared" si="16"/>
        <v/>
      </c>
      <c r="G192" s="122"/>
    </row>
    <row r="193" ht="16.15" customHeight="1" spans="1:7">
      <c r="A193" s="118">
        <f t="shared" si="22"/>
        <v>188</v>
      </c>
      <c r="B193" s="126" t="s">
        <v>333</v>
      </c>
      <c r="C193" s="127" t="s">
        <v>48</v>
      </c>
      <c r="D193" s="128"/>
      <c r="E193" s="128"/>
      <c r="F193" s="116" t="str">
        <f t="shared" si="16"/>
        <v/>
      </c>
      <c r="G193" s="122"/>
    </row>
    <row r="194" ht="16.15" customHeight="1" spans="1:7">
      <c r="A194" s="118">
        <f t="shared" si="22"/>
        <v>189</v>
      </c>
      <c r="B194" s="126" t="s">
        <v>334</v>
      </c>
      <c r="C194" s="127" t="s">
        <v>335</v>
      </c>
      <c r="D194" s="128"/>
      <c r="E194" s="128"/>
      <c r="F194" s="116" t="str">
        <f t="shared" si="16"/>
        <v/>
      </c>
      <c r="G194" s="122"/>
    </row>
    <row r="195" ht="16.15" customHeight="1" spans="1:7">
      <c r="A195" s="118">
        <f t="shared" si="22"/>
        <v>190</v>
      </c>
      <c r="B195" s="126" t="s">
        <v>336</v>
      </c>
      <c r="C195" s="127" t="s">
        <v>337</v>
      </c>
      <c r="D195" s="128"/>
      <c r="E195" s="128"/>
      <c r="F195" s="116" t="str">
        <f t="shared" si="16"/>
        <v/>
      </c>
      <c r="G195" s="122"/>
    </row>
    <row r="196" ht="16.15" customHeight="1" spans="1:7">
      <c r="A196" s="118">
        <f t="shared" si="22"/>
        <v>191</v>
      </c>
      <c r="B196" s="126" t="s">
        <v>338</v>
      </c>
      <c r="C196" s="127" t="s">
        <v>63</v>
      </c>
      <c r="D196" s="128"/>
      <c r="E196" s="128"/>
      <c r="F196" s="116" t="str">
        <f t="shared" si="16"/>
        <v/>
      </c>
      <c r="G196" s="122"/>
    </row>
    <row r="197" ht="16.15" customHeight="1" spans="1:7">
      <c r="A197" s="118">
        <f t="shared" si="22"/>
        <v>192</v>
      </c>
      <c r="B197" s="126" t="s">
        <v>339</v>
      </c>
      <c r="C197" s="127" t="s">
        <v>340</v>
      </c>
      <c r="D197" s="128"/>
      <c r="E197" s="128"/>
      <c r="F197" s="116" t="str">
        <f t="shared" si="16"/>
        <v/>
      </c>
      <c r="G197" s="122"/>
    </row>
    <row r="198" ht="16.15" customHeight="1" spans="1:7">
      <c r="A198" s="118">
        <f t="shared" si="22"/>
        <v>193</v>
      </c>
      <c r="B198" s="123" t="s">
        <v>341</v>
      </c>
      <c r="C198" s="124" t="s">
        <v>342</v>
      </c>
      <c r="D198" s="124">
        <f>SUM(D199:D203)</f>
        <v>0</v>
      </c>
      <c r="E198" s="124">
        <f>SUM(E199:E203)</f>
        <v>0</v>
      </c>
      <c r="F198" s="125" t="str">
        <f t="shared" ref="F198:F261" si="23">IF(D198=0,"",E198/D198*100)</f>
        <v/>
      </c>
      <c r="G198" s="122"/>
    </row>
    <row r="199" ht="16.15" customHeight="1" spans="1:7">
      <c r="A199" s="118">
        <f t="shared" si="22"/>
        <v>194</v>
      </c>
      <c r="B199" s="126" t="s">
        <v>343</v>
      </c>
      <c r="C199" s="127" t="s">
        <v>44</v>
      </c>
      <c r="D199" s="128"/>
      <c r="E199" s="128"/>
      <c r="F199" s="116" t="str">
        <f t="shared" si="23"/>
        <v/>
      </c>
      <c r="G199" s="122"/>
    </row>
    <row r="200" ht="16.15" customHeight="1" spans="1:7">
      <c r="A200" s="118">
        <f t="shared" si="22"/>
        <v>195</v>
      </c>
      <c r="B200" s="126" t="s">
        <v>344</v>
      </c>
      <c r="C200" s="127" t="s">
        <v>46</v>
      </c>
      <c r="D200" s="128"/>
      <c r="E200" s="128"/>
      <c r="F200" s="116" t="str">
        <f t="shared" si="23"/>
        <v/>
      </c>
      <c r="G200" s="122"/>
    </row>
    <row r="201" ht="16.15" customHeight="1" spans="1:7">
      <c r="A201" s="118">
        <f t="shared" si="22"/>
        <v>196</v>
      </c>
      <c r="B201" s="126" t="s">
        <v>345</v>
      </c>
      <c r="C201" s="127" t="s">
        <v>48</v>
      </c>
      <c r="D201" s="128"/>
      <c r="E201" s="128"/>
      <c r="F201" s="116" t="str">
        <f t="shared" si="23"/>
        <v/>
      </c>
      <c r="G201" s="122"/>
    </row>
    <row r="202" ht="16.15" customHeight="1" spans="1:7">
      <c r="A202" s="118">
        <f t="shared" ref="A202:A211" si="24">ROW()-5</f>
        <v>197</v>
      </c>
      <c r="B202" s="126" t="s">
        <v>346</v>
      </c>
      <c r="C202" s="127" t="s">
        <v>63</v>
      </c>
      <c r="D202" s="128"/>
      <c r="E202" s="128"/>
      <c r="F202" s="116" t="str">
        <f t="shared" si="23"/>
        <v/>
      </c>
      <c r="G202" s="122"/>
    </row>
    <row r="203" ht="16.15" customHeight="1" spans="1:7">
      <c r="A203" s="118">
        <f t="shared" si="24"/>
        <v>198</v>
      </c>
      <c r="B203" s="126" t="s">
        <v>347</v>
      </c>
      <c r="C203" s="127" t="s">
        <v>348</v>
      </c>
      <c r="D203" s="128"/>
      <c r="E203" s="128"/>
      <c r="F203" s="116" t="str">
        <f t="shared" si="23"/>
        <v/>
      </c>
      <c r="G203" s="122"/>
    </row>
    <row r="204" ht="16.15" customHeight="1" spans="1:7">
      <c r="A204" s="118">
        <f t="shared" si="24"/>
        <v>199</v>
      </c>
      <c r="B204" s="123" t="s">
        <v>349</v>
      </c>
      <c r="C204" s="124" t="s">
        <v>350</v>
      </c>
      <c r="D204" s="124">
        <f>SUM(D205:D209)</f>
        <v>0</v>
      </c>
      <c r="E204" s="124">
        <f>SUM(E205:E209)</f>
        <v>0</v>
      </c>
      <c r="F204" s="125" t="str">
        <f t="shared" si="23"/>
        <v/>
      </c>
      <c r="G204" s="122"/>
    </row>
    <row r="205" ht="16.15" customHeight="1" spans="1:7">
      <c r="A205" s="118">
        <f t="shared" si="24"/>
        <v>200</v>
      </c>
      <c r="B205" s="126" t="s">
        <v>351</v>
      </c>
      <c r="C205" s="127" t="s">
        <v>44</v>
      </c>
      <c r="D205" s="128"/>
      <c r="E205" s="128"/>
      <c r="F205" s="116" t="str">
        <f t="shared" si="23"/>
        <v/>
      </c>
      <c r="G205" s="122"/>
    </row>
    <row r="206" ht="16.15" customHeight="1" spans="1:7">
      <c r="A206" s="118">
        <f t="shared" si="24"/>
        <v>201</v>
      </c>
      <c r="B206" s="126" t="s">
        <v>352</v>
      </c>
      <c r="C206" s="127" t="s">
        <v>46</v>
      </c>
      <c r="D206" s="128"/>
      <c r="E206" s="128"/>
      <c r="F206" s="116" t="str">
        <f t="shared" si="23"/>
        <v/>
      </c>
      <c r="G206" s="122"/>
    </row>
    <row r="207" ht="16.15" customHeight="1" spans="1:7">
      <c r="A207" s="118">
        <f t="shared" si="24"/>
        <v>202</v>
      </c>
      <c r="B207" s="126" t="s">
        <v>353</v>
      </c>
      <c r="C207" s="127" t="s">
        <v>48</v>
      </c>
      <c r="D207" s="128"/>
      <c r="E207" s="128"/>
      <c r="F207" s="116" t="str">
        <f t="shared" si="23"/>
        <v/>
      </c>
      <c r="G207" s="122"/>
    </row>
    <row r="208" ht="16.15" customHeight="1" spans="1:7">
      <c r="A208" s="118">
        <f t="shared" si="24"/>
        <v>203</v>
      </c>
      <c r="B208" s="126" t="s">
        <v>354</v>
      </c>
      <c r="C208" s="127" t="s">
        <v>63</v>
      </c>
      <c r="D208" s="128"/>
      <c r="E208" s="128"/>
      <c r="F208" s="116" t="str">
        <f t="shared" si="23"/>
        <v/>
      </c>
      <c r="G208" s="122"/>
    </row>
    <row r="209" ht="16.15" customHeight="1" spans="1:7">
      <c r="A209" s="118">
        <f t="shared" si="24"/>
        <v>204</v>
      </c>
      <c r="B209" s="126" t="s">
        <v>355</v>
      </c>
      <c r="C209" s="127" t="s">
        <v>350</v>
      </c>
      <c r="D209" s="128"/>
      <c r="E209" s="128"/>
      <c r="F209" s="116" t="str">
        <f t="shared" si="23"/>
        <v/>
      </c>
      <c r="G209" s="122"/>
    </row>
    <row r="210" ht="16.15" customHeight="1" spans="1:7">
      <c r="A210" s="118">
        <f t="shared" si="24"/>
        <v>205</v>
      </c>
      <c r="B210" s="123" t="s">
        <v>356</v>
      </c>
      <c r="C210" s="124" t="s">
        <v>357</v>
      </c>
      <c r="D210" s="124">
        <f>SUM(D211:D216)</f>
        <v>0</v>
      </c>
      <c r="E210" s="124">
        <f>SUM(E211:E216)</f>
        <v>0</v>
      </c>
      <c r="F210" s="125" t="str">
        <f t="shared" si="23"/>
        <v/>
      </c>
      <c r="G210" s="122"/>
    </row>
    <row r="211" ht="16.15" customHeight="1" spans="1:7">
      <c r="A211" s="118">
        <f t="shared" si="24"/>
        <v>206</v>
      </c>
      <c r="B211" s="126" t="s">
        <v>358</v>
      </c>
      <c r="C211" s="127" t="s">
        <v>44</v>
      </c>
      <c r="D211" s="128"/>
      <c r="E211" s="128"/>
      <c r="F211" s="116" t="str">
        <f t="shared" si="23"/>
        <v/>
      </c>
      <c r="G211" s="122"/>
    </row>
    <row r="212" ht="16.15" customHeight="1" spans="1:7">
      <c r="A212" s="118">
        <f t="shared" ref="A212:A221" si="25">ROW()-5</f>
        <v>207</v>
      </c>
      <c r="B212" s="126" t="s">
        <v>359</v>
      </c>
      <c r="C212" s="127" t="s">
        <v>46</v>
      </c>
      <c r="D212" s="128"/>
      <c r="E212" s="128"/>
      <c r="F212" s="116" t="str">
        <f t="shared" si="23"/>
        <v/>
      </c>
      <c r="G212" s="122"/>
    </row>
    <row r="213" ht="16.15" customHeight="1" spans="1:7">
      <c r="A213" s="118">
        <f t="shared" si="25"/>
        <v>208</v>
      </c>
      <c r="B213" s="126" t="s">
        <v>360</v>
      </c>
      <c r="C213" s="127" t="s">
        <v>48</v>
      </c>
      <c r="D213" s="128"/>
      <c r="E213" s="128"/>
      <c r="F213" s="116" t="str">
        <f t="shared" si="23"/>
        <v/>
      </c>
      <c r="G213" s="122"/>
    </row>
    <row r="214" ht="16.15" customHeight="1" spans="1:7">
      <c r="A214" s="118">
        <f t="shared" si="25"/>
        <v>209</v>
      </c>
      <c r="B214" s="126" t="s">
        <v>361</v>
      </c>
      <c r="C214" s="127" t="s">
        <v>362</v>
      </c>
      <c r="D214" s="128"/>
      <c r="E214" s="128"/>
      <c r="F214" s="116" t="str">
        <f t="shared" si="23"/>
        <v/>
      </c>
      <c r="G214" s="122"/>
    </row>
    <row r="215" ht="16.15" customHeight="1" spans="1:7">
      <c r="A215" s="118">
        <f t="shared" si="25"/>
        <v>210</v>
      </c>
      <c r="B215" s="126" t="s">
        <v>363</v>
      </c>
      <c r="C215" s="127" t="s">
        <v>63</v>
      </c>
      <c r="D215" s="128"/>
      <c r="E215" s="128"/>
      <c r="F215" s="116" t="str">
        <f t="shared" si="23"/>
        <v/>
      </c>
      <c r="G215" s="122"/>
    </row>
    <row r="216" ht="16.15" customHeight="1" spans="1:7">
      <c r="A216" s="118">
        <f t="shared" si="25"/>
        <v>211</v>
      </c>
      <c r="B216" s="126" t="s">
        <v>364</v>
      </c>
      <c r="C216" s="127" t="s">
        <v>365</v>
      </c>
      <c r="D216" s="128"/>
      <c r="E216" s="128"/>
      <c r="F216" s="116" t="str">
        <f t="shared" si="23"/>
        <v/>
      </c>
      <c r="G216" s="122"/>
    </row>
    <row r="217" ht="16.15" customHeight="1" spans="1:7">
      <c r="A217" s="118">
        <f t="shared" si="25"/>
        <v>212</v>
      </c>
      <c r="B217" s="123" t="s">
        <v>366</v>
      </c>
      <c r="C217" s="124" t="s">
        <v>367</v>
      </c>
      <c r="D217" s="124">
        <f>SUM(D218:D231)</f>
        <v>0</v>
      </c>
      <c r="E217" s="124">
        <f>SUM(E218:E231)</f>
        <v>0</v>
      </c>
      <c r="F217" s="125" t="str">
        <f t="shared" si="23"/>
        <v/>
      </c>
      <c r="G217" s="122"/>
    </row>
    <row r="218" ht="16.15" customHeight="1" spans="1:7">
      <c r="A218" s="118">
        <f t="shared" si="25"/>
        <v>213</v>
      </c>
      <c r="B218" s="126" t="s">
        <v>368</v>
      </c>
      <c r="C218" s="127" t="s">
        <v>44</v>
      </c>
      <c r="D218" s="128"/>
      <c r="E218" s="128"/>
      <c r="F218" s="116" t="str">
        <f t="shared" si="23"/>
        <v/>
      </c>
      <c r="G218" s="122"/>
    </row>
    <row r="219" ht="16.15" customHeight="1" spans="1:7">
      <c r="A219" s="118">
        <f t="shared" si="25"/>
        <v>214</v>
      </c>
      <c r="B219" s="126" t="s">
        <v>369</v>
      </c>
      <c r="C219" s="127" t="s">
        <v>46</v>
      </c>
      <c r="D219" s="128"/>
      <c r="E219" s="128"/>
      <c r="F219" s="116" t="str">
        <f t="shared" si="23"/>
        <v/>
      </c>
      <c r="G219" s="122"/>
    </row>
    <row r="220" ht="16.15" customHeight="1" spans="1:7">
      <c r="A220" s="118">
        <f t="shared" si="25"/>
        <v>215</v>
      </c>
      <c r="B220" s="126" t="s">
        <v>370</v>
      </c>
      <c r="C220" s="127" t="s">
        <v>48</v>
      </c>
      <c r="D220" s="128"/>
      <c r="E220" s="128"/>
      <c r="F220" s="116" t="str">
        <f t="shared" si="23"/>
        <v/>
      </c>
      <c r="G220" s="122"/>
    </row>
    <row r="221" ht="16.15" customHeight="1" spans="1:7">
      <c r="A221" s="118">
        <f t="shared" si="25"/>
        <v>216</v>
      </c>
      <c r="B221" s="126" t="s">
        <v>371</v>
      </c>
      <c r="C221" s="127" t="s">
        <v>372</v>
      </c>
      <c r="D221" s="128"/>
      <c r="E221" s="128"/>
      <c r="F221" s="116" t="str">
        <f t="shared" si="23"/>
        <v/>
      </c>
      <c r="G221" s="122"/>
    </row>
    <row r="222" ht="16.15" customHeight="1" spans="1:7">
      <c r="A222" s="118">
        <f t="shared" ref="A222:A231" si="26">ROW()-5</f>
        <v>217</v>
      </c>
      <c r="B222" s="126" t="s">
        <v>373</v>
      </c>
      <c r="C222" s="127" t="s">
        <v>374</v>
      </c>
      <c r="D222" s="128"/>
      <c r="E222" s="128"/>
      <c r="F222" s="116" t="str">
        <f t="shared" si="23"/>
        <v/>
      </c>
      <c r="G222" s="122"/>
    </row>
    <row r="223" ht="16.15" customHeight="1" spans="1:7">
      <c r="A223" s="118">
        <f t="shared" si="26"/>
        <v>218</v>
      </c>
      <c r="B223" s="126" t="s">
        <v>375</v>
      </c>
      <c r="C223" s="127" t="s">
        <v>146</v>
      </c>
      <c r="D223" s="128"/>
      <c r="E223" s="128"/>
      <c r="F223" s="116" t="str">
        <f t="shared" si="23"/>
        <v/>
      </c>
      <c r="G223" s="122"/>
    </row>
    <row r="224" ht="16.15" customHeight="1" spans="1:7">
      <c r="A224" s="118">
        <f t="shared" si="26"/>
        <v>219</v>
      </c>
      <c r="B224" s="126" t="s">
        <v>376</v>
      </c>
      <c r="C224" s="127" t="s">
        <v>377</v>
      </c>
      <c r="D224" s="128"/>
      <c r="E224" s="128"/>
      <c r="F224" s="116" t="str">
        <f t="shared" si="23"/>
        <v/>
      </c>
      <c r="G224" s="122"/>
    </row>
    <row r="225" ht="16.15" customHeight="1" spans="1:7">
      <c r="A225" s="118">
        <f t="shared" si="26"/>
        <v>220</v>
      </c>
      <c r="B225" s="126" t="s">
        <v>378</v>
      </c>
      <c r="C225" s="127" t="s">
        <v>379</v>
      </c>
      <c r="D225" s="128"/>
      <c r="E225" s="128"/>
      <c r="F225" s="116" t="str">
        <f t="shared" si="23"/>
        <v/>
      </c>
      <c r="G225" s="122"/>
    </row>
    <row r="226" ht="16.15" customHeight="1" spans="1:7">
      <c r="A226" s="118">
        <f t="shared" si="26"/>
        <v>221</v>
      </c>
      <c r="B226" s="126" t="s">
        <v>380</v>
      </c>
      <c r="C226" s="127" t="s">
        <v>381</v>
      </c>
      <c r="D226" s="128"/>
      <c r="E226" s="128"/>
      <c r="F226" s="116" t="str">
        <f t="shared" si="23"/>
        <v/>
      </c>
      <c r="G226" s="122"/>
    </row>
    <row r="227" ht="16.15" customHeight="1" spans="1:7">
      <c r="A227" s="118">
        <f t="shared" si="26"/>
        <v>222</v>
      </c>
      <c r="B227" s="126" t="s">
        <v>382</v>
      </c>
      <c r="C227" s="127" t="s">
        <v>383</v>
      </c>
      <c r="D227" s="128"/>
      <c r="E227" s="128"/>
      <c r="F227" s="116" t="str">
        <f t="shared" si="23"/>
        <v/>
      </c>
      <c r="G227" s="122"/>
    </row>
    <row r="228" ht="16.15" customHeight="1" spans="1:7">
      <c r="A228" s="118">
        <f t="shared" si="26"/>
        <v>223</v>
      </c>
      <c r="B228" s="126" t="s">
        <v>384</v>
      </c>
      <c r="C228" s="127" t="s">
        <v>385</v>
      </c>
      <c r="D228" s="128"/>
      <c r="E228" s="128"/>
      <c r="F228" s="116" t="str">
        <f t="shared" si="23"/>
        <v/>
      </c>
      <c r="G228" s="122"/>
    </row>
    <row r="229" ht="16.15" customHeight="1" spans="1:7">
      <c r="A229" s="118">
        <f t="shared" si="26"/>
        <v>224</v>
      </c>
      <c r="B229" s="126" t="s">
        <v>386</v>
      </c>
      <c r="C229" s="127" t="s">
        <v>387</v>
      </c>
      <c r="D229" s="128"/>
      <c r="E229" s="128"/>
      <c r="F229" s="116" t="str">
        <f t="shared" si="23"/>
        <v/>
      </c>
      <c r="G229" s="122"/>
    </row>
    <row r="230" ht="16.15" customHeight="1" spans="1:7">
      <c r="A230" s="118">
        <f t="shared" si="26"/>
        <v>225</v>
      </c>
      <c r="B230" s="126" t="s">
        <v>388</v>
      </c>
      <c r="C230" s="127" t="s">
        <v>63</v>
      </c>
      <c r="D230" s="128"/>
      <c r="E230" s="128"/>
      <c r="F230" s="116" t="str">
        <f t="shared" si="23"/>
        <v/>
      </c>
      <c r="G230" s="122"/>
    </row>
    <row r="231" ht="16.15" customHeight="1" spans="1:7">
      <c r="A231" s="118">
        <f t="shared" si="26"/>
        <v>226</v>
      </c>
      <c r="B231" s="126" t="s">
        <v>389</v>
      </c>
      <c r="C231" s="127" t="s">
        <v>390</v>
      </c>
      <c r="D231" s="128"/>
      <c r="E231" s="128"/>
      <c r="F231" s="116" t="str">
        <f t="shared" si="23"/>
        <v/>
      </c>
      <c r="G231" s="122"/>
    </row>
    <row r="232" ht="16.15" customHeight="1" spans="1:7">
      <c r="A232" s="118">
        <f t="shared" ref="A232:A241" si="27">ROW()-5</f>
        <v>227</v>
      </c>
      <c r="B232" s="123" t="s">
        <v>391</v>
      </c>
      <c r="C232" s="124" t="s">
        <v>392</v>
      </c>
      <c r="D232" s="124">
        <f>SUM(D233:D234)</f>
        <v>0</v>
      </c>
      <c r="E232" s="124">
        <f>SUM(E233:E234)</f>
        <v>0</v>
      </c>
      <c r="F232" s="125" t="str">
        <f t="shared" si="23"/>
        <v/>
      </c>
      <c r="G232" s="122"/>
    </row>
    <row r="233" ht="16.15" customHeight="1" spans="1:7">
      <c r="A233" s="118">
        <f t="shared" si="27"/>
        <v>228</v>
      </c>
      <c r="B233" s="126" t="s">
        <v>393</v>
      </c>
      <c r="C233" s="127" t="s">
        <v>394</v>
      </c>
      <c r="D233" s="128"/>
      <c r="E233" s="128"/>
      <c r="F233" s="116" t="str">
        <f t="shared" si="23"/>
        <v/>
      </c>
      <c r="G233" s="122"/>
    </row>
    <row r="234" ht="16.15" customHeight="1" spans="1:7">
      <c r="A234" s="118">
        <f t="shared" si="27"/>
        <v>229</v>
      </c>
      <c r="B234" s="126" t="s">
        <v>395</v>
      </c>
      <c r="C234" s="127" t="s">
        <v>392</v>
      </c>
      <c r="D234" s="128"/>
      <c r="E234" s="128"/>
      <c r="F234" s="116" t="str">
        <f t="shared" si="23"/>
        <v/>
      </c>
      <c r="G234" s="122"/>
    </row>
    <row r="235" ht="16.15" customHeight="1" spans="1:7">
      <c r="A235" s="118">
        <f t="shared" si="27"/>
        <v>230</v>
      </c>
      <c r="B235" s="119" t="s">
        <v>396</v>
      </c>
      <c r="C235" s="120" t="s">
        <v>397</v>
      </c>
      <c r="D235" s="120">
        <f>D236+D243+D246+D249+D255+D260+D262+D267+D273</f>
        <v>0</v>
      </c>
      <c r="E235" s="120">
        <f>E236+E243+E246+E249+E255+E260+E262+E267+E273</f>
        <v>0</v>
      </c>
      <c r="F235" s="121" t="str">
        <f t="shared" si="23"/>
        <v/>
      </c>
      <c r="G235" s="122"/>
    </row>
    <row r="236" ht="16.15" customHeight="1" spans="1:7">
      <c r="A236" s="118">
        <f t="shared" si="27"/>
        <v>231</v>
      </c>
      <c r="B236" s="123" t="s">
        <v>398</v>
      </c>
      <c r="C236" s="124" t="s">
        <v>399</v>
      </c>
      <c r="D236" s="124">
        <f>SUM(D237:D242)</f>
        <v>0</v>
      </c>
      <c r="E236" s="124">
        <f>SUM(E237:E242)</f>
        <v>0</v>
      </c>
      <c r="F236" s="125" t="str">
        <f t="shared" si="23"/>
        <v/>
      </c>
      <c r="G236" s="122"/>
    </row>
    <row r="237" ht="16.15" customHeight="1" spans="1:7">
      <c r="A237" s="118">
        <f t="shared" si="27"/>
        <v>232</v>
      </c>
      <c r="B237" s="126" t="s">
        <v>400</v>
      </c>
      <c r="C237" s="127" t="s">
        <v>44</v>
      </c>
      <c r="D237" s="128"/>
      <c r="E237" s="128"/>
      <c r="F237" s="116" t="str">
        <f t="shared" si="23"/>
        <v/>
      </c>
      <c r="G237" s="122"/>
    </row>
    <row r="238" ht="16.15" customHeight="1" spans="1:7">
      <c r="A238" s="118">
        <f t="shared" si="27"/>
        <v>233</v>
      </c>
      <c r="B238" s="126" t="s">
        <v>401</v>
      </c>
      <c r="C238" s="127" t="s">
        <v>46</v>
      </c>
      <c r="D238" s="128"/>
      <c r="E238" s="128"/>
      <c r="F238" s="116" t="str">
        <f t="shared" si="23"/>
        <v/>
      </c>
      <c r="G238" s="122"/>
    </row>
    <row r="239" ht="16.15" customHeight="1" spans="1:7">
      <c r="A239" s="118">
        <f t="shared" si="27"/>
        <v>234</v>
      </c>
      <c r="B239" s="126" t="s">
        <v>402</v>
      </c>
      <c r="C239" s="127" t="s">
        <v>48</v>
      </c>
      <c r="D239" s="128"/>
      <c r="E239" s="128"/>
      <c r="F239" s="116" t="str">
        <f t="shared" si="23"/>
        <v/>
      </c>
      <c r="G239" s="122"/>
    </row>
    <row r="240" ht="16.15" customHeight="1" spans="1:7">
      <c r="A240" s="118">
        <f t="shared" si="27"/>
        <v>235</v>
      </c>
      <c r="B240" s="126" t="s">
        <v>403</v>
      </c>
      <c r="C240" s="127" t="s">
        <v>305</v>
      </c>
      <c r="D240" s="128"/>
      <c r="E240" s="128"/>
      <c r="F240" s="116" t="str">
        <f t="shared" si="23"/>
        <v/>
      </c>
      <c r="G240" s="122"/>
    </row>
    <row r="241" ht="16.15" customHeight="1" spans="1:7">
      <c r="A241" s="118">
        <f t="shared" si="27"/>
        <v>236</v>
      </c>
      <c r="B241" s="126" t="s">
        <v>404</v>
      </c>
      <c r="C241" s="127" t="s">
        <v>63</v>
      </c>
      <c r="D241" s="128"/>
      <c r="E241" s="128"/>
      <c r="F241" s="116" t="str">
        <f t="shared" si="23"/>
        <v/>
      </c>
      <c r="G241" s="122"/>
    </row>
    <row r="242" ht="16.15" customHeight="1" spans="1:7">
      <c r="A242" s="118">
        <f t="shared" ref="A242:A251" si="28">ROW()-5</f>
        <v>237</v>
      </c>
      <c r="B242" s="126" t="s">
        <v>405</v>
      </c>
      <c r="C242" s="127" t="s">
        <v>406</v>
      </c>
      <c r="D242" s="128"/>
      <c r="E242" s="128"/>
      <c r="F242" s="116" t="str">
        <f t="shared" si="23"/>
        <v/>
      </c>
      <c r="G242" s="122"/>
    </row>
    <row r="243" ht="16.15" customHeight="1" spans="1:7">
      <c r="A243" s="118">
        <f t="shared" si="28"/>
        <v>238</v>
      </c>
      <c r="B243" s="123" t="s">
        <v>407</v>
      </c>
      <c r="C243" s="124" t="s">
        <v>408</v>
      </c>
      <c r="D243" s="124">
        <f>SUM(D244:D245)</f>
        <v>0</v>
      </c>
      <c r="E243" s="124">
        <f>SUM(E244:E245)</f>
        <v>0</v>
      </c>
      <c r="F243" s="125" t="str">
        <f t="shared" si="23"/>
        <v/>
      </c>
      <c r="G243" s="122"/>
    </row>
    <row r="244" ht="16.15" customHeight="1" spans="1:7">
      <c r="A244" s="118">
        <f t="shared" si="28"/>
        <v>239</v>
      </c>
      <c r="B244" s="126" t="s">
        <v>409</v>
      </c>
      <c r="C244" s="127" t="s">
        <v>410</v>
      </c>
      <c r="D244" s="128"/>
      <c r="E244" s="128"/>
      <c r="F244" s="116" t="str">
        <f t="shared" si="23"/>
        <v/>
      </c>
      <c r="G244" s="122"/>
    </row>
    <row r="245" ht="16.15" customHeight="1" spans="1:7">
      <c r="A245" s="118">
        <f t="shared" si="28"/>
        <v>240</v>
      </c>
      <c r="B245" s="126" t="s">
        <v>411</v>
      </c>
      <c r="C245" s="127" t="s">
        <v>412</v>
      </c>
      <c r="D245" s="128"/>
      <c r="E245" s="128"/>
      <c r="F245" s="116" t="str">
        <f t="shared" si="23"/>
        <v/>
      </c>
      <c r="G245" s="122"/>
    </row>
    <row r="246" ht="16.15" customHeight="1" spans="1:7">
      <c r="A246" s="118">
        <f t="shared" si="28"/>
        <v>241</v>
      </c>
      <c r="B246" s="123" t="s">
        <v>413</v>
      </c>
      <c r="C246" s="124" t="s">
        <v>414</v>
      </c>
      <c r="D246" s="124">
        <f>SUM(D247:D248)</f>
        <v>0</v>
      </c>
      <c r="E246" s="124">
        <f>SUM(E247:E248)</f>
        <v>0</v>
      </c>
      <c r="F246" s="125" t="str">
        <f t="shared" si="23"/>
        <v/>
      </c>
      <c r="G246" s="122"/>
    </row>
    <row r="247" ht="16.15" customHeight="1" spans="1:7">
      <c r="A247" s="118">
        <f t="shared" si="28"/>
        <v>242</v>
      </c>
      <c r="B247" s="126" t="s">
        <v>415</v>
      </c>
      <c r="C247" s="127" t="s">
        <v>416</v>
      </c>
      <c r="D247" s="128"/>
      <c r="E247" s="128"/>
      <c r="F247" s="116" t="str">
        <f t="shared" si="23"/>
        <v/>
      </c>
      <c r="G247" s="122"/>
    </row>
    <row r="248" ht="16.15" customHeight="1" spans="1:7">
      <c r="A248" s="118">
        <f t="shared" si="28"/>
        <v>243</v>
      </c>
      <c r="B248" s="126" t="s">
        <v>417</v>
      </c>
      <c r="C248" s="127" t="s">
        <v>414</v>
      </c>
      <c r="D248" s="128"/>
      <c r="E248" s="128"/>
      <c r="F248" s="116" t="str">
        <f t="shared" si="23"/>
        <v/>
      </c>
      <c r="G248" s="122"/>
    </row>
    <row r="249" ht="16.15" customHeight="1" spans="1:7">
      <c r="A249" s="118">
        <f t="shared" si="28"/>
        <v>244</v>
      </c>
      <c r="B249" s="123" t="s">
        <v>418</v>
      </c>
      <c r="C249" s="124" t="s">
        <v>419</v>
      </c>
      <c r="D249" s="124">
        <f>SUM(D250:D254)</f>
        <v>0</v>
      </c>
      <c r="E249" s="124">
        <f>SUM(E250:E254)</f>
        <v>0</v>
      </c>
      <c r="F249" s="125" t="str">
        <f t="shared" si="23"/>
        <v/>
      </c>
      <c r="G249" s="122"/>
    </row>
    <row r="250" ht="16.15" customHeight="1" spans="1:7">
      <c r="A250" s="118">
        <f t="shared" si="28"/>
        <v>245</v>
      </c>
      <c r="B250" s="126" t="s">
        <v>420</v>
      </c>
      <c r="C250" s="127" t="s">
        <v>421</v>
      </c>
      <c r="D250" s="128"/>
      <c r="E250" s="128"/>
      <c r="F250" s="116" t="str">
        <f t="shared" si="23"/>
        <v/>
      </c>
      <c r="G250" s="122"/>
    </row>
    <row r="251" ht="16.15" customHeight="1" spans="1:7">
      <c r="A251" s="118">
        <f t="shared" si="28"/>
        <v>246</v>
      </c>
      <c r="B251" s="126" t="s">
        <v>422</v>
      </c>
      <c r="C251" s="127" t="s">
        <v>423</v>
      </c>
      <c r="D251" s="128"/>
      <c r="E251" s="128"/>
      <c r="F251" s="116" t="str">
        <f t="shared" si="23"/>
        <v/>
      </c>
      <c r="G251" s="122"/>
    </row>
    <row r="252" ht="16.15" customHeight="1" spans="1:7">
      <c r="A252" s="118">
        <f t="shared" ref="A252:A261" si="29">ROW()-5</f>
        <v>247</v>
      </c>
      <c r="B252" s="126" t="s">
        <v>424</v>
      </c>
      <c r="C252" s="127" t="s">
        <v>425</v>
      </c>
      <c r="D252" s="128"/>
      <c r="E252" s="128"/>
      <c r="F252" s="116" t="str">
        <f t="shared" si="23"/>
        <v/>
      </c>
      <c r="G252" s="122"/>
    </row>
    <row r="253" ht="16.15" customHeight="1" spans="1:7">
      <c r="A253" s="118">
        <f t="shared" si="29"/>
        <v>248</v>
      </c>
      <c r="B253" s="126" t="s">
        <v>426</v>
      </c>
      <c r="C253" s="127" t="s">
        <v>427</v>
      </c>
      <c r="D253" s="128"/>
      <c r="E253" s="128"/>
      <c r="F253" s="116" t="str">
        <f t="shared" si="23"/>
        <v/>
      </c>
      <c r="G253" s="122"/>
    </row>
    <row r="254" ht="16.15" customHeight="1" spans="1:7">
      <c r="A254" s="118">
        <f t="shared" si="29"/>
        <v>249</v>
      </c>
      <c r="B254" s="126" t="s">
        <v>428</v>
      </c>
      <c r="C254" s="127" t="s">
        <v>429</v>
      </c>
      <c r="D254" s="128"/>
      <c r="E254" s="128"/>
      <c r="F254" s="116" t="str">
        <f t="shared" si="23"/>
        <v/>
      </c>
      <c r="G254" s="122"/>
    </row>
    <row r="255" ht="16.15" customHeight="1" spans="1:7">
      <c r="A255" s="118">
        <f t="shared" si="29"/>
        <v>250</v>
      </c>
      <c r="B255" s="123" t="s">
        <v>430</v>
      </c>
      <c r="C255" s="124" t="s">
        <v>431</v>
      </c>
      <c r="D255" s="124">
        <f>SUM(D256:D259)</f>
        <v>0</v>
      </c>
      <c r="E255" s="124">
        <f>SUM(E256:E259)</f>
        <v>0</v>
      </c>
      <c r="F255" s="125" t="str">
        <f t="shared" si="23"/>
        <v/>
      </c>
      <c r="G255" s="122"/>
    </row>
    <row r="256" ht="16.15" customHeight="1" spans="1:7">
      <c r="A256" s="118">
        <f t="shared" si="29"/>
        <v>251</v>
      </c>
      <c r="B256" s="126" t="s">
        <v>432</v>
      </c>
      <c r="C256" s="127" t="s">
        <v>433</v>
      </c>
      <c r="D256" s="128"/>
      <c r="E256" s="128"/>
      <c r="F256" s="116" t="str">
        <f t="shared" si="23"/>
        <v/>
      </c>
      <c r="G256" s="122"/>
    </row>
    <row r="257" ht="16.15" customHeight="1" spans="1:7">
      <c r="A257" s="118">
        <f t="shared" si="29"/>
        <v>252</v>
      </c>
      <c r="B257" s="126" t="s">
        <v>434</v>
      </c>
      <c r="C257" s="127" t="s">
        <v>435</v>
      </c>
      <c r="D257" s="128"/>
      <c r="E257" s="128"/>
      <c r="F257" s="116" t="str">
        <f t="shared" si="23"/>
        <v/>
      </c>
      <c r="G257" s="122"/>
    </row>
    <row r="258" ht="16.15" customHeight="1" spans="1:7">
      <c r="A258" s="118">
        <f t="shared" si="29"/>
        <v>253</v>
      </c>
      <c r="B258" s="126" t="s">
        <v>436</v>
      </c>
      <c r="C258" s="127" t="s">
        <v>437</v>
      </c>
      <c r="D258" s="128"/>
      <c r="E258" s="128"/>
      <c r="F258" s="116" t="str">
        <f t="shared" si="23"/>
        <v/>
      </c>
      <c r="G258" s="122"/>
    </row>
    <row r="259" ht="16.15" customHeight="1" spans="1:7">
      <c r="A259" s="118">
        <f t="shared" si="29"/>
        <v>254</v>
      </c>
      <c r="B259" s="126" t="s">
        <v>438</v>
      </c>
      <c r="C259" s="127" t="s">
        <v>439</v>
      </c>
      <c r="D259" s="128"/>
      <c r="E259" s="128"/>
      <c r="F259" s="116" t="str">
        <f t="shared" si="23"/>
        <v/>
      </c>
      <c r="G259" s="122"/>
    </row>
    <row r="260" ht="16.15" customHeight="1" spans="1:7">
      <c r="A260" s="118">
        <f t="shared" si="29"/>
        <v>255</v>
      </c>
      <c r="B260" s="123" t="s">
        <v>440</v>
      </c>
      <c r="C260" s="124" t="s">
        <v>441</v>
      </c>
      <c r="D260" s="124">
        <f>SUM(D261)</f>
        <v>0</v>
      </c>
      <c r="E260" s="124">
        <f>SUM(E261)</f>
        <v>0</v>
      </c>
      <c r="F260" s="125" t="str">
        <f t="shared" si="23"/>
        <v/>
      </c>
      <c r="G260" s="122"/>
    </row>
    <row r="261" ht="16.15" customHeight="1" spans="1:7">
      <c r="A261" s="118">
        <f t="shared" si="29"/>
        <v>256</v>
      </c>
      <c r="B261" s="126" t="s">
        <v>442</v>
      </c>
      <c r="C261" s="127" t="s">
        <v>441</v>
      </c>
      <c r="D261" s="128"/>
      <c r="E261" s="128"/>
      <c r="F261" s="116" t="str">
        <f t="shared" si="23"/>
        <v/>
      </c>
      <c r="G261" s="122"/>
    </row>
    <row r="262" ht="16.15" customHeight="1" spans="1:7">
      <c r="A262" s="118">
        <f t="shared" ref="A262:A271" si="30">ROW()-5</f>
        <v>257</v>
      </c>
      <c r="B262" s="123" t="s">
        <v>443</v>
      </c>
      <c r="C262" s="124" t="s">
        <v>444</v>
      </c>
      <c r="D262" s="124">
        <f>SUM(D263:D266)</f>
        <v>0</v>
      </c>
      <c r="E262" s="124">
        <f>SUM(E263:E266)</f>
        <v>0</v>
      </c>
      <c r="F262" s="125" t="str">
        <f t="shared" ref="F262:F325" si="31">IF(D262=0,"",E262/D262*100)</f>
        <v/>
      </c>
      <c r="G262" s="122"/>
    </row>
    <row r="263" ht="16.15" customHeight="1" spans="1:7">
      <c r="A263" s="118">
        <f t="shared" si="30"/>
        <v>258</v>
      </c>
      <c r="B263" s="126" t="s">
        <v>445</v>
      </c>
      <c r="C263" s="127" t="s">
        <v>446</v>
      </c>
      <c r="D263" s="128"/>
      <c r="E263" s="128"/>
      <c r="F263" s="116" t="str">
        <f t="shared" si="31"/>
        <v/>
      </c>
      <c r="G263" s="122"/>
    </row>
    <row r="264" ht="16.15" customHeight="1" spans="1:7">
      <c r="A264" s="118">
        <f t="shared" si="30"/>
        <v>259</v>
      </c>
      <c r="B264" s="126" t="s">
        <v>447</v>
      </c>
      <c r="C264" s="127" t="s">
        <v>448</v>
      </c>
      <c r="D264" s="128"/>
      <c r="E264" s="128"/>
      <c r="F264" s="116" t="str">
        <f t="shared" si="31"/>
        <v/>
      </c>
      <c r="G264" s="122"/>
    </row>
    <row r="265" ht="16.15" customHeight="1" spans="1:7">
      <c r="A265" s="118">
        <f t="shared" si="30"/>
        <v>260</v>
      </c>
      <c r="B265" s="126" t="s">
        <v>449</v>
      </c>
      <c r="C265" s="127" t="s">
        <v>450</v>
      </c>
      <c r="D265" s="128"/>
      <c r="E265" s="128"/>
      <c r="F265" s="116" t="str">
        <f t="shared" si="31"/>
        <v/>
      </c>
      <c r="G265" s="122"/>
    </row>
    <row r="266" ht="16.15" customHeight="1" spans="1:7">
      <c r="A266" s="118">
        <f t="shared" si="30"/>
        <v>261</v>
      </c>
      <c r="B266" s="126" t="s">
        <v>451</v>
      </c>
      <c r="C266" s="127" t="s">
        <v>452</v>
      </c>
      <c r="D266" s="128"/>
      <c r="E266" s="128"/>
      <c r="F266" s="116" t="str">
        <f t="shared" si="31"/>
        <v/>
      </c>
      <c r="G266" s="122"/>
    </row>
    <row r="267" ht="16.15" customHeight="1" spans="1:7">
      <c r="A267" s="118">
        <f t="shared" si="30"/>
        <v>262</v>
      </c>
      <c r="B267" s="123" t="s">
        <v>453</v>
      </c>
      <c r="C267" s="124" t="s">
        <v>454</v>
      </c>
      <c r="D267" s="124">
        <f>SUM(D268:D272)</f>
        <v>0</v>
      </c>
      <c r="E267" s="124">
        <f>SUM(E268:E272)</f>
        <v>0</v>
      </c>
      <c r="F267" s="125" t="str">
        <f t="shared" si="31"/>
        <v/>
      </c>
      <c r="G267" s="122"/>
    </row>
    <row r="268" ht="16.15" customHeight="1" spans="1:7">
      <c r="A268" s="118">
        <f t="shared" si="30"/>
        <v>263</v>
      </c>
      <c r="B268" s="126" t="s">
        <v>455</v>
      </c>
      <c r="C268" s="127" t="s">
        <v>44</v>
      </c>
      <c r="D268" s="128"/>
      <c r="E268" s="128"/>
      <c r="F268" s="116" t="str">
        <f t="shared" si="31"/>
        <v/>
      </c>
      <c r="G268" s="122"/>
    </row>
    <row r="269" ht="16.15" customHeight="1" spans="1:7">
      <c r="A269" s="118">
        <f t="shared" si="30"/>
        <v>264</v>
      </c>
      <c r="B269" s="126" t="s">
        <v>456</v>
      </c>
      <c r="C269" s="127" t="s">
        <v>46</v>
      </c>
      <c r="D269" s="128"/>
      <c r="E269" s="128"/>
      <c r="F269" s="116" t="str">
        <f t="shared" si="31"/>
        <v/>
      </c>
      <c r="G269" s="122"/>
    </row>
    <row r="270" ht="16.15" customHeight="1" spans="1:7">
      <c r="A270" s="118">
        <f t="shared" si="30"/>
        <v>265</v>
      </c>
      <c r="B270" s="126" t="s">
        <v>457</v>
      </c>
      <c r="C270" s="127" t="s">
        <v>48</v>
      </c>
      <c r="D270" s="128"/>
      <c r="E270" s="128"/>
      <c r="F270" s="116" t="str">
        <f t="shared" si="31"/>
        <v/>
      </c>
      <c r="G270" s="122"/>
    </row>
    <row r="271" ht="16.15" customHeight="1" spans="1:7">
      <c r="A271" s="118">
        <f t="shared" si="30"/>
        <v>266</v>
      </c>
      <c r="B271" s="126" t="s">
        <v>458</v>
      </c>
      <c r="C271" s="127" t="s">
        <v>63</v>
      </c>
      <c r="D271" s="128"/>
      <c r="E271" s="128"/>
      <c r="F271" s="116" t="str">
        <f t="shared" si="31"/>
        <v/>
      </c>
      <c r="G271" s="122"/>
    </row>
    <row r="272" ht="16.15" customHeight="1" spans="1:7">
      <c r="A272" s="118">
        <f t="shared" ref="A272:A281" si="32">ROW()-5</f>
        <v>267</v>
      </c>
      <c r="B272" s="126" t="s">
        <v>459</v>
      </c>
      <c r="C272" s="127" t="s">
        <v>460</v>
      </c>
      <c r="D272" s="128"/>
      <c r="E272" s="128"/>
      <c r="F272" s="116" t="str">
        <f t="shared" si="31"/>
        <v/>
      </c>
      <c r="G272" s="122"/>
    </row>
    <row r="273" ht="16.15" customHeight="1" spans="1:7">
      <c r="A273" s="118">
        <f t="shared" si="32"/>
        <v>268</v>
      </c>
      <c r="B273" s="123" t="s">
        <v>461</v>
      </c>
      <c r="C273" s="124" t="s">
        <v>462</v>
      </c>
      <c r="D273" s="124">
        <f>SUM(D274)</f>
        <v>0</v>
      </c>
      <c r="E273" s="124">
        <f>SUM(E274)</f>
        <v>0</v>
      </c>
      <c r="F273" s="125" t="str">
        <f t="shared" si="31"/>
        <v/>
      </c>
      <c r="G273" s="122"/>
    </row>
    <row r="274" ht="16.15" customHeight="1" spans="1:7">
      <c r="A274" s="118">
        <f t="shared" si="32"/>
        <v>269</v>
      </c>
      <c r="B274" s="126" t="s">
        <v>463</v>
      </c>
      <c r="C274" s="127" t="s">
        <v>462</v>
      </c>
      <c r="D274" s="128"/>
      <c r="E274" s="128"/>
      <c r="F274" s="116" t="str">
        <f t="shared" si="31"/>
        <v/>
      </c>
      <c r="G274" s="122"/>
    </row>
    <row r="275" ht="16.15" customHeight="1" spans="1:7">
      <c r="A275" s="118">
        <f t="shared" si="32"/>
        <v>270</v>
      </c>
      <c r="B275" s="129" t="s">
        <v>464</v>
      </c>
      <c r="C275" s="130" t="s">
        <v>465</v>
      </c>
      <c r="D275" s="130">
        <f>D276+D280+D282+D284+D292</f>
        <v>1.69</v>
      </c>
      <c r="E275" s="130">
        <f>E276+E280+E282+E284+E292</f>
        <v>0</v>
      </c>
      <c r="F275" s="121">
        <f t="shared" si="31"/>
        <v>0</v>
      </c>
      <c r="G275" s="122"/>
    </row>
    <row r="276" ht="16.15" customHeight="1" spans="1:7">
      <c r="A276" s="118">
        <f t="shared" si="32"/>
        <v>271</v>
      </c>
      <c r="B276" s="123" t="s">
        <v>466</v>
      </c>
      <c r="C276" s="124" t="s">
        <v>467</v>
      </c>
      <c r="D276" s="124">
        <f>SUM(D277:D279)</f>
        <v>0</v>
      </c>
      <c r="E276" s="124">
        <f>SUM(E277:E279)</f>
        <v>0</v>
      </c>
      <c r="F276" s="125" t="str">
        <f t="shared" si="31"/>
        <v/>
      </c>
      <c r="G276" s="122"/>
    </row>
    <row r="277" ht="16.15" customHeight="1" spans="1:7">
      <c r="A277" s="118">
        <f t="shared" si="32"/>
        <v>272</v>
      </c>
      <c r="B277" s="126" t="s">
        <v>468</v>
      </c>
      <c r="C277" s="127" t="s">
        <v>469</v>
      </c>
      <c r="D277" s="128"/>
      <c r="E277" s="128"/>
      <c r="F277" s="116" t="str">
        <f t="shared" si="31"/>
        <v/>
      </c>
      <c r="G277" s="122"/>
    </row>
    <row r="278" ht="16.15" customHeight="1" spans="1:7">
      <c r="A278" s="118">
        <f t="shared" si="32"/>
        <v>273</v>
      </c>
      <c r="B278" s="126" t="s">
        <v>470</v>
      </c>
      <c r="C278" s="127" t="s">
        <v>471</v>
      </c>
      <c r="D278" s="128"/>
      <c r="E278" s="128"/>
      <c r="F278" s="116" t="str">
        <f t="shared" si="31"/>
        <v/>
      </c>
      <c r="G278" s="122"/>
    </row>
    <row r="279" ht="16.15" customHeight="1" spans="1:7">
      <c r="A279" s="118">
        <f t="shared" si="32"/>
        <v>274</v>
      </c>
      <c r="B279" s="126" t="s">
        <v>472</v>
      </c>
      <c r="C279" s="127" t="s">
        <v>473</v>
      </c>
      <c r="D279" s="128"/>
      <c r="E279" s="128"/>
      <c r="F279" s="116" t="str">
        <f t="shared" si="31"/>
        <v/>
      </c>
      <c r="G279" s="122"/>
    </row>
    <row r="280" ht="16.15" customHeight="1" spans="1:7">
      <c r="A280" s="118">
        <f t="shared" si="32"/>
        <v>275</v>
      </c>
      <c r="B280" s="123" t="s">
        <v>474</v>
      </c>
      <c r="C280" s="124" t="s">
        <v>475</v>
      </c>
      <c r="D280" s="124">
        <f>SUM(D281)</f>
        <v>0</v>
      </c>
      <c r="E280" s="124">
        <f>SUM(E281)</f>
        <v>0</v>
      </c>
      <c r="F280" s="125" t="str">
        <f t="shared" si="31"/>
        <v/>
      </c>
      <c r="G280" s="122"/>
    </row>
    <row r="281" ht="16.15" customHeight="1" spans="1:7">
      <c r="A281" s="118">
        <f t="shared" si="32"/>
        <v>276</v>
      </c>
      <c r="B281" s="126" t="s">
        <v>476</v>
      </c>
      <c r="C281" s="127" t="s">
        <v>475</v>
      </c>
      <c r="D281" s="128"/>
      <c r="E281" s="128"/>
      <c r="F281" s="116" t="str">
        <f t="shared" si="31"/>
        <v/>
      </c>
      <c r="G281" s="122"/>
    </row>
    <row r="282" ht="16.15" customHeight="1" spans="1:7">
      <c r="A282" s="118">
        <f t="shared" ref="A282:A291" si="33">ROW()-5</f>
        <v>277</v>
      </c>
      <c r="B282" s="123" t="s">
        <v>477</v>
      </c>
      <c r="C282" s="124" t="s">
        <v>478</v>
      </c>
      <c r="D282" s="124">
        <f>SUM(D283)</f>
        <v>0</v>
      </c>
      <c r="E282" s="124">
        <f>SUM(E283)</f>
        <v>0</v>
      </c>
      <c r="F282" s="125" t="str">
        <f t="shared" si="31"/>
        <v/>
      </c>
      <c r="G282" s="122"/>
    </row>
    <row r="283" ht="16.15" customHeight="1" spans="1:7">
      <c r="A283" s="118">
        <f t="shared" si="33"/>
        <v>278</v>
      </c>
      <c r="B283" s="126" t="s">
        <v>479</v>
      </c>
      <c r="C283" s="127" t="s">
        <v>478</v>
      </c>
      <c r="D283" s="128"/>
      <c r="E283" s="128"/>
      <c r="F283" s="116" t="str">
        <f t="shared" si="31"/>
        <v/>
      </c>
      <c r="G283" s="122"/>
    </row>
    <row r="284" ht="16.15" customHeight="1" spans="1:7">
      <c r="A284" s="118">
        <f t="shared" si="33"/>
        <v>279</v>
      </c>
      <c r="B284" s="123" t="s">
        <v>480</v>
      </c>
      <c r="C284" s="124" t="s">
        <v>481</v>
      </c>
      <c r="D284" s="124">
        <f>SUM(D285:D291)</f>
        <v>1.69</v>
      </c>
      <c r="E284" s="124">
        <f>SUM(E285:E291)</f>
        <v>0</v>
      </c>
      <c r="F284" s="125">
        <f t="shared" si="31"/>
        <v>0</v>
      </c>
      <c r="G284" s="122"/>
    </row>
    <row r="285" ht="16.15" customHeight="1" spans="1:7">
      <c r="A285" s="118">
        <f t="shared" si="33"/>
        <v>280</v>
      </c>
      <c r="B285" s="126" t="s">
        <v>482</v>
      </c>
      <c r="C285" s="127" t="s">
        <v>483</v>
      </c>
      <c r="D285" s="128">
        <v>1.69</v>
      </c>
      <c r="E285" s="128"/>
      <c r="F285" s="116">
        <f t="shared" si="31"/>
        <v>0</v>
      </c>
      <c r="G285" s="122"/>
    </row>
    <row r="286" ht="16.15" customHeight="1" spans="1:7">
      <c r="A286" s="118">
        <f t="shared" si="33"/>
        <v>281</v>
      </c>
      <c r="B286" s="126" t="s">
        <v>484</v>
      </c>
      <c r="C286" s="127" t="s">
        <v>485</v>
      </c>
      <c r="D286" s="128"/>
      <c r="E286" s="128"/>
      <c r="F286" s="116" t="str">
        <f t="shared" si="31"/>
        <v/>
      </c>
      <c r="G286" s="122"/>
    </row>
    <row r="287" ht="16.15" customHeight="1" spans="1:7">
      <c r="A287" s="118">
        <f t="shared" si="33"/>
        <v>282</v>
      </c>
      <c r="B287" s="126" t="s">
        <v>486</v>
      </c>
      <c r="C287" s="127" t="s">
        <v>487</v>
      </c>
      <c r="D287" s="128"/>
      <c r="E287" s="128"/>
      <c r="F287" s="116" t="str">
        <f t="shared" si="31"/>
        <v/>
      </c>
      <c r="G287" s="122"/>
    </row>
    <row r="288" ht="16.15" customHeight="1" spans="1:7">
      <c r="A288" s="118">
        <f t="shared" si="33"/>
        <v>283</v>
      </c>
      <c r="B288" s="126" t="s">
        <v>488</v>
      </c>
      <c r="C288" s="127" t="s">
        <v>489</v>
      </c>
      <c r="D288" s="128"/>
      <c r="E288" s="128"/>
      <c r="F288" s="116" t="str">
        <f t="shared" si="31"/>
        <v/>
      </c>
      <c r="G288" s="122"/>
    </row>
    <row r="289" ht="16.15" customHeight="1" spans="1:7">
      <c r="A289" s="118">
        <f t="shared" si="33"/>
        <v>284</v>
      </c>
      <c r="B289" s="126" t="s">
        <v>490</v>
      </c>
      <c r="C289" s="127" t="s">
        <v>491</v>
      </c>
      <c r="D289" s="128"/>
      <c r="E289" s="128"/>
      <c r="F289" s="116" t="str">
        <f t="shared" si="31"/>
        <v/>
      </c>
      <c r="G289" s="122"/>
    </row>
    <row r="290" ht="16.15" customHeight="1" spans="1:7">
      <c r="A290" s="118">
        <f t="shared" si="33"/>
        <v>285</v>
      </c>
      <c r="B290" s="126" t="s">
        <v>492</v>
      </c>
      <c r="C290" s="127" t="s">
        <v>493</v>
      </c>
      <c r="D290" s="128"/>
      <c r="E290" s="128"/>
      <c r="F290" s="116" t="str">
        <f t="shared" si="31"/>
        <v/>
      </c>
      <c r="G290" s="122"/>
    </row>
    <row r="291" ht="16.15" customHeight="1" spans="1:7">
      <c r="A291" s="118">
        <f t="shared" si="33"/>
        <v>286</v>
      </c>
      <c r="B291" s="126" t="s">
        <v>494</v>
      </c>
      <c r="C291" s="127" t="s">
        <v>495</v>
      </c>
      <c r="D291" s="128"/>
      <c r="E291" s="128"/>
      <c r="F291" s="116" t="str">
        <f t="shared" si="31"/>
        <v/>
      </c>
      <c r="G291" s="122"/>
    </row>
    <row r="292" ht="16.15" customHeight="1" spans="1:7">
      <c r="A292" s="118">
        <f t="shared" ref="A292:A301" si="34">ROW()-5</f>
        <v>287</v>
      </c>
      <c r="B292" s="123" t="s">
        <v>496</v>
      </c>
      <c r="C292" s="124" t="s">
        <v>497</v>
      </c>
      <c r="D292" s="124">
        <f>SUM(D293)</f>
        <v>0</v>
      </c>
      <c r="E292" s="124">
        <f>SUM(E293)</f>
        <v>0</v>
      </c>
      <c r="F292" s="125" t="str">
        <f t="shared" si="31"/>
        <v/>
      </c>
      <c r="G292" s="122"/>
    </row>
    <row r="293" ht="16.15" customHeight="1" spans="1:7">
      <c r="A293" s="118">
        <f t="shared" si="34"/>
        <v>288</v>
      </c>
      <c r="B293" s="126" t="s">
        <v>498</v>
      </c>
      <c r="C293" s="127" t="s">
        <v>497</v>
      </c>
      <c r="D293" s="128"/>
      <c r="E293" s="128"/>
      <c r="F293" s="116" t="str">
        <f t="shared" si="31"/>
        <v/>
      </c>
      <c r="G293" s="122"/>
    </row>
    <row r="294" ht="16.15" customHeight="1" spans="1:7">
      <c r="A294" s="118">
        <f t="shared" si="34"/>
        <v>289</v>
      </c>
      <c r="B294" s="129" t="s">
        <v>499</v>
      </c>
      <c r="C294" s="130" t="s">
        <v>500</v>
      </c>
      <c r="D294" s="130">
        <f>D295+D298+D309+D316+D324+D333+D347+D357+D367+D375+D381</f>
        <v>1.12</v>
      </c>
      <c r="E294" s="130">
        <f>E295+E298+E309+E316+E324+E333+E347+E357+E367+E375+E381</f>
        <v>0</v>
      </c>
      <c r="F294" s="121">
        <f t="shared" si="31"/>
        <v>0</v>
      </c>
      <c r="G294" s="122"/>
    </row>
    <row r="295" ht="16.15" customHeight="1" spans="1:7">
      <c r="A295" s="118">
        <f t="shared" si="34"/>
        <v>290</v>
      </c>
      <c r="B295" s="123" t="s">
        <v>501</v>
      </c>
      <c r="C295" s="124" t="s">
        <v>502</v>
      </c>
      <c r="D295" s="124">
        <f>SUM(D296:D297)</f>
        <v>0</v>
      </c>
      <c r="E295" s="124">
        <f>SUM(E296:E297)</f>
        <v>0</v>
      </c>
      <c r="F295" s="125" t="str">
        <f t="shared" si="31"/>
        <v/>
      </c>
      <c r="G295" s="122"/>
    </row>
    <row r="296" ht="16.15" customHeight="1" spans="1:7">
      <c r="A296" s="118">
        <f t="shared" si="34"/>
        <v>291</v>
      </c>
      <c r="B296" s="126" t="s">
        <v>503</v>
      </c>
      <c r="C296" s="127" t="s">
        <v>502</v>
      </c>
      <c r="D296" s="128"/>
      <c r="E296" s="128"/>
      <c r="F296" s="116" t="str">
        <f t="shared" si="31"/>
        <v/>
      </c>
      <c r="G296" s="122"/>
    </row>
    <row r="297" ht="16.15" customHeight="1" spans="1:7">
      <c r="A297" s="118">
        <f t="shared" si="34"/>
        <v>292</v>
      </c>
      <c r="B297" s="126" t="s">
        <v>504</v>
      </c>
      <c r="C297" s="127" t="s">
        <v>505</v>
      </c>
      <c r="D297" s="128"/>
      <c r="E297" s="128"/>
      <c r="F297" s="116" t="str">
        <f t="shared" si="31"/>
        <v/>
      </c>
      <c r="G297" s="122"/>
    </row>
    <row r="298" ht="16.15" customHeight="1" spans="1:7">
      <c r="A298" s="118">
        <f t="shared" si="34"/>
        <v>293</v>
      </c>
      <c r="B298" s="123" t="s">
        <v>506</v>
      </c>
      <c r="C298" s="124" t="s">
        <v>507</v>
      </c>
      <c r="D298" s="124">
        <f>SUM(D299:D308)</f>
        <v>1.12</v>
      </c>
      <c r="E298" s="124">
        <f>SUM(E299:E308)</f>
        <v>0</v>
      </c>
      <c r="F298" s="125">
        <f t="shared" si="31"/>
        <v>0</v>
      </c>
      <c r="G298" s="122"/>
    </row>
    <row r="299" ht="16.15" customHeight="1" spans="1:7">
      <c r="A299" s="118">
        <f t="shared" si="34"/>
        <v>294</v>
      </c>
      <c r="B299" s="126" t="s">
        <v>508</v>
      </c>
      <c r="C299" s="127" t="s">
        <v>44</v>
      </c>
      <c r="D299" s="128"/>
      <c r="E299" s="128"/>
      <c r="F299" s="116" t="str">
        <f t="shared" si="31"/>
        <v/>
      </c>
      <c r="G299" s="122"/>
    </row>
    <row r="300" ht="16.15" customHeight="1" spans="1:7">
      <c r="A300" s="118">
        <f t="shared" si="34"/>
        <v>295</v>
      </c>
      <c r="B300" s="126" t="s">
        <v>509</v>
      </c>
      <c r="C300" s="127" t="s">
        <v>46</v>
      </c>
      <c r="D300" s="128"/>
      <c r="E300" s="128"/>
      <c r="F300" s="116" t="str">
        <f t="shared" si="31"/>
        <v/>
      </c>
      <c r="G300" s="122"/>
    </row>
    <row r="301" ht="16.15" customHeight="1" spans="1:7">
      <c r="A301" s="118">
        <f t="shared" si="34"/>
        <v>296</v>
      </c>
      <c r="B301" s="126" t="s">
        <v>510</v>
      </c>
      <c r="C301" s="127" t="s">
        <v>48</v>
      </c>
      <c r="D301" s="128"/>
      <c r="E301" s="128"/>
      <c r="F301" s="116" t="str">
        <f t="shared" si="31"/>
        <v/>
      </c>
      <c r="G301" s="122"/>
    </row>
    <row r="302" ht="16.15" customHeight="1" spans="1:7">
      <c r="A302" s="118">
        <f t="shared" ref="A302:A311" si="35">ROW()-5</f>
        <v>297</v>
      </c>
      <c r="B302" s="126" t="s">
        <v>511</v>
      </c>
      <c r="C302" s="127" t="s">
        <v>146</v>
      </c>
      <c r="D302" s="128"/>
      <c r="E302" s="128"/>
      <c r="F302" s="116" t="str">
        <f t="shared" si="31"/>
        <v/>
      </c>
      <c r="G302" s="122"/>
    </row>
    <row r="303" ht="16.15" customHeight="1" spans="1:7">
      <c r="A303" s="118">
        <f t="shared" si="35"/>
        <v>298</v>
      </c>
      <c r="B303" s="126" t="s">
        <v>512</v>
      </c>
      <c r="C303" s="127" t="s">
        <v>513</v>
      </c>
      <c r="D303" s="128"/>
      <c r="E303" s="128"/>
      <c r="F303" s="116" t="str">
        <f t="shared" si="31"/>
        <v/>
      </c>
      <c r="G303" s="122"/>
    </row>
    <row r="304" ht="16.15" customHeight="1" spans="1:7">
      <c r="A304" s="118">
        <f t="shared" si="35"/>
        <v>299</v>
      </c>
      <c r="B304" s="126" t="s">
        <v>514</v>
      </c>
      <c r="C304" s="127" t="s">
        <v>515</v>
      </c>
      <c r="D304" s="128">
        <v>1.12</v>
      </c>
      <c r="E304" s="128"/>
      <c r="F304" s="116">
        <f t="shared" si="31"/>
        <v>0</v>
      </c>
      <c r="G304" s="122"/>
    </row>
    <row r="305" ht="16.15" customHeight="1" spans="1:7">
      <c r="A305" s="118">
        <f t="shared" si="35"/>
        <v>300</v>
      </c>
      <c r="B305" s="126" t="s">
        <v>516</v>
      </c>
      <c r="C305" s="127" t="s">
        <v>517</v>
      </c>
      <c r="D305" s="128"/>
      <c r="E305" s="128"/>
      <c r="F305" s="116" t="str">
        <f t="shared" si="31"/>
        <v/>
      </c>
      <c r="G305" s="122"/>
    </row>
    <row r="306" ht="16.15" customHeight="1" spans="1:7">
      <c r="A306" s="118">
        <f t="shared" si="35"/>
        <v>301</v>
      </c>
      <c r="B306" s="126" t="s">
        <v>518</v>
      </c>
      <c r="C306" s="127" t="s">
        <v>519</v>
      </c>
      <c r="D306" s="128"/>
      <c r="E306" s="128"/>
      <c r="F306" s="116" t="str">
        <f t="shared" si="31"/>
        <v/>
      </c>
      <c r="G306" s="122"/>
    </row>
    <row r="307" ht="16.15" customHeight="1" spans="1:7">
      <c r="A307" s="118">
        <f t="shared" si="35"/>
        <v>302</v>
      </c>
      <c r="B307" s="126" t="s">
        <v>520</v>
      </c>
      <c r="C307" s="127" t="s">
        <v>63</v>
      </c>
      <c r="D307" s="128"/>
      <c r="E307" s="128"/>
      <c r="F307" s="116" t="str">
        <f t="shared" si="31"/>
        <v/>
      </c>
      <c r="G307" s="122"/>
    </row>
    <row r="308" ht="16.15" customHeight="1" spans="1:7">
      <c r="A308" s="118">
        <f t="shared" si="35"/>
        <v>303</v>
      </c>
      <c r="B308" s="126" t="s">
        <v>521</v>
      </c>
      <c r="C308" s="127" t="s">
        <v>522</v>
      </c>
      <c r="D308" s="128"/>
      <c r="E308" s="128"/>
      <c r="F308" s="116" t="str">
        <f t="shared" si="31"/>
        <v/>
      </c>
      <c r="G308" s="122"/>
    </row>
    <row r="309" ht="16.15" customHeight="1" spans="1:7">
      <c r="A309" s="118">
        <f t="shared" si="35"/>
        <v>304</v>
      </c>
      <c r="B309" s="123" t="s">
        <v>523</v>
      </c>
      <c r="C309" s="124" t="s">
        <v>524</v>
      </c>
      <c r="D309" s="124">
        <f>SUM(D310:D315)</f>
        <v>0</v>
      </c>
      <c r="E309" s="124">
        <f>SUM(E310:E315)</f>
        <v>0</v>
      </c>
      <c r="F309" s="125" t="str">
        <f t="shared" si="31"/>
        <v/>
      </c>
      <c r="G309" s="122"/>
    </row>
    <row r="310" ht="16.15" customHeight="1" spans="1:7">
      <c r="A310" s="118">
        <f t="shared" si="35"/>
        <v>305</v>
      </c>
      <c r="B310" s="126" t="s">
        <v>525</v>
      </c>
      <c r="C310" s="127" t="s">
        <v>44</v>
      </c>
      <c r="D310" s="128"/>
      <c r="E310" s="128"/>
      <c r="F310" s="116" t="str">
        <f t="shared" si="31"/>
        <v/>
      </c>
      <c r="G310" s="122"/>
    </row>
    <row r="311" ht="16.15" customHeight="1" spans="1:7">
      <c r="A311" s="118">
        <f t="shared" si="35"/>
        <v>306</v>
      </c>
      <c r="B311" s="126" t="s">
        <v>526</v>
      </c>
      <c r="C311" s="127" t="s">
        <v>46</v>
      </c>
      <c r="D311" s="128"/>
      <c r="E311" s="128"/>
      <c r="F311" s="116" t="str">
        <f t="shared" si="31"/>
        <v/>
      </c>
      <c r="G311" s="122"/>
    </row>
    <row r="312" ht="16.15" customHeight="1" spans="1:7">
      <c r="A312" s="118">
        <f t="shared" ref="A312:A321" si="36">ROW()-5</f>
        <v>307</v>
      </c>
      <c r="B312" s="126" t="s">
        <v>527</v>
      </c>
      <c r="C312" s="127" t="s">
        <v>48</v>
      </c>
      <c r="D312" s="128"/>
      <c r="E312" s="128"/>
      <c r="F312" s="116" t="str">
        <f t="shared" si="31"/>
        <v/>
      </c>
      <c r="G312" s="122"/>
    </row>
    <row r="313" ht="16.15" customHeight="1" spans="1:7">
      <c r="A313" s="118">
        <f t="shared" si="36"/>
        <v>308</v>
      </c>
      <c r="B313" s="126" t="s">
        <v>528</v>
      </c>
      <c r="C313" s="127" t="s">
        <v>529</v>
      </c>
      <c r="D313" s="128"/>
      <c r="E313" s="128"/>
      <c r="F313" s="116" t="str">
        <f t="shared" si="31"/>
        <v/>
      </c>
      <c r="G313" s="122"/>
    </row>
    <row r="314" ht="16.15" customHeight="1" spans="1:7">
      <c r="A314" s="118">
        <f t="shared" si="36"/>
        <v>309</v>
      </c>
      <c r="B314" s="126" t="s">
        <v>530</v>
      </c>
      <c r="C314" s="127" t="s">
        <v>63</v>
      </c>
      <c r="D314" s="128"/>
      <c r="E314" s="128"/>
      <c r="F314" s="116" t="str">
        <f t="shared" si="31"/>
        <v/>
      </c>
      <c r="G314" s="122"/>
    </row>
    <row r="315" ht="16.15" customHeight="1" spans="1:7">
      <c r="A315" s="118">
        <f t="shared" si="36"/>
        <v>310</v>
      </c>
      <c r="B315" s="126" t="s">
        <v>531</v>
      </c>
      <c r="C315" s="127" t="s">
        <v>532</v>
      </c>
      <c r="D315" s="128"/>
      <c r="E315" s="128"/>
      <c r="F315" s="116" t="str">
        <f t="shared" si="31"/>
        <v/>
      </c>
      <c r="G315" s="122"/>
    </row>
    <row r="316" ht="16.15" customHeight="1" spans="1:7">
      <c r="A316" s="118">
        <f t="shared" si="36"/>
        <v>311</v>
      </c>
      <c r="B316" s="123" t="s">
        <v>533</v>
      </c>
      <c r="C316" s="124" t="s">
        <v>534</v>
      </c>
      <c r="D316" s="124">
        <f>SUM(D317:D323)</f>
        <v>0</v>
      </c>
      <c r="E316" s="124">
        <f>SUM(E317:E323)</f>
        <v>0</v>
      </c>
      <c r="F316" s="125" t="str">
        <f t="shared" si="31"/>
        <v/>
      </c>
      <c r="G316" s="122"/>
    </row>
    <row r="317" ht="16.15" customHeight="1" spans="1:7">
      <c r="A317" s="118">
        <f t="shared" si="36"/>
        <v>312</v>
      </c>
      <c r="B317" s="126" t="s">
        <v>535</v>
      </c>
      <c r="C317" s="127" t="s">
        <v>44</v>
      </c>
      <c r="D317" s="128"/>
      <c r="E317" s="128"/>
      <c r="F317" s="116" t="str">
        <f t="shared" si="31"/>
        <v/>
      </c>
      <c r="G317" s="122"/>
    </row>
    <row r="318" ht="16.15" customHeight="1" spans="1:7">
      <c r="A318" s="118">
        <f t="shared" si="36"/>
        <v>313</v>
      </c>
      <c r="B318" s="126" t="s">
        <v>536</v>
      </c>
      <c r="C318" s="127" t="s">
        <v>46</v>
      </c>
      <c r="D318" s="128"/>
      <c r="E318" s="128"/>
      <c r="F318" s="116" t="str">
        <f t="shared" si="31"/>
        <v/>
      </c>
      <c r="G318" s="122"/>
    </row>
    <row r="319" ht="16.15" customHeight="1" spans="1:7">
      <c r="A319" s="118">
        <f t="shared" si="36"/>
        <v>314</v>
      </c>
      <c r="B319" s="126" t="s">
        <v>537</v>
      </c>
      <c r="C319" s="127" t="s">
        <v>48</v>
      </c>
      <c r="D319" s="128"/>
      <c r="E319" s="128"/>
      <c r="F319" s="116" t="str">
        <f t="shared" si="31"/>
        <v/>
      </c>
      <c r="G319" s="122"/>
    </row>
    <row r="320" ht="16.15" customHeight="1" spans="1:7">
      <c r="A320" s="118">
        <f t="shared" si="36"/>
        <v>315</v>
      </c>
      <c r="B320" s="126" t="s">
        <v>538</v>
      </c>
      <c r="C320" s="127" t="s">
        <v>539</v>
      </c>
      <c r="D320" s="128"/>
      <c r="E320" s="128"/>
      <c r="F320" s="116" t="str">
        <f t="shared" si="31"/>
        <v/>
      </c>
      <c r="G320" s="122"/>
    </row>
    <row r="321" ht="16.15" customHeight="1" spans="1:7">
      <c r="A321" s="118">
        <f t="shared" si="36"/>
        <v>316</v>
      </c>
      <c r="B321" s="126" t="s">
        <v>540</v>
      </c>
      <c r="C321" s="127" t="s">
        <v>541</v>
      </c>
      <c r="D321" s="128"/>
      <c r="E321" s="128"/>
      <c r="F321" s="116" t="str">
        <f t="shared" si="31"/>
        <v/>
      </c>
      <c r="G321" s="122"/>
    </row>
    <row r="322" ht="16.15" customHeight="1" spans="1:7">
      <c r="A322" s="118">
        <f t="shared" ref="A322:A331" si="37">ROW()-5</f>
        <v>317</v>
      </c>
      <c r="B322" s="126" t="s">
        <v>542</v>
      </c>
      <c r="C322" s="127" t="s">
        <v>63</v>
      </c>
      <c r="D322" s="128"/>
      <c r="E322" s="128"/>
      <c r="F322" s="116" t="str">
        <f t="shared" si="31"/>
        <v/>
      </c>
      <c r="G322" s="122"/>
    </row>
    <row r="323" ht="16.15" customHeight="1" spans="1:7">
      <c r="A323" s="118">
        <f t="shared" si="37"/>
        <v>318</v>
      </c>
      <c r="B323" s="126" t="s">
        <v>543</v>
      </c>
      <c r="C323" s="127" t="s">
        <v>544</v>
      </c>
      <c r="D323" s="128"/>
      <c r="E323" s="128"/>
      <c r="F323" s="116" t="str">
        <f t="shared" si="31"/>
        <v/>
      </c>
      <c r="G323" s="122"/>
    </row>
    <row r="324" ht="16.15" customHeight="1" spans="1:7">
      <c r="A324" s="118">
        <f t="shared" si="37"/>
        <v>319</v>
      </c>
      <c r="B324" s="123" t="s">
        <v>545</v>
      </c>
      <c r="C324" s="124" t="s">
        <v>546</v>
      </c>
      <c r="D324" s="124">
        <f>SUM(D325:D332)</f>
        <v>0</v>
      </c>
      <c r="E324" s="124">
        <f>SUM(E325:E332)</f>
        <v>0</v>
      </c>
      <c r="F324" s="125" t="str">
        <f t="shared" si="31"/>
        <v/>
      </c>
      <c r="G324" s="122"/>
    </row>
    <row r="325" ht="16.15" customHeight="1" spans="1:7">
      <c r="A325" s="118">
        <f t="shared" si="37"/>
        <v>320</v>
      </c>
      <c r="B325" s="126" t="s">
        <v>547</v>
      </c>
      <c r="C325" s="127" t="s">
        <v>44</v>
      </c>
      <c r="D325" s="128"/>
      <c r="E325" s="128"/>
      <c r="F325" s="116" t="str">
        <f t="shared" si="31"/>
        <v/>
      </c>
      <c r="G325" s="122"/>
    </row>
    <row r="326" ht="16.15" customHeight="1" spans="1:7">
      <c r="A326" s="118">
        <f t="shared" si="37"/>
        <v>321</v>
      </c>
      <c r="B326" s="126" t="s">
        <v>548</v>
      </c>
      <c r="C326" s="127" t="s">
        <v>46</v>
      </c>
      <c r="D326" s="128"/>
      <c r="E326" s="128"/>
      <c r="F326" s="116" t="str">
        <f t="shared" ref="F326:F389" si="38">IF(D326=0,"",E326/D326*100)</f>
        <v/>
      </c>
      <c r="G326" s="122"/>
    </row>
    <row r="327" ht="16.15" customHeight="1" spans="1:7">
      <c r="A327" s="118">
        <f t="shared" si="37"/>
        <v>322</v>
      </c>
      <c r="B327" s="126" t="s">
        <v>549</v>
      </c>
      <c r="C327" s="127" t="s">
        <v>48</v>
      </c>
      <c r="D327" s="128"/>
      <c r="E327" s="128"/>
      <c r="F327" s="116" t="str">
        <f t="shared" si="38"/>
        <v/>
      </c>
      <c r="G327" s="122"/>
    </row>
    <row r="328" ht="16.15" customHeight="1" spans="1:7">
      <c r="A328" s="118">
        <f t="shared" si="37"/>
        <v>323</v>
      </c>
      <c r="B328" s="126" t="s">
        <v>550</v>
      </c>
      <c r="C328" s="127" t="s">
        <v>551</v>
      </c>
      <c r="D328" s="128"/>
      <c r="E328" s="128"/>
      <c r="F328" s="116" t="str">
        <f t="shared" si="38"/>
        <v/>
      </c>
      <c r="G328" s="122"/>
    </row>
    <row r="329" ht="16.15" customHeight="1" spans="1:7">
      <c r="A329" s="118">
        <f t="shared" si="37"/>
        <v>324</v>
      </c>
      <c r="B329" s="126" t="s">
        <v>552</v>
      </c>
      <c r="C329" s="127" t="s">
        <v>553</v>
      </c>
      <c r="D329" s="128"/>
      <c r="E329" s="128"/>
      <c r="F329" s="116" t="str">
        <f t="shared" si="38"/>
        <v/>
      </c>
      <c r="G329" s="122"/>
    </row>
    <row r="330" ht="16.15" customHeight="1" spans="1:7">
      <c r="A330" s="118">
        <f t="shared" si="37"/>
        <v>325</v>
      </c>
      <c r="B330" s="126" t="s">
        <v>554</v>
      </c>
      <c r="C330" s="127" t="s">
        <v>555</v>
      </c>
      <c r="D330" s="128"/>
      <c r="E330" s="128"/>
      <c r="F330" s="116" t="str">
        <f t="shared" si="38"/>
        <v/>
      </c>
      <c r="G330" s="122"/>
    </row>
    <row r="331" ht="16.15" customHeight="1" spans="1:7">
      <c r="A331" s="118">
        <f t="shared" si="37"/>
        <v>326</v>
      </c>
      <c r="B331" s="126" t="s">
        <v>556</v>
      </c>
      <c r="C331" s="127" t="s">
        <v>63</v>
      </c>
      <c r="D331" s="128"/>
      <c r="E331" s="128"/>
      <c r="F331" s="116" t="str">
        <f t="shared" si="38"/>
        <v/>
      </c>
      <c r="G331" s="122"/>
    </row>
    <row r="332" ht="16.15" customHeight="1" spans="1:7">
      <c r="A332" s="118">
        <f t="shared" ref="A332:A341" si="39">ROW()-5</f>
        <v>327</v>
      </c>
      <c r="B332" s="126" t="s">
        <v>557</v>
      </c>
      <c r="C332" s="127" t="s">
        <v>558</v>
      </c>
      <c r="D332" s="128"/>
      <c r="E332" s="128"/>
      <c r="F332" s="116" t="str">
        <f t="shared" si="38"/>
        <v/>
      </c>
      <c r="G332" s="122"/>
    </row>
    <row r="333" ht="16.15" customHeight="1" spans="1:7">
      <c r="A333" s="118">
        <f t="shared" si="39"/>
        <v>328</v>
      </c>
      <c r="B333" s="123" t="s">
        <v>559</v>
      </c>
      <c r="C333" s="124" t="s">
        <v>560</v>
      </c>
      <c r="D333" s="124">
        <f>SUM(D334:D346)</f>
        <v>0</v>
      </c>
      <c r="E333" s="124">
        <f>SUM(E334:E346)</f>
        <v>0</v>
      </c>
      <c r="F333" s="125" t="str">
        <f t="shared" si="38"/>
        <v/>
      </c>
      <c r="G333" s="122"/>
    </row>
    <row r="334" ht="16.15" customHeight="1" spans="1:7">
      <c r="A334" s="118">
        <f t="shared" si="39"/>
        <v>329</v>
      </c>
      <c r="B334" s="126" t="s">
        <v>561</v>
      </c>
      <c r="C334" s="127" t="s">
        <v>44</v>
      </c>
      <c r="D334" s="128"/>
      <c r="E334" s="128"/>
      <c r="F334" s="116" t="str">
        <f t="shared" si="38"/>
        <v/>
      </c>
      <c r="G334" s="122"/>
    </row>
    <row r="335" ht="16.15" customHeight="1" spans="1:7">
      <c r="A335" s="118">
        <f t="shared" si="39"/>
        <v>330</v>
      </c>
      <c r="B335" s="126" t="s">
        <v>562</v>
      </c>
      <c r="C335" s="127" t="s">
        <v>46</v>
      </c>
      <c r="D335" s="128"/>
      <c r="E335" s="128"/>
      <c r="F335" s="116" t="str">
        <f t="shared" si="38"/>
        <v/>
      </c>
      <c r="G335" s="122"/>
    </row>
    <row r="336" ht="16.15" customHeight="1" spans="1:7">
      <c r="A336" s="118">
        <f t="shared" si="39"/>
        <v>331</v>
      </c>
      <c r="B336" s="126" t="s">
        <v>563</v>
      </c>
      <c r="C336" s="127" t="s">
        <v>48</v>
      </c>
      <c r="D336" s="128"/>
      <c r="E336" s="128"/>
      <c r="F336" s="116" t="str">
        <f t="shared" si="38"/>
        <v/>
      </c>
      <c r="G336" s="122"/>
    </row>
    <row r="337" ht="16.15" customHeight="1" spans="1:7">
      <c r="A337" s="118">
        <f t="shared" si="39"/>
        <v>332</v>
      </c>
      <c r="B337" s="126" t="s">
        <v>564</v>
      </c>
      <c r="C337" s="127" t="s">
        <v>565</v>
      </c>
      <c r="D337" s="128"/>
      <c r="E337" s="128"/>
      <c r="F337" s="116" t="str">
        <f t="shared" si="38"/>
        <v/>
      </c>
      <c r="G337" s="122"/>
    </row>
    <row r="338" ht="16.15" customHeight="1" spans="1:7">
      <c r="A338" s="118">
        <f t="shared" si="39"/>
        <v>333</v>
      </c>
      <c r="B338" s="126" t="s">
        <v>566</v>
      </c>
      <c r="C338" s="127" t="s">
        <v>567</v>
      </c>
      <c r="D338" s="128"/>
      <c r="E338" s="128"/>
      <c r="F338" s="116" t="str">
        <f t="shared" si="38"/>
        <v/>
      </c>
      <c r="G338" s="122"/>
    </row>
    <row r="339" ht="16.15" customHeight="1" spans="1:7">
      <c r="A339" s="118">
        <f t="shared" si="39"/>
        <v>334</v>
      </c>
      <c r="B339" s="126" t="s">
        <v>568</v>
      </c>
      <c r="C339" s="127" t="s">
        <v>569</v>
      </c>
      <c r="D339" s="128"/>
      <c r="E339" s="128"/>
      <c r="F339" s="116" t="str">
        <f t="shared" si="38"/>
        <v/>
      </c>
      <c r="G339" s="122"/>
    </row>
    <row r="340" ht="16.15" customHeight="1" spans="1:7">
      <c r="A340" s="118">
        <f t="shared" si="39"/>
        <v>335</v>
      </c>
      <c r="B340" s="126" t="s">
        <v>570</v>
      </c>
      <c r="C340" s="127" t="s">
        <v>571</v>
      </c>
      <c r="D340" s="128"/>
      <c r="E340" s="128"/>
      <c r="F340" s="116" t="str">
        <f t="shared" si="38"/>
        <v/>
      </c>
      <c r="G340" s="122"/>
    </row>
    <row r="341" ht="16.15" customHeight="1" spans="1:7">
      <c r="A341" s="118">
        <f t="shared" si="39"/>
        <v>336</v>
      </c>
      <c r="B341" s="126" t="s">
        <v>572</v>
      </c>
      <c r="C341" s="127" t="s">
        <v>573</v>
      </c>
      <c r="D341" s="128"/>
      <c r="E341" s="128"/>
      <c r="F341" s="116" t="str">
        <f t="shared" si="38"/>
        <v/>
      </c>
      <c r="G341" s="122"/>
    </row>
    <row r="342" ht="16.15" customHeight="1" spans="1:7">
      <c r="A342" s="118">
        <f t="shared" ref="A342:A351" si="40">ROW()-5</f>
        <v>337</v>
      </c>
      <c r="B342" s="126" t="s">
        <v>574</v>
      </c>
      <c r="C342" s="127" t="s">
        <v>575</v>
      </c>
      <c r="D342" s="128"/>
      <c r="E342" s="128"/>
      <c r="F342" s="116" t="str">
        <f t="shared" si="38"/>
        <v/>
      </c>
      <c r="G342" s="122"/>
    </row>
    <row r="343" ht="16.15" customHeight="1" spans="1:7">
      <c r="A343" s="118">
        <f t="shared" si="40"/>
        <v>338</v>
      </c>
      <c r="B343" s="126" t="s">
        <v>576</v>
      </c>
      <c r="C343" s="127" t="s">
        <v>577</v>
      </c>
      <c r="D343" s="128"/>
      <c r="E343" s="128"/>
      <c r="F343" s="116" t="str">
        <f t="shared" si="38"/>
        <v/>
      </c>
      <c r="G343" s="122"/>
    </row>
    <row r="344" ht="16.15" customHeight="1" spans="1:7">
      <c r="A344" s="118">
        <f t="shared" si="40"/>
        <v>339</v>
      </c>
      <c r="B344" s="126" t="s">
        <v>578</v>
      </c>
      <c r="C344" s="127" t="s">
        <v>146</v>
      </c>
      <c r="D344" s="128"/>
      <c r="E344" s="128"/>
      <c r="F344" s="116" t="str">
        <f t="shared" si="38"/>
        <v/>
      </c>
      <c r="G344" s="122"/>
    </row>
    <row r="345" ht="16.15" customHeight="1" spans="1:7">
      <c r="A345" s="118">
        <f t="shared" si="40"/>
        <v>340</v>
      </c>
      <c r="B345" s="126" t="s">
        <v>579</v>
      </c>
      <c r="C345" s="127" t="s">
        <v>63</v>
      </c>
      <c r="D345" s="128"/>
      <c r="E345" s="128"/>
      <c r="F345" s="116" t="str">
        <f t="shared" si="38"/>
        <v/>
      </c>
      <c r="G345" s="122"/>
    </row>
    <row r="346" ht="16.15" customHeight="1" spans="1:7">
      <c r="A346" s="118">
        <f t="shared" si="40"/>
        <v>341</v>
      </c>
      <c r="B346" s="126" t="s">
        <v>580</v>
      </c>
      <c r="C346" s="127" t="s">
        <v>581</v>
      </c>
      <c r="D346" s="128"/>
      <c r="E346" s="128"/>
      <c r="F346" s="116" t="str">
        <f t="shared" si="38"/>
        <v/>
      </c>
      <c r="G346" s="122"/>
    </row>
    <row r="347" ht="16.15" customHeight="1" spans="1:7">
      <c r="A347" s="118">
        <f t="shared" si="40"/>
        <v>342</v>
      </c>
      <c r="B347" s="123" t="s">
        <v>582</v>
      </c>
      <c r="C347" s="124" t="s">
        <v>583</v>
      </c>
      <c r="D347" s="124">
        <f>SUM(D348:D356)</f>
        <v>0</v>
      </c>
      <c r="E347" s="124">
        <f>SUM(E348:E356)</f>
        <v>0</v>
      </c>
      <c r="F347" s="125" t="str">
        <f t="shared" si="38"/>
        <v/>
      </c>
      <c r="G347" s="122"/>
    </row>
    <row r="348" ht="16.15" customHeight="1" spans="1:7">
      <c r="A348" s="118">
        <f t="shared" si="40"/>
        <v>343</v>
      </c>
      <c r="B348" s="126" t="s">
        <v>584</v>
      </c>
      <c r="C348" s="127" t="s">
        <v>44</v>
      </c>
      <c r="D348" s="128"/>
      <c r="E348" s="128"/>
      <c r="F348" s="116" t="str">
        <f t="shared" si="38"/>
        <v/>
      </c>
      <c r="G348" s="122"/>
    </row>
    <row r="349" ht="16.15" customHeight="1" spans="1:7">
      <c r="A349" s="118">
        <f t="shared" si="40"/>
        <v>344</v>
      </c>
      <c r="B349" s="126" t="s">
        <v>585</v>
      </c>
      <c r="C349" s="127" t="s">
        <v>46</v>
      </c>
      <c r="D349" s="128"/>
      <c r="E349" s="128"/>
      <c r="F349" s="116" t="str">
        <f t="shared" si="38"/>
        <v/>
      </c>
      <c r="G349" s="122"/>
    </row>
    <row r="350" ht="16.15" customHeight="1" spans="1:7">
      <c r="A350" s="118">
        <f t="shared" si="40"/>
        <v>345</v>
      </c>
      <c r="B350" s="126" t="s">
        <v>586</v>
      </c>
      <c r="C350" s="127" t="s">
        <v>48</v>
      </c>
      <c r="D350" s="128"/>
      <c r="E350" s="128"/>
      <c r="F350" s="116" t="str">
        <f t="shared" si="38"/>
        <v/>
      </c>
      <c r="G350" s="122"/>
    </row>
    <row r="351" ht="16.15" customHeight="1" spans="1:7">
      <c r="A351" s="118">
        <f t="shared" si="40"/>
        <v>346</v>
      </c>
      <c r="B351" s="126" t="s">
        <v>587</v>
      </c>
      <c r="C351" s="127" t="s">
        <v>588</v>
      </c>
      <c r="D351" s="128"/>
      <c r="E351" s="128"/>
      <c r="F351" s="116" t="str">
        <f t="shared" si="38"/>
        <v/>
      </c>
      <c r="G351" s="122"/>
    </row>
    <row r="352" ht="16.15" customHeight="1" spans="1:7">
      <c r="A352" s="118">
        <f t="shared" ref="A352:A361" si="41">ROW()-5</f>
        <v>347</v>
      </c>
      <c r="B352" s="126" t="s">
        <v>589</v>
      </c>
      <c r="C352" s="127" t="s">
        <v>590</v>
      </c>
      <c r="D352" s="128"/>
      <c r="E352" s="128"/>
      <c r="F352" s="116" t="str">
        <f t="shared" si="38"/>
        <v/>
      </c>
      <c r="G352" s="122"/>
    </row>
    <row r="353" ht="16.15" customHeight="1" spans="1:7">
      <c r="A353" s="118">
        <f t="shared" si="41"/>
        <v>348</v>
      </c>
      <c r="B353" s="126" t="s">
        <v>591</v>
      </c>
      <c r="C353" s="127" t="s">
        <v>592</v>
      </c>
      <c r="D353" s="128"/>
      <c r="E353" s="128"/>
      <c r="F353" s="116" t="str">
        <f t="shared" si="38"/>
        <v/>
      </c>
      <c r="G353" s="122"/>
    </row>
    <row r="354" ht="16.15" customHeight="1" spans="1:7">
      <c r="A354" s="118">
        <f t="shared" si="41"/>
        <v>349</v>
      </c>
      <c r="B354" s="126" t="s">
        <v>593</v>
      </c>
      <c r="C354" s="127" t="s">
        <v>146</v>
      </c>
      <c r="D354" s="128"/>
      <c r="E354" s="128"/>
      <c r="F354" s="116" t="str">
        <f t="shared" si="38"/>
        <v/>
      </c>
      <c r="G354" s="122"/>
    </row>
    <row r="355" ht="16.15" customHeight="1" spans="1:7">
      <c r="A355" s="118">
        <f t="shared" si="41"/>
        <v>350</v>
      </c>
      <c r="B355" s="126" t="s">
        <v>594</v>
      </c>
      <c r="C355" s="127" t="s">
        <v>63</v>
      </c>
      <c r="D355" s="128"/>
      <c r="E355" s="128"/>
      <c r="F355" s="116" t="str">
        <f t="shared" si="38"/>
        <v/>
      </c>
      <c r="G355" s="122"/>
    </row>
    <row r="356" ht="16.15" customHeight="1" spans="1:7">
      <c r="A356" s="118">
        <f t="shared" si="41"/>
        <v>351</v>
      </c>
      <c r="B356" s="126" t="s">
        <v>595</v>
      </c>
      <c r="C356" s="127" t="s">
        <v>596</v>
      </c>
      <c r="D356" s="128"/>
      <c r="E356" s="128"/>
      <c r="F356" s="116" t="str">
        <f t="shared" si="38"/>
        <v/>
      </c>
      <c r="G356" s="122"/>
    </row>
    <row r="357" ht="16.15" customHeight="1" spans="1:7">
      <c r="A357" s="118">
        <f t="shared" si="41"/>
        <v>352</v>
      </c>
      <c r="B357" s="123" t="s">
        <v>597</v>
      </c>
      <c r="C357" s="124" t="s">
        <v>598</v>
      </c>
      <c r="D357" s="124">
        <f>SUM(D358:D366)</f>
        <v>0</v>
      </c>
      <c r="E357" s="124">
        <f>SUM(E358:E366)</f>
        <v>0</v>
      </c>
      <c r="F357" s="125" t="str">
        <f t="shared" si="38"/>
        <v/>
      </c>
      <c r="G357" s="122"/>
    </row>
    <row r="358" ht="16.15" customHeight="1" spans="1:7">
      <c r="A358" s="118">
        <f t="shared" si="41"/>
        <v>353</v>
      </c>
      <c r="B358" s="126" t="s">
        <v>599</v>
      </c>
      <c r="C358" s="127" t="s">
        <v>44</v>
      </c>
      <c r="D358" s="128"/>
      <c r="E358" s="128"/>
      <c r="F358" s="116" t="str">
        <f t="shared" si="38"/>
        <v/>
      </c>
      <c r="G358" s="122"/>
    </row>
    <row r="359" ht="16.15" customHeight="1" spans="1:7">
      <c r="A359" s="118">
        <f t="shared" si="41"/>
        <v>354</v>
      </c>
      <c r="B359" s="126" t="s">
        <v>600</v>
      </c>
      <c r="C359" s="127" t="s">
        <v>46</v>
      </c>
      <c r="D359" s="128"/>
      <c r="E359" s="128"/>
      <c r="F359" s="116" t="str">
        <f t="shared" si="38"/>
        <v/>
      </c>
      <c r="G359" s="122"/>
    </row>
    <row r="360" ht="16.15" customHeight="1" spans="1:7">
      <c r="A360" s="118">
        <f t="shared" si="41"/>
        <v>355</v>
      </c>
      <c r="B360" s="126" t="s">
        <v>601</v>
      </c>
      <c r="C360" s="127" t="s">
        <v>48</v>
      </c>
      <c r="D360" s="128"/>
      <c r="E360" s="128"/>
      <c r="F360" s="116" t="str">
        <f t="shared" si="38"/>
        <v/>
      </c>
      <c r="G360" s="122"/>
    </row>
    <row r="361" ht="16.15" customHeight="1" spans="1:7">
      <c r="A361" s="118">
        <f t="shared" si="41"/>
        <v>356</v>
      </c>
      <c r="B361" s="126" t="s">
        <v>602</v>
      </c>
      <c r="C361" s="127" t="s">
        <v>603</v>
      </c>
      <c r="D361" s="128"/>
      <c r="E361" s="128"/>
      <c r="F361" s="116" t="str">
        <f t="shared" si="38"/>
        <v/>
      </c>
      <c r="G361" s="122"/>
    </row>
    <row r="362" ht="16.15" customHeight="1" spans="1:7">
      <c r="A362" s="118">
        <f t="shared" ref="A362:A371" si="42">ROW()-5</f>
        <v>357</v>
      </c>
      <c r="B362" s="126" t="s">
        <v>604</v>
      </c>
      <c r="C362" s="127" t="s">
        <v>605</v>
      </c>
      <c r="D362" s="128"/>
      <c r="E362" s="128"/>
      <c r="F362" s="116" t="str">
        <f t="shared" si="38"/>
        <v/>
      </c>
      <c r="G362" s="122"/>
    </row>
    <row r="363" ht="16.15" customHeight="1" spans="1:7">
      <c r="A363" s="118">
        <f t="shared" si="42"/>
        <v>358</v>
      </c>
      <c r="B363" s="126" t="s">
        <v>606</v>
      </c>
      <c r="C363" s="127" t="s">
        <v>607</v>
      </c>
      <c r="D363" s="128"/>
      <c r="E363" s="128"/>
      <c r="F363" s="116" t="str">
        <f t="shared" si="38"/>
        <v/>
      </c>
      <c r="G363" s="122"/>
    </row>
    <row r="364" ht="16.15" customHeight="1" spans="1:7">
      <c r="A364" s="118">
        <f t="shared" si="42"/>
        <v>359</v>
      </c>
      <c r="B364" s="126" t="s">
        <v>608</v>
      </c>
      <c r="C364" s="127" t="s">
        <v>146</v>
      </c>
      <c r="D364" s="128"/>
      <c r="E364" s="128"/>
      <c r="F364" s="116" t="str">
        <f t="shared" si="38"/>
        <v/>
      </c>
      <c r="G364" s="122"/>
    </row>
    <row r="365" ht="16.15" customHeight="1" spans="1:7">
      <c r="A365" s="118">
        <f t="shared" si="42"/>
        <v>360</v>
      </c>
      <c r="B365" s="126" t="s">
        <v>609</v>
      </c>
      <c r="C365" s="127" t="s">
        <v>63</v>
      </c>
      <c r="D365" s="128"/>
      <c r="E365" s="128"/>
      <c r="F365" s="116" t="str">
        <f t="shared" si="38"/>
        <v/>
      </c>
      <c r="G365" s="122"/>
    </row>
    <row r="366" ht="16.15" customHeight="1" spans="1:7">
      <c r="A366" s="118">
        <f t="shared" si="42"/>
        <v>361</v>
      </c>
      <c r="B366" s="126" t="s">
        <v>610</v>
      </c>
      <c r="C366" s="127" t="s">
        <v>611</v>
      </c>
      <c r="D366" s="128"/>
      <c r="E366" s="128"/>
      <c r="F366" s="116" t="str">
        <f t="shared" si="38"/>
        <v/>
      </c>
      <c r="G366" s="122"/>
    </row>
    <row r="367" ht="16.15" customHeight="1" spans="1:7">
      <c r="A367" s="118">
        <f t="shared" si="42"/>
        <v>362</v>
      </c>
      <c r="B367" s="123" t="s">
        <v>612</v>
      </c>
      <c r="C367" s="124" t="s">
        <v>613</v>
      </c>
      <c r="D367" s="124">
        <f>SUM(D368:D374)</f>
        <v>0</v>
      </c>
      <c r="E367" s="124">
        <f>SUM(E368:E374)</f>
        <v>0</v>
      </c>
      <c r="F367" s="125" t="str">
        <f t="shared" si="38"/>
        <v/>
      </c>
      <c r="G367" s="122"/>
    </row>
    <row r="368" ht="16.15" customHeight="1" spans="1:7">
      <c r="A368" s="118">
        <f t="shared" si="42"/>
        <v>363</v>
      </c>
      <c r="B368" s="126" t="s">
        <v>614</v>
      </c>
      <c r="C368" s="127" t="s">
        <v>44</v>
      </c>
      <c r="D368" s="128"/>
      <c r="E368" s="128"/>
      <c r="F368" s="116" t="str">
        <f t="shared" si="38"/>
        <v/>
      </c>
      <c r="G368" s="122"/>
    </row>
    <row r="369" ht="16.15" customHeight="1" spans="1:7">
      <c r="A369" s="118">
        <f t="shared" si="42"/>
        <v>364</v>
      </c>
      <c r="B369" s="126" t="s">
        <v>615</v>
      </c>
      <c r="C369" s="127" t="s">
        <v>46</v>
      </c>
      <c r="D369" s="128"/>
      <c r="E369" s="128"/>
      <c r="F369" s="116" t="str">
        <f t="shared" si="38"/>
        <v/>
      </c>
      <c r="G369" s="122"/>
    </row>
    <row r="370" ht="16.15" customHeight="1" spans="1:7">
      <c r="A370" s="118">
        <f t="shared" si="42"/>
        <v>365</v>
      </c>
      <c r="B370" s="126" t="s">
        <v>616</v>
      </c>
      <c r="C370" s="127" t="s">
        <v>48</v>
      </c>
      <c r="D370" s="128"/>
      <c r="E370" s="128"/>
      <c r="F370" s="116" t="str">
        <f t="shared" si="38"/>
        <v/>
      </c>
      <c r="G370" s="122"/>
    </row>
    <row r="371" ht="16.15" customHeight="1" spans="1:7">
      <c r="A371" s="118">
        <f t="shared" si="42"/>
        <v>366</v>
      </c>
      <c r="B371" s="126" t="s">
        <v>617</v>
      </c>
      <c r="C371" s="127" t="s">
        <v>618</v>
      </c>
      <c r="D371" s="128"/>
      <c r="E371" s="128"/>
      <c r="F371" s="116" t="str">
        <f t="shared" si="38"/>
        <v/>
      </c>
      <c r="G371" s="122"/>
    </row>
    <row r="372" ht="16.15" customHeight="1" spans="1:7">
      <c r="A372" s="118">
        <f t="shared" ref="A372:A381" si="43">ROW()-5</f>
        <v>367</v>
      </c>
      <c r="B372" s="126" t="s">
        <v>619</v>
      </c>
      <c r="C372" s="127" t="s">
        <v>620</v>
      </c>
      <c r="D372" s="128"/>
      <c r="E372" s="128"/>
      <c r="F372" s="116" t="str">
        <f t="shared" si="38"/>
        <v/>
      </c>
      <c r="G372" s="122"/>
    </row>
    <row r="373" ht="16.15" customHeight="1" spans="1:7">
      <c r="A373" s="118">
        <f t="shared" si="43"/>
        <v>368</v>
      </c>
      <c r="B373" s="126" t="s">
        <v>621</v>
      </c>
      <c r="C373" s="127" t="s">
        <v>63</v>
      </c>
      <c r="D373" s="128"/>
      <c r="E373" s="128"/>
      <c r="F373" s="116" t="str">
        <f t="shared" si="38"/>
        <v/>
      </c>
      <c r="G373" s="122"/>
    </row>
    <row r="374" ht="16.15" customHeight="1" spans="1:7">
      <c r="A374" s="118">
        <f t="shared" si="43"/>
        <v>369</v>
      </c>
      <c r="B374" s="126" t="s">
        <v>622</v>
      </c>
      <c r="C374" s="127" t="s">
        <v>623</v>
      </c>
      <c r="D374" s="128"/>
      <c r="E374" s="128"/>
      <c r="F374" s="116" t="str">
        <f t="shared" si="38"/>
        <v/>
      </c>
      <c r="G374" s="122"/>
    </row>
    <row r="375" ht="16.15" customHeight="1" spans="1:7">
      <c r="A375" s="118">
        <f t="shared" si="43"/>
        <v>370</v>
      </c>
      <c r="B375" s="123" t="s">
        <v>624</v>
      </c>
      <c r="C375" s="124" t="s">
        <v>625</v>
      </c>
      <c r="D375" s="124">
        <f>SUM(D376:D380)</f>
        <v>0</v>
      </c>
      <c r="E375" s="124">
        <f>SUM(E376:E380)</f>
        <v>0</v>
      </c>
      <c r="F375" s="125" t="str">
        <f t="shared" si="38"/>
        <v/>
      </c>
      <c r="G375" s="122"/>
    </row>
    <row r="376" ht="16.15" customHeight="1" spans="1:7">
      <c r="A376" s="118">
        <f t="shared" si="43"/>
        <v>371</v>
      </c>
      <c r="B376" s="126" t="s">
        <v>626</v>
      </c>
      <c r="C376" s="127" t="s">
        <v>44</v>
      </c>
      <c r="D376" s="128"/>
      <c r="E376" s="128"/>
      <c r="F376" s="116" t="str">
        <f t="shared" si="38"/>
        <v/>
      </c>
      <c r="G376" s="122"/>
    </row>
    <row r="377" ht="16.15" customHeight="1" spans="1:7">
      <c r="A377" s="118">
        <f t="shared" si="43"/>
        <v>372</v>
      </c>
      <c r="B377" s="126" t="s">
        <v>627</v>
      </c>
      <c r="C377" s="127" t="s">
        <v>46</v>
      </c>
      <c r="D377" s="128"/>
      <c r="E377" s="128"/>
      <c r="F377" s="116" t="str">
        <f t="shared" si="38"/>
        <v/>
      </c>
      <c r="G377" s="122"/>
    </row>
    <row r="378" ht="16.15" customHeight="1" spans="1:7">
      <c r="A378" s="118">
        <f t="shared" si="43"/>
        <v>373</v>
      </c>
      <c r="B378" s="126" t="s">
        <v>628</v>
      </c>
      <c r="C378" s="127" t="s">
        <v>146</v>
      </c>
      <c r="D378" s="128"/>
      <c r="E378" s="128"/>
      <c r="F378" s="116" t="str">
        <f t="shared" si="38"/>
        <v/>
      </c>
      <c r="G378" s="122"/>
    </row>
    <row r="379" ht="16.15" customHeight="1" spans="1:7">
      <c r="A379" s="118">
        <f t="shared" si="43"/>
        <v>374</v>
      </c>
      <c r="B379" s="126" t="s">
        <v>629</v>
      </c>
      <c r="C379" s="127" t="s">
        <v>630</v>
      </c>
      <c r="D379" s="128"/>
      <c r="E379" s="128"/>
      <c r="F379" s="116" t="str">
        <f t="shared" si="38"/>
        <v/>
      </c>
      <c r="G379" s="122"/>
    </row>
    <row r="380" ht="16.15" customHeight="1" spans="1:7">
      <c r="A380" s="118">
        <f t="shared" si="43"/>
        <v>375</v>
      </c>
      <c r="B380" s="126" t="s">
        <v>631</v>
      </c>
      <c r="C380" s="127" t="s">
        <v>632</v>
      </c>
      <c r="D380" s="128"/>
      <c r="E380" s="128"/>
      <c r="F380" s="116" t="str">
        <f t="shared" si="38"/>
        <v/>
      </c>
      <c r="G380" s="122"/>
    </row>
    <row r="381" ht="16.15" customHeight="1" spans="1:7">
      <c r="A381" s="118">
        <f t="shared" si="43"/>
        <v>376</v>
      </c>
      <c r="B381" s="123" t="s">
        <v>633</v>
      </c>
      <c r="C381" s="124" t="s">
        <v>634</v>
      </c>
      <c r="D381" s="124">
        <f>SUM(D382:D383)</f>
        <v>0</v>
      </c>
      <c r="E381" s="124">
        <f>SUM(E382:E383)</f>
        <v>0</v>
      </c>
      <c r="F381" s="125" t="str">
        <f t="shared" si="38"/>
        <v/>
      </c>
      <c r="G381" s="122"/>
    </row>
    <row r="382" ht="16.15" customHeight="1" spans="1:7">
      <c r="A382" s="118">
        <f t="shared" ref="A382:A391" si="44">ROW()-5</f>
        <v>377</v>
      </c>
      <c r="B382" s="126" t="s">
        <v>635</v>
      </c>
      <c r="C382" s="127" t="s">
        <v>636</v>
      </c>
      <c r="D382" s="128"/>
      <c r="E382" s="128"/>
      <c r="F382" s="116" t="str">
        <f t="shared" si="38"/>
        <v/>
      </c>
      <c r="G382" s="122"/>
    </row>
    <row r="383" ht="16.15" customHeight="1" spans="1:7">
      <c r="A383" s="118">
        <f t="shared" si="44"/>
        <v>378</v>
      </c>
      <c r="B383" s="126" t="s">
        <v>637</v>
      </c>
      <c r="C383" s="127" t="s">
        <v>634</v>
      </c>
      <c r="D383" s="128"/>
      <c r="E383" s="128"/>
      <c r="F383" s="116" t="str">
        <f t="shared" si="38"/>
        <v/>
      </c>
      <c r="G383" s="122"/>
    </row>
    <row r="384" ht="16.15" customHeight="1" spans="1:7">
      <c r="A384" s="118">
        <f t="shared" si="44"/>
        <v>379</v>
      </c>
      <c r="B384" s="129" t="s">
        <v>638</v>
      </c>
      <c r="C384" s="130" t="s">
        <v>639</v>
      </c>
      <c r="D384" s="130">
        <f>D385+D390+D397+D403+D409+D413+D417+D421+D427+D434</f>
        <v>0</v>
      </c>
      <c r="E384" s="130">
        <f>E385+E390+E397+E403+E409+E413+E417+E421+E427+E434</f>
        <v>0</v>
      </c>
      <c r="F384" s="121" t="str">
        <f t="shared" si="38"/>
        <v/>
      </c>
      <c r="G384" s="122"/>
    </row>
    <row r="385" ht="16.15" customHeight="1" spans="1:7">
      <c r="A385" s="118">
        <f t="shared" si="44"/>
        <v>380</v>
      </c>
      <c r="B385" s="123" t="s">
        <v>640</v>
      </c>
      <c r="C385" s="124" t="s">
        <v>641</v>
      </c>
      <c r="D385" s="124">
        <f>SUM(D386:D389)</f>
        <v>0</v>
      </c>
      <c r="E385" s="124">
        <f>SUM(E386:E389)</f>
        <v>0</v>
      </c>
      <c r="F385" s="125" t="str">
        <f t="shared" si="38"/>
        <v/>
      </c>
      <c r="G385" s="122"/>
    </row>
    <row r="386" ht="16.15" customHeight="1" spans="1:7">
      <c r="A386" s="118">
        <f t="shared" si="44"/>
        <v>381</v>
      </c>
      <c r="B386" s="126" t="s">
        <v>642</v>
      </c>
      <c r="C386" s="127" t="s">
        <v>44</v>
      </c>
      <c r="D386" s="128"/>
      <c r="E386" s="128"/>
      <c r="F386" s="116" t="str">
        <f t="shared" si="38"/>
        <v/>
      </c>
      <c r="G386" s="122"/>
    </row>
    <row r="387" ht="16.15" customHeight="1" spans="1:7">
      <c r="A387" s="118">
        <f t="shared" si="44"/>
        <v>382</v>
      </c>
      <c r="B387" s="126" t="s">
        <v>643</v>
      </c>
      <c r="C387" s="127" t="s">
        <v>46</v>
      </c>
      <c r="D387" s="128"/>
      <c r="E387" s="128"/>
      <c r="F387" s="116" t="str">
        <f t="shared" si="38"/>
        <v/>
      </c>
      <c r="G387" s="122"/>
    </row>
    <row r="388" ht="16.15" customHeight="1" spans="1:7">
      <c r="A388" s="118">
        <f t="shared" si="44"/>
        <v>383</v>
      </c>
      <c r="B388" s="126" t="s">
        <v>644</v>
      </c>
      <c r="C388" s="127" t="s">
        <v>48</v>
      </c>
      <c r="D388" s="128"/>
      <c r="E388" s="128"/>
      <c r="F388" s="116" t="str">
        <f t="shared" si="38"/>
        <v/>
      </c>
      <c r="G388" s="122"/>
    </row>
    <row r="389" ht="16.15" customHeight="1" spans="1:7">
      <c r="A389" s="118">
        <f t="shared" si="44"/>
        <v>384</v>
      </c>
      <c r="B389" s="126" t="s">
        <v>645</v>
      </c>
      <c r="C389" s="127" t="s">
        <v>646</v>
      </c>
      <c r="D389" s="128"/>
      <c r="E389" s="128"/>
      <c r="F389" s="116" t="str">
        <f t="shared" si="38"/>
        <v/>
      </c>
      <c r="G389" s="122"/>
    </row>
    <row r="390" ht="16.15" customHeight="1" spans="1:7">
      <c r="A390" s="118">
        <f t="shared" si="44"/>
        <v>385</v>
      </c>
      <c r="B390" s="123" t="s">
        <v>647</v>
      </c>
      <c r="C390" s="124" t="s">
        <v>648</v>
      </c>
      <c r="D390" s="124">
        <f>SUM(D391:D396)</f>
        <v>0</v>
      </c>
      <c r="E390" s="124">
        <f>SUM(E391:E396)</f>
        <v>0</v>
      </c>
      <c r="F390" s="125" t="str">
        <f t="shared" ref="F390:F453" si="45">IF(D390=0,"",E390/D390*100)</f>
        <v/>
      </c>
      <c r="G390" s="122"/>
    </row>
    <row r="391" ht="16.15" customHeight="1" spans="1:7">
      <c r="A391" s="118">
        <f t="shared" si="44"/>
        <v>386</v>
      </c>
      <c r="B391" s="126" t="s">
        <v>649</v>
      </c>
      <c r="C391" s="127" t="s">
        <v>650</v>
      </c>
      <c r="D391" s="128"/>
      <c r="E391" s="128"/>
      <c r="F391" s="116" t="str">
        <f t="shared" si="45"/>
        <v/>
      </c>
      <c r="G391" s="122"/>
    </row>
    <row r="392" ht="16.15" customHeight="1" spans="1:7">
      <c r="A392" s="118">
        <f t="shared" ref="A392:A401" si="46">ROW()-5</f>
        <v>387</v>
      </c>
      <c r="B392" s="126" t="s">
        <v>651</v>
      </c>
      <c r="C392" s="127" t="s">
        <v>652</v>
      </c>
      <c r="D392" s="128"/>
      <c r="E392" s="128"/>
      <c r="F392" s="116" t="str">
        <f t="shared" si="45"/>
        <v/>
      </c>
      <c r="G392" s="122"/>
    </row>
    <row r="393" ht="16.15" customHeight="1" spans="1:7">
      <c r="A393" s="118">
        <f t="shared" si="46"/>
        <v>388</v>
      </c>
      <c r="B393" s="126" t="s">
        <v>653</v>
      </c>
      <c r="C393" s="127" t="s">
        <v>654</v>
      </c>
      <c r="D393" s="128"/>
      <c r="E393" s="128"/>
      <c r="F393" s="116" t="str">
        <f t="shared" si="45"/>
        <v/>
      </c>
      <c r="G393" s="122"/>
    </row>
    <row r="394" ht="16.15" customHeight="1" spans="1:7">
      <c r="A394" s="118">
        <f t="shared" si="46"/>
        <v>389</v>
      </c>
      <c r="B394" s="126" t="s">
        <v>655</v>
      </c>
      <c r="C394" s="127" t="s">
        <v>656</v>
      </c>
      <c r="D394" s="128"/>
      <c r="E394" s="128"/>
      <c r="F394" s="116" t="str">
        <f t="shared" si="45"/>
        <v/>
      </c>
      <c r="G394" s="122"/>
    </row>
    <row r="395" ht="16.15" customHeight="1" spans="1:7">
      <c r="A395" s="118">
        <f t="shared" si="46"/>
        <v>390</v>
      </c>
      <c r="B395" s="126" t="s">
        <v>657</v>
      </c>
      <c r="C395" s="127" t="s">
        <v>658</v>
      </c>
      <c r="D395" s="128"/>
      <c r="E395" s="128"/>
      <c r="F395" s="116" t="str">
        <f t="shared" si="45"/>
        <v/>
      </c>
      <c r="G395" s="122"/>
    </row>
    <row r="396" ht="16.15" customHeight="1" spans="1:7">
      <c r="A396" s="118">
        <f t="shared" si="46"/>
        <v>391</v>
      </c>
      <c r="B396" s="126" t="s">
        <v>659</v>
      </c>
      <c r="C396" s="127" t="s">
        <v>660</v>
      </c>
      <c r="D396" s="128"/>
      <c r="E396" s="128"/>
      <c r="F396" s="116" t="str">
        <f t="shared" si="45"/>
        <v/>
      </c>
      <c r="G396" s="122"/>
    </row>
    <row r="397" ht="16.15" customHeight="1" spans="1:7">
      <c r="A397" s="118">
        <f t="shared" si="46"/>
        <v>392</v>
      </c>
      <c r="B397" s="123" t="s">
        <v>661</v>
      </c>
      <c r="C397" s="124" t="s">
        <v>662</v>
      </c>
      <c r="D397" s="124">
        <f>SUM(D398:D402)</f>
        <v>0</v>
      </c>
      <c r="E397" s="124">
        <f>SUM(E398:E402)</f>
        <v>0</v>
      </c>
      <c r="F397" s="125" t="str">
        <f t="shared" si="45"/>
        <v/>
      </c>
      <c r="G397" s="122"/>
    </row>
    <row r="398" ht="16.15" customHeight="1" spans="1:7">
      <c r="A398" s="118">
        <f t="shared" si="46"/>
        <v>393</v>
      </c>
      <c r="B398" s="126" t="s">
        <v>663</v>
      </c>
      <c r="C398" s="127" t="s">
        <v>664</v>
      </c>
      <c r="D398" s="128"/>
      <c r="E398" s="128"/>
      <c r="F398" s="116" t="str">
        <f t="shared" si="45"/>
        <v/>
      </c>
      <c r="G398" s="122"/>
    </row>
    <row r="399" ht="16.15" customHeight="1" spans="1:7">
      <c r="A399" s="118">
        <f t="shared" si="46"/>
        <v>394</v>
      </c>
      <c r="B399" s="126" t="s">
        <v>665</v>
      </c>
      <c r="C399" s="127" t="s">
        <v>666</v>
      </c>
      <c r="D399" s="128"/>
      <c r="E399" s="128"/>
      <c r="F399" s="116" t="str">
        <f t="shared" si="45"/>
        <v/>
      </c>
      <c r="G399" s="122"/>
    </row>
    <row r="400" ht="16.15" customHeight="1" spans="1:7">
      <c r="A400" s="118">
        <f t="shared" si="46"/>
        <v>395</v>
      </c>
      <c r="B400" s="126" t="s">
        <v>667</v>
      </c>
      <c r="C400" s="127" t="s">
        <v>668</v>
      </c>
      <c r="D400" s="128"/>
      <c r="E400" s="128"/>
      <c r="F400" s="116" t="str">
        <f t="shared" si="45"/>
        <v/>
      </c>
      <c r="G400" s="122"/>
    </row>
    <row r="401" ht="16.15" customHeight="1" spans="1:7">
      <c r="A401" s="118">
        <f t="shared" si="46"/>
        <v>396</v>
      </c>
      <c r="B401" s="126" t="s">
        <v>669</v>
      </c>
      <c r="C401" s="127" t="s">
        <v>670</v>
      </c>
      <c r="D401" s="128"/>
      <c r="E401" s="128"/>
      <c r="F401" s="116" t="str">
        <f t="shared" si="45"/>
        <v/>
      </c>
      <c r="G401" s="122"/>
    </row>
    <row r="402" ht="16.15" customHeight="1" spans="1:7">
      <c r="A402" s="118">
        <f t="shared" ref="A402:A411" si="47">ROW()-5</f>
        <v>397</v>
      </c>
      <c r="B402" s="126" t="s">
        <v>671</v>
      </c>
      <c r="C402" s="127" t="s">
        <v>672</v>
      </c>
      <c r="D402" s="128"/>
      <c r="E402" s="128"/>
      <c r="F402" s="116" t="str">
        <f t="shared" si="45"/>
        <v/>
      </c>
      <c r="G402" s="122"/>
    </row>
    <row r="403" ht="16.15" customHeight="1" spans="1:7">
      <c r="A403" s="118">
        <f t="shared" si="47"/>
        <v>398</v>
      </c>
      <c r="B403" s="123" t="s">
        <v>673</v>
      </c>
      <c r="C403" s="124" t="s">
        <v>674</v>
      </c>
      <c r="D403" s="124">
        <f>SUM(D404:D408)</f>
        <v>0</v>
      </c>
      <c r="E403" s="124">
        <f>SUM(E404:E408)</f>
        <v>0</v>
      </c>
      <c r="F403" s="125" t="str">
        <f t="shared" si="45"/>
        <v/>
      </c>
      <c r="G403" s="122"/>
    </row>
    <row r="404" ht="16.15" customHeight="1" spans="1:7">
      <c r="A404" s="118">
        <f t="shared" si="47"/>
        <v>399</v>
      </c>
      <c r="B404" s="126" t="s">
        <v>675</v>
      </c>
      <c r="C404" s="127" t="s">
        <v>676</v>
      </c>
      <c r="D404" s="128"/>
      <c r="E404" s="128"/>
      <c r="F404" s="116" t="str">
        <f t="shared" si="45"/>
        <v/>
      </c>
      <c r="G404" s="122"/>
    </row>
    <row r="405" ht="16.15" customHeight="1" spans="1:7">
      <c r="A405" s="118">
        <f t="shared" si="47"/>
        <v>400</v>
      </c>
      <c r="B405" s="126" t="s">
        <v>677</v>
      </c>
      <c r="C405" s="127" t="s">
        <v>678</v>
      </c>
      <c r="D405" s="128"/>
      <c r="E405" s="128"/>
      <c r="F405" s="116" t="str">
        <f t="shared" si="45"/>
        <v/>
      </c>
      <c r="G405" s="122"/>
    </row>
    <row r="406" ht="16.15" customHeight="1" spans="1:7">
      <c r="A406" s="118">
        <f t="shared" si="47"/>
        <v>401</v>
      </c>
      <c r="B406" s="126" t="s">
        <v>679</v>
      </c>
      <c r="C406" s="127" t="s">
        <v>680</v>
      </c>
      <c r="D406" s="128"/>
      <c r="E406" s="128"/>
      <c r="F406" s="116" t="str">
        <f t="shared" si="45"/>
        <v/>
      </c>
      <c r="G406" s="122"/>
    </row>
    <row r="407" ht="16.15" customHeight="1" spans="1:7">
      <c r="A407" s="118">
        <f t="shared" si="47"/>
        <v>402</v>
      </c>
      <c r="B407" s="126" t="s">
        <v>681</v>
      </c>
      <c r="C407" s="127" t="s">
        <v>682</v>
      </c>
      <c r="D407" s="128"/>
      <c r="E407" s="128"/>
      <c r="F407" s="116" t="str">
        <f t="shared" si="45"/>
        <v/>
      </c>
      <c r="G407" s="122"/>
    </row>
    <row r="408" ht="16.15" customHeight="1" spans="1:7">
      <c r="A408" s="118">
        <f t="shared" si="47"/>
        <v>403</v>
      </c>
      <c r="B408" s="126" t="s">
        <v>683</v>
      </c>
      <c r="C408" s="127" t="s">
        <v>684</v>
      </c>
      <c r="D408" s="128"/>
      <c r="E408" s="128"/>
      <c r="F408" s="116" t="str">
        <f t="shared" si="45"/>
        <v/>
      </c>
      <c r="G408" s="122"/>
    </row>
    <row r="409" ht="16.15" customHeight="1" spans="1:7">
      <c r="A409" s="118">
        <f t="shared" si="47"/>
        <v>404</v>
      </c>
      <c r="B409" s="123" t="s">
        <v>685</v>
      </c>
      <c r="C409" s="124" t="s">
        <v>686</v>
      </c>
      <c r="D409" s="124">
        <f>SUM(D410:D412)</f>
        <v>0</v>
      </c>
      <c r="E409" s="124">
        <f>SUM(E410:E412)</f>
        <v>0</v>
      </c>
      <c r="F409" s="125" t="str">
        <f t="shared" si="45"/>
        <v/>
      </c>
      <c r="G409" s="122"/>
    </row>
    <row r="410" ht="16.15" customHeight="1" spans="1:7">
      <c r="A410" s="118">
        <f t="shared" si="47"/>
        <v>405</v>
      </c>
      <c r="B410" s="126" t="s">
        <v>687</v>
      </c>
      <c r="C410" s="127" t="s">
        <v>688</v>
      </c>
      <c r="D410" s="128"/>
      <c r="E410" s="128"/>
      <c r="F410" s="116" t="str">
        <f t="shared" si="45"/>
        <v/>
      </c>
      <c r="G410" s="122"/>
    </row>
    <row r="411" ht="16.15" customHeight="1" spans="1:7">
      <c r="A411" s="118">
        <f t="shared" si="47"/>
        <v>406</v>
      </c>
      <c r="B411" s="126" t="s">
        <v>689</v>
      </c>
      <c r="C411" s="127" t="s">
        <v>690</v>
      </c>
      <c r="D411" s="128"/>
      <c r="E411" s="128"/>
      <c r="F411" s="116" t="str">
        <f t="shared" si="45"/>
        <v/>
      </c>
      <c r="G411" s="122"/>
    </row>
    <row r="412" ht="16.15" customHeight="1" spans="1:7">
      <c r="A412" s="118">
        <f t="shared" ref="A412:A421" si="48">ROW()-5</f>
        <v>407</v>
      </c>
      <c r="B412" s="126" t="s">
        <v>691</v>
      </c>
      <c r="C412" s="127" t="s">
        <v>692</v>
      </c>
      <c r="D412" s="128"/>
      <c r="E412" s="128"/>
      <c r="F412" s="116" t="str">
        <f t="shared" si="45"/>
        <v/>
      </c>
      <c r="G412" s="122"/>
    </row>
    <row r="413" ht="16.15" customHeight="1" spans="1:7">
      <c r="A413" s="118">
        <f t="shared" si="48"/>
        <v>408</v>
      </c>
      <c r="B413" s="123" t="s">
        <v>693</v>
      </c>
      <c r="C413" s="124" t="s">
        <v>694</v>
      </c>
      <c r="D413" s="124">
        <f>SUM(D414:D416)</f>
        <v>0</v>
      </c>
      <c r="E413" s="124">
        <f>SUM(E414:E416)</f>
        <v>0</v>
      </c>
      <c r="F413" s="125" t="str">
        <f t="shared" si="45"/>
        <v/>
      </c>
      <c r="G413" s="122"/>
    </row>
    <row r="414" ht="16.15" customHeight="1" spans="1:7">
      <c r="A414" s="118">
        <f t="shared" si="48"/>
        <v>409</v>
      </c>
      <c r="B414" s="126" t="s">
        <v>695</v>
      </c>
      <c r="C414" s="127" t="s">
        <v>696</v>
      </c>
      <c r="D414" s="128"/>
      <c r="E414" s="128"/>
      <c r="F414" s="116" t="str">
        <f t="shared" si="45"/>
        <v/>
      </c>
      <c r="G414" s="122"/>
    </row>
    <row r="415" ht="16.15" customHeight="1" spans="1:7">
      <c r="A415" s="118">
        <f t="shared" si="48"/>
        <v>410</v>
      </c>
      <c r="B415" s="126" t="s">
        <v>697</v>
      </c>
      <c r="C415" s="127" t="s">
        <v>698</v>
      </c>
      <c r="D415" s="128"/>
      <c r="E415" s="128"/>
      <c r="F415" s="116" t="str">
        <f t="shared" si="45"/>
        <v/>
      </c>
      <c r="G415" s="122"/>
    </row>
    <row r="416" ht="16.15" customHeight="1" spans="1:7">
      <c r="A416" s="118">
        <f t="shared" si="48"/>
        <v>411</v>
      </c>
      <c r="B416" s="126" t="s">
        <v>699</v>
      </c>
      <c r="C416" s="127" t="s">
        <v>700</v>
      </c>
      <c r="D416" s="128"/>
      <c r="E416" s="128"/>
      <c r="F416" s="116" t="str">
        <f t="shared" si="45"/>
        <v/>
      </c>
      <c r="G416" s="122"/>
    </row>
    <row r="417" ht="16.15" customHeight="1" spans="1:7">
      <c r="A417" s="118">
        <f t="shared" si="48"/>
        <v>412</v>
      </c>
      <c r="B417" s="123" t="s">
        <v>701</v>
      </c>
      <c r="C417" s="124" t="s">
        <v>702</v>
      </c>
      <c r="D417" s="124">
        <f>SUM(D418:D420)</f>
        <v>0</v>
      </c>
      <c r="E417" s="124">
        <f>SUM(E418:E420)</f>
        <v>0</v>
      </c>
      <c r="F417" s="125" t="str">
        <f t="shared" si="45"/>
        <v/>
      </c>
      <c r="G417" s="122"/>
    </row>
    <row r="418" ht="16.15" customHeight="1" spans="1:7">
      <c r="A418" s="118">
        <f t="shared" si="48"/>
        <v>413</v>
      </c>
      <c r="B418" s="126" t="s">
        <v>703</v>
      </c>
      <c r="C418" s="127" t="s">
        <v>704</v>
      </c>
      <c r="D418" s="128"/>
      <c r="E418" s="128"/>
      <c r="F418" s="116" t="str">
        <f t="shared" si="45"/>
        <v/>
      </c>
      <c r="G418" s="122"/>
    </row>
    <row r="419" ht="16.15" customHeight="1" spans="1:7">
      <c r="A419" s="118">
        <f t="shared" si="48"/>
        <v>414</v>
      </c>
      <c r="B419" s="126" t="s">
        <v>705</v>
      </c>
      <c r="C419" s="127" t="s">
        <v>706</v>
      </c>
      <c r="D419" s="128"/>
      <c r="E419" s="128"/>
      <c r="F419" s="116" t="str">
        <f t="shared" si="45"/>
        <v/>
      </c>
      <c r="G419" s="122"/>
    </row>
    <row r="420" ht="16.15" customHeight="1" spans="1:7">
      <c r="A420" s="118">
        <f t="shared" si="48"/>
        <v>415</v>
      </c>
      <c r="B420" s="126" t="s">
        <v>707</v>
      </c>
      <c r="C420" s="127" t="s">
        <v>708</v>
      </c>
      <c r="D420" s="128"/>
      <c r="E420" s="128"/>
      <c r="F420" s="116" t="str">
        <f t="shared" si="45"/>
        <v/>
      </c>
      <c r="G420" s="122"/>
    </row>
    <row r="421" ht="16.15" customHeight="1" spans="1:7">
      <c r="A421" s="118">
        <f t="shared" si="48"/>
        <v>416</v>
      </c>
      <c r="B421" s="123" t="s">
        <v>709</v>
      </c>
      <c r="C421" s="124" t="s">
        <v>710</v>
      </c>
      <c r="D421" s="124">
        <f>SUM(D422:D426)</f>
        <v>0</v>
      </c>
      <c r="E421" s="124">
        <f>SUM(E422:E426)</f>
        <v>0</v>
      </c>
      <c r="F421" s="125" t="str">
        <f t="shared" si="45"/>
        <v/>
      </c>
      <c r="G421" s="122"/>
    </row>
    <row r="422" ht="16.15" customHeight="1" spans="1:7">
      <c r="A422" s="118">
        <f t="shared" ref="A422:A431" si="49">ROW()-5</f>
        <v>417</v>
      </c>
      <c r="B422" s="126" t="s">
        <v>711</v>
      </c>
      <c r="C422" s="127" t="s">
        <v>712</v>
      </c>
      <c r="D422" s="128"/>
      <c r="E422" s="128"/>
      <c r="F422" s="116" t="str">
        <f t="shared" si="45"/>
        <v/>
      </c>
      <c r="G422" s="122"/>
    </row>
    <row r="423" ht="16.15" customHeight="1" spans="1:7">
      <c r="A423" s="118">
        <f t="shared" si="49"/>
        <v>418</v>
      </c>
      <c r="B423" s="126" t="s">
        <v>713</v>
      </c>
      <c r="C423" s="127" t="s">
        <v>714</v>
      </c>
      <c r="D423" s="128"/>
      <c r="E423" s="128"/>
      <c r="F423" s="116" t="str">
        <f t="shared" si="45"/>
        <v/>
      </c>
      <c r="G423" s="122"/>
    </row>
    <row r="424" ht="16.15" customHeight="1" spans="1:7">
      <c r="A424" s="118">
        <f t="shared" si="49"/>
        <v>419</v>
      </c>
      <c r="B424" s="126" t="s">
        <v>715</v>
      </c>
      <c r="C424" s="127" t="s">
        <v>716</v>
      </c>
      <c r="D424" s="128"/>
      <c r="E424" s="128"/>
      <c r="F424" s="116" t="str">
        <f t="shared" si="45"/>
        <v/>
      </c>
      <c r="G424" s="122"/>
    </row>
    <row r="425" ht="16.15" customHeight="1" spans="1:7">
      <c r="A425" s="118">
        <f t="shared" si="49"/>
        <v>420</v>
      </c>
      <c r="B425" s="126" t="s">
        <v>717</v>
      </c>
      <c r="C425" s="127" t="s">
        <v>718</v>
      </c>
      <c r="D425" s="128"/>
      <c r="E425" s="128"/>
      <c r="F425" s="116" t="str">
        <f t="shared" si="45"/>
        <v/>
      </c>
      <c r="G425" s="122"/>
    </row>
    <row r="426" ht="16.15" customHeight="1" spans="1:7">
      <c r="A426" s="118">
        <f t="shared" si="49"/>
        <v>421</v>
      </c>
      <c r="B426" s="126" t="s">
        <v>719</v>
      </c>
      <c r="C426" s="127" t="s">
        <v>720</v>
      </c>
      <c r="D426" s="128"/>
      <c r="E426" s="128"/>
      <c r="F426" s="116" t="str">
        <f t="shared" si="45"/>
        <v/>
      </c>
      <c r="G426" s="122"/>
    </row>
    <row r="427" ht="16.15" customHeight="1" spans="1:7">
      <c r="A427" s="118">
        <f t="shared" si="49"/>
        <v>422</v>
      </c>
      <c r="B427" s="123" t="s">
        <v>721</v>
      </c>
      <c r="C427" s="124" t="s">
        <v>722</v>
      </c>
      <c r="D427" s="124">
        <f>SUM(D428:D433)</f>
        <v>0</v>
      </c>
      <c r="E427" s="124">
        <f>SUM(E428:E433)</f>
        <v>0</v>
      </c>
      <c r="F427" s="125" t="str">
        <f t="shared" si="45"/>
        <v/>
      </c>
      <c r="G427" s="122"/>
    </row>
    <row r="428" ht="16.15" customHeight="1" spans="1:7">
      <c r="A428" s="118">
        <f t="shared" si="49"/>
        <v>423</v>
      </c>
      <c r="B428" s="126" t="s">
        <v>723</v>
      </c>
      <c r="C428" s="127" t="s">
        <v>724</v>
      </c>
      <c r="D428" s="128"/>
      <c r="E428" s="128"/>
      <c r="F428" s="116" t="str">
        <f t="shared" si="45"/>
        <v/>
      </c>
      <c r="G428" s="122"/>
    </row>
    <row r="429" ht="16.15" customHeight="1" spans="1:7">
      <c r="A429" s="118">
        <f t="shared" si="49"/>
        <v>424</v>
      </c>
      <c r="B429" s="126" t="s">
        <v>725</v>
      </c>
      <c r="C429" s="127" t="s">
        <v>726</v>
      </c>
      <c r="D429" s="128"/>
      <c r="E429" s="128"/>
      <c r="F429" s="116" t="str">
        <f t="shared" si="45"/>
        <v/>
      </c>
      <c r="G429" s="122"/>
    </row>
    <row r="430" ht="16.15" customHeight="1" spans="1:7">
      <c r="A430" s="118">
        <f t="shared" si="49"/>
        <v>425</v>
      </c>
      <c r="B430" s="126" t="s">
        <v>727</v>
      </c>
      <c r="C430" s="127" t="s">
        <v>728</v>
      </c>
      <c r="D430" s="128"/>
      <c r="E430" s="128"/>
      <c r="F430" s="116" t="str">
        <f t="shared" si="45"/>
        <v/>
      </c>
      <c r="G430" s="122"/>
    </row>
    <row r="431" ht="16.15" customHeight="1" spans="1:7">
      <c r="A431" s="118">
        <f t="shared" si="49"/>
        <v>426</v>
      </c>
      <c r="B431" s="126" t="s">
        <v>729</v>
      </c>
      <c r="C431" s="127" t="s">
        <v>730</v>
      </c>
      <c r="D431" s="128"/>
      <c r="E431" s="128"/>
      <c r="F431" s="116" t="str">
        <f t="shared" si="45"/>
        <v/>
      </c>
      <c r="G431" s="122"/>
    </row>
    <row r="432" ht="16.15" customHeight="1" spans="1:7">
      <c r="A432" s="118">
        <f t="shared" ref="A432:A441" si="50">ROW()-5</f>
        <v>427</v>
      </c>
      <c r="B432" s="126" t="s">
        <v>731</v>
      </c>
      <c r="C432" s="127" t="s">
        <v>732</v>
      </c>
      <c r="D432" s="128"/>
      <c r="E432" s="128"/>
      <c r="F432" s="116" t="str">
        <f t="shared" si="45"/>
        <v/>
      </c>
      <c r="G432" s="122"/>
    </row>
    <row r="433" ht="16.15" customHeight="1" spans="1:7">
      <c r="A433" s="118">
        <f t="shared" si="50"/>
        <v>428</v>
      </c>
      <c r="B433" s="126" t="s">
        <v>733</v>
      </c>
      <c r="C433" s="127" t="s">
        <v>734</v>
      </c>
      <c r="D433" s="128"/>
      <c r="E433" s="128"/>
      <c r="F433" s="116" t="str">
        <f t="shared" si="45"/>
        <v/>
      </c>
      <c r="G433" s="122"/>
    </row>
    <row r="434" ht="16.15" customHeight="1" spans="1:7">
      <c r="A434" s="118">
        <f t="shared" si="50"/>
        <v>429</v>
      </c>
      <c r="B434" s="123" t="s">
        <v>735</v>
      </c>
      <c r="C434" s="124" t="s">
        <v>736</v>
      </c>
      <c r="D434" s="124">
        <f>SUM(D435)</f>
        <v>0</v>
      </c>
      <c r="E434" s="124">
        <f>SUM(E435)</f>
        <v>0</v>
      </c>
      <c r="F434" s="125" t="str">
        <f t="shared" si="45"/>
        <v/>
      </c>
      <c r="G434" s="122"/>
    </row>
    <row r="435" ht="16.15" customHeight="1" spans="1:7">
      <c r="A435" s="118">
        <f t="shared" si="50"/>
        <v>430</v>
      </c>
      <c r="B435" s="126" t="s">
        <v>737</v>
      </c>
      <c r="C435" s="127" t="s">
        <v>736</v>
      </c>
      <c r="D435" s="128"/>
      <c r="E435" s="128"/>
      <c r="F435" s="116" t="str">
        <f t="shared" si="45"/>
        <v/>
      </c>
      <c r="G435" s="122"/>
    </row>
    <row r="436" ht="16.15" customHeight="1" spans="1:7">
      <c r="A436" s="118">
        <f t="shared" si="50"/>
        <v>431</v>
      </c>
      <c r="B436" s="129" t="s">
        <v>738</v>
      </c>
      <c r="C436" s="130" t="s">
        <v>739</v>
      </c>
      <c r="D436" s="130">
        <f>D437+D442+D451+D457+D462+D467+D472+D479+D483+D487+D494</f>
        <v>0</v>
      </c>
      <c r="E436" s="130">
        <f>E437+E442+E451+E457+E462+E467+E472+E479+E483+E487+E494</f>
        <v>0</v>
      </c>
      <c r="F436" s="121" t="str">
        <f t="shared" si="45"/>
        <v/>
      </c>
      <c r="G436" s="122"/>
    </row>
    <row r="437" ht="16.15" customHeight="1" spans="1:7">
      <c r="A437" s="118">
        <f t="shared" si="50"/>
        <v>432</v>
      </c>
      <c r="B437" s="123" t="s">
        <v>740</v>
      </c>
      <c r="C437" s="124" t="s">
        <v>741</v>
      </c>
      <c r="D437" s="124">
        <f>SUM(D438:D441)</f>
        <v>0</v>
      </c>
      <c r="E437" s="124">
        <f>SUM(E438:E441)</f>
        <v>0</v>
      </c>
      <c r="F437" s="125" t="str">
        <f t="shared" si="45"/>
        <v/>
      </c>
      <c r="G437" s="122"/>
    </row>
    <row r="438" ht="16.15" customHeight="1" spans="1:7">
      <c r="A438" s="118">
        <f t="shared" si="50"/>
        <v>433</v>
      </c>
      <c r="B438" s="126" t="s">
        <v>742</v>
      </c>
      <c r="C438" s="127" t="s">
        <v>44</v>
      </c>
      <c r="D438" s="128"/>
      <c r="E438" s="128"/>
      <c r="F438" s="116" t="str">
        <f t="shared" si="45"/>
        <v/>
      </c>
      <c r="G438" s="122"/>
    </row>
    <row r="439" ht="16.15" customHeight="1" spans="1:7">
      <c r="A439" s="118">
        <f t="shared" si="50"/>
        <v>434</v>
      </c>
      <c r="B439" s="126" t="s">
        <v>743</v>
      </c>
      <c r="C439" s="127" t="s">
        <v>46</v>
      </c>
      <c r="D439" s="128"/>
      <c r="E439" s="128"/>
      <c r="F439" s="116" t="str">
        <f t="shared" si="45"/>
        <v/>
      </c>
      <c r="G439" s="122"/>
    </row>
    <row r="440" ht="16.15" customHeight="1" spans="1:7">
      <c r="A440" s="118">
        <f t="shared" si="50"/>
        <v>435</v>
      </c>
      <c r="B440" s="126" t="s">
        <v>744</v>
      </c>
      <c r="C440" s="127" t="s">
        <v>48</v>
      </c>
      <c r="D440" s="128"/>
      <c r="E440" s="128"/>
      <c r="F440" s="116" t="str">
        <f t="shared" si="45"/>
        <v/>
      </c>
      <c r="G440" s="122"/>
    </row>
    <row r="441" ht="16.15" customHeight="1" spans="1:7">
      <c r="A441" s="118">
        <f t="shared" si="50"/>
        <v>436</v>
      </c>
      <c r="B441" s="126" t="s">
        <v>745</v>
      </c>
      <c r="C441" s="127" t="s">
        <v>746</v>
      </c>
      <c r="D441" s="128"/>
      <c r="E441" s="128"/>
      <c r="F441" s="116" t="str">
        <f t="shared" si="45"/>
        <v/>
      </c>
      <c r="G441" s="122"/>
    </row>
    <row r="442" ht="16.15" customHeight="1" spans="1:7">
      <c r="A442" s="118">
        <f t="shared" ref="A442:A451" si="51">ROW()-5</f>
        <v>437</v>
      </c>
      <c r="B442" s="123" t="s">
        <v>747</v>
      </c>
      <c r="C442" s="124" t="s">
        <v>748</v>
      </c>
      <c r="D442" s="124">
        <f>SUM(D443:D450)</f>
        <v>0</v>
      </c>
      <c r="E442" s="124">
        <f>SUM(E443:E450)</f>
        <v>0</v>
      </c>
      <c r="F442" s="125" t="str">
        <f t="shared" si="45"/>
        <v/>
      </c>
      <c r="G442" s="122"/>
    </row>
    <row r="443" ht="16.15" customHeight="1" spans="1:7">
      <c r="A443" s="118">
        <f t="shared" si="51"/>
        <v>438</v>
      </c>
      <c r="B443" s="126" t="s">
        <v>749</v>
      </c>
      <c r="C443" s="127" t="s">
        <v>750</v>
      </c>
      <c r="D443" s="128"/>
      <c r="E443" s="128"/>
      <c r="F443" s="116" t="str">
        <f t="shared" si="45"/>
        <v/>
      </c>
      <c r="G443" s="122"/>
    </row>
    <row r="444" ht="16.15" customHeight="1" spans="1:7">
      <c r="A444" s="118">
        <f t="shared" si="51"/>
        <v>439</v>
      </c>
      <c r="B444" s="126" t="s">
        <v>751</v>
      </c>
      <c r="C444" s="127" t="s">
        <v>752</v>
      </c>
      <c r="D444" s="128"/>
      <c r="E444" s="128"/>
      <c r="F444" s="116" t="str">
        <f t="shared" si="45"/>
        <v/>
      </c>
      <c r="G444" s="122"/>
    </row>
    <row r="445" ht="16.15" customHeight="1" spans="1:7">
      <c r="A445" s="118">
        <f t="shared" si="51"/>
        <v>440</v>
      </c>
      <c r="B445" s="126" t="s">
        <v>753</v>
      </c>
      <c r="C445" s="127" t="s">
        <v>754</v>
      </c>
      <c r="D445" s="128"/>
      <c r="E445" s="128"/>
      <c r="F445" s="116" t="str">
        <f t="shared" si="45"/>
        <v/>
      </c>
      <c r="G445" s="122"/>
    </row>
    <row r="446" ht="16.15" customHeight="1" spans="1:7">
      <c r="A446" s="118">
        <f t="shared" si="51"/>
        <v>441</v>
      </c>
      <c r="B446" s="126" t="s">
        <v>755</v>
      </c>
      <c r="C446" s="127" t="s">
        <v>756</v>
      </c>
      <c r="D446" s="128"/>
      <c r="E446" s="128"/>
      <c r="F446" s="116" t="str">
        <f t="shared" si="45"/>
        <v/>
      </c>
      <c r="G446" s="122"/>
    </row>
    <row r="447" ht="16.15" customHeight="1" spans="1:7">
      <c r="A447" s="118">
        <f t="shared" si="51"/>
        <v>442</v>
      </c>
      <c r="B447" s="126" t="s">
        <v>757</v>
      </c>
      <c r="C447" s="127" t="s">
        <v>758</v>
      </c>
      <c r="D447" s="128"/>
      <c r="E447" s="128"/>
      <c r="F447" s="116" t="str">
        <f t="shared" si="45"/>
        <v/>
      </c>
      <c r="G447" s="122"/>
    </row>
    <row r="448" ht="16.15" customHeight="1" spans="1:7">
      <c r="A448" s="118">
        <f t="shared" si="51"/>
        <v>443</v>
      </c>
      <c r="B448" s="126" t="s">
        <v>759</v>
      </c>
      <c r="C448" s="127" t="s">
        <v>760</v>
      </c>
      <c r="D448" s="128"/>
      <c r="E448" s="128"/>
      <c r="F448" s="116" t="str">
        <f t="shared" si="45"/>
        <v/>
      </c>
      <c r="G448" s="122"/>
    </row>
    <row r="449" ht="16.15" customHeight="1" spans="1:7">
      <c r="A449" s="118">
        <f t="shared" si="51"/>
        <v>444</v>
      </c>
      <c r="B449" s="126" t="s">
        <v>761</v>
      </c>
      <c r="C449" s="127" t="s">
        <v>762</v>
      </c>
      <c r="D449" s="128"/>
      <c r="E449" s="128"/>
      <c r="F449" s="116" t="str">
        <f t="shared" si="45"/>
        <v/>
      </c>
      <c r="G449" s="122"/>
    </row>
    <row r="450" ht="16.15" customHeight="1" spans="1:7">
      <c r="A450" s="118">
        <f t="shared" si="51"/>
        <v>445</v>
      </c>
      <c r="B450" s="126" t="s">
        <v>763</v>
      </c>
      <c r="C450" s="127" t="s">
        <v>764</v>
      </c>
      <c r="D450" s="128"/>
      <c r="E450" s="128"/>
      <c r="F450" s="116" t="str">
        <f t="shared" si="45"/>
        <v/>
      </c>
      <c r="G450" s="122"/>
    </row>
    <row r="451" ht="16.15" customHeight="1" spans="1:7">
      <c r="A451" s="118">
        <f t="shared" si="51"/>
        <v>446</v>
      </c>
      <c r="B451" s="123" t="s">
        <v>765</v>
      </c>
      <c r="C451" s="124" t="s">
        <v>766</v>
      </c>
      <c r="D451" s="124">
        <f>SUM(D452:D456)</f>
        <v>0</v>
      </c>
      <c r="E451" s="124">
        <f>SUM(E452:E456)</f>
        <v>0</v>
      </c>
      <c r="F451" s="125" t="str">
        <f t="shared" si="45"/>
        <v/>
      </c>
      <c r="G451" s="122"/>
    </row>
    <row r="452" ht="16.15" customHeight="1" spans="1:7">
      <c r="A452" s="118">
        <f t="shared" ref="A452:A461" si="52">ROW()-5</f>
        <v>447</v>
      </c>
      <c r="B452" s="126" t="s">
        <v>767</v>
      </c>
      <c r="C452" s="127" t="s">
        <v>750</v>
      </c>
      <c r="D452" s="128"/>
      <c r="E452" s="128"/>
      <c r="F452" s="116" t="str">
        <f t="shared" si="45"/>
        <v/>
      </c>
      <c r="G452" s="122"/>
    </row>
    <row r="453" ht="16.15" customHeight="1" spans="1:7">
      <c r="A453" s="118">
        <f t="shared" si="52"/>
        <v>448</v>
      </c>
      <c r="B453" s="126" t="s">
        <v>768</v>
      </c>
      <c r="C453" s="127" t="s">
        <v>769</v>
      </c>
      <c r="D453" s="128"/>
      <c r="E453" s="128"/>
      <c r="F453" s="116" t="str">
        <f t="shared" si="45"/>
        <v/>
      </c>
      <c r="G453" s="122"/>
    </row>
    <row r="454" ht="16.15" customHeight="1" spans="1:7">
      <c r="A454" s="118">
        <f t="shared" si="52"/>
        <v>449</v>
      </c>
      <c r="B454" s="126" t="s">
        <v>770</v>
      </c>
      <c r="C454" s="127" t="s">
        <v>771</v>
      </c>
      <c r="D454" s="128"/>
      <c r="E454" s="128"/>
      <c r="F454" s="116" t="str">
        <f t="shared" ref="F454:F517" si="53">IF(D454=0,"",E454/D454*100)</f>
        <v/>
      </c>
      <c r="G454" s="122"/>
    </row>
    <row r="455" ht="16.15" customHeight="1" spans="1:7">
      <c r="A455" s="118">
        <f t="shared" si="52"/>
        <v>450</v>
      </c>
      <c r="B455" s="126" t="s">
        <v>772</v>
      </c>
      <c r="C455" s="127" t="s">
        <v>773</v>
      </c>
      <c r="D455" s="128"/>
      <c r="E455" s="128"/>
      <c r="F455" s="116" t="str">
        <f t="shared" si="53"/>
        <v/>
      </c>
      <c r="G455" s="122"/>
    </row>
    <row r="456" ht="16.15" customHeight="1" spans="1:7">
      <c r="A456" s="118">
        <f t="shared" si="52"/>
        <v>451</v>
      </c>
      <c r="B456" s="126" t="s">
        <v>774</v>
      </c>
      <c r="C456" s="127" t="s">
        <v>775</v>
      </c>
      <c r="D456" s="128"/>
      <c r="E456" s="128"/>
      <c r="F456" s="116" t="str">
        <f t="shared" si="53"/>
        <v/>
      </c>
      <c r="G456" s="122"/>
    </row>
    <row r="457" ht="16.15" customHeight="1" spans="1:7">
      <c r="A457" s="118">
        <f t="shared" si="52"/>
        <v>452</v>
      </c>
      <c r="B457" s="123" t="s">
        <v>776</v>
      </c>
      <c r="C457" s="124" t="s">
        <v>777</v>
      </c>
      <c r="D457" s="124">
        <f>SUM(D458:D461)</f>
        <v>0</v>
      </c>
      <c r="E457" s="124">
        <f>SUM(E458:E461)</f>
        <v>0</v>
      </c>
      <c r="F457" s="125" t="str">
        <f t="shared" si="53"/>
        <v/>
      </c>
      <c r="G457" s="122"/>
    </row>
    <row r="458" ht="16.15" customHeight="1" spans="1:7">
      <c r="A458" s="118">
        <f t="shared" si="52"/>
        <v>453</v>
      </c>
      <c r="B458" s="126" t="s">
        <v>778</v>
      </c>
      <c r="C458" s="127" t="s">
        <v>750</v>
      </c>
      <c r="D458" s="128"/>
      <c r="E458" s="128"/>
      <c r="F458" s="116" t="str">
        <f t="shared" si="53"/>
        <v/>
      </c>
      <c r="G458" s="122"/>
    </row>
    <row r="459" ht="16.15" customHeight="1" spans="1:7">
      <c r="A459" s="118">
        <f t="shared" si="52"/>
        <v>454</v>
      </c>
      <c r="B459" s="126" t="s">
        <v>779</v>
      </c>
      <c r="C459" s="127" t="s">
        <v>780</v>
      </c>
      <c r="D459" s="128"/>
      <c r="E459" s="128"/>
      <c r="F459" s="116" t="str">
        <f t="shared" si="53"/>
        <v/>
      </c>
      <c r="G459" s="122"/>
    </row>
    <row r="460" ht="16.15" customHeight="1" spans="1:7">
      <c r="A460" s="118">
        <f t="shared" si="52"/>
        <v>455</v>
      </c>
      <c r="B460" s="126" t="s">
        <v>781</v>
      </c>
      <c r="C460" s="127" t="s">
        <v>782</v>
      </c>
      <c r="D460" s="128"/>
      <c r="E460" s="128"/>
      <c r="F460" s="116" t="str">
        <f t="shared" si="53"/>
        <v/>
      </c>
      <c r="G460" s="122"/>
    </row>
    <row r="461" ht="16.15" customHeight="1" spans="1:7">
      <c r="A461" s="118">
        <f t="shared" si="52"/>
        <v>456</v>
      </c>
      <c r="B461" s="126" t="s">
        <v>783</v>
      </c>
      <c r="C461" s="127" t="s">
        <v>784</v>
      </c>
      <c r="D461" s="128"/>
      <c r="E461" s="128"/>
      <c r="F461" s="116" t="str">
        <f t="shared" si="53"/>
        <v/>
      </c>
      <c r="G461" s="122"/>
    </row>
    <row r="462" ht="16.15" customHeight="1" spans="1:7">
      <c r="A462" s="118">
        <f t="shared" ref="A462:A471" si="54">ROW()-5</f>
        <v>457</v>
      </c>
      <c r="B462" s="123" t="s">
        <v>785</v>
      </c>
      <c r="C462" s="124" t="s">
        <v>786</v>
      </c>
      <c r="D462" s="124">
        <f>SUM(D463:D466)</f>
        <v>0</v>
      </c>
      <c r="E462" s="124">
        <f>SUM(E463:E466)</f>
        <v>0</v>
      </c>
      <c r="F462" s="125" t="str">
        <f t="shared" si="53"/>
        <v/>
      </c>
      <c r="G462" s="122"/>
    </row>
    <row r="463" ht="16.15" customHeight="1" spans="1:7">
      <c r="A463" s="118">
        <f t="shared" si="54"/>
        <v>458</v>
      </c>
      <c r="B463" s="126" t="s">
        <v>787</v>
      </c>
      <c r="C463" s="127" t="s">
        <v>750</v>
      </c>
      <c r="D463" s="128"/>
      <c r="E463" s="128"/>
      <c r="F463" s="116" t="str">
        <f t="shared" si="53"/>
        <v/>
      </c>
      <c r="G463" s="122"/>
    </row>
    <row r="464" ht="16.15" customHeight="1" spans="1:7">
      <c r="A464" s="118">
        <f t="shared" si="54"/>
        <v>459</v>
      </c>
      <c r="B464" s="126" t="s">
        <v>788</v>
      </c>
      <c r="C464" s="127" t="s">
        <v>789</v>
      </c>
      <c r="D464" s="128"/>
      <c r="E464" s="128"/>
      <c r="F464" s="116" t="str">
        <f t="shared" si="53"/>
        <v/>
      </c>
      <c r="G464" s="122"/>
    </row>
    <row r="465" ht="16.15" customHeight="1" spans="1:7">
      <c r="A465" s="118">
        <f t="shared" si="54"/>
        <v>460</v>
      </c>
      <c r="B465" s="126" t="s">
        <v>790</v>
      </c>
      <c r="C465" s="127" t="s">
        <v>791</v>
      </c>
      <c r="D465" s="128"/>
      <c r="E465" s="128"/>
      <c r="F465" s="116" t="str">
        <f t="shared" si="53"/>
        <v/>
      </c>
      <c r="G465" s="122"/>
    </row>
    <row r="466" ht="16.15" customHeight="1" spans="1:7">
      <c r="A466" s="118">
        <f t="shared" si="54"/>
        <v>461</v>
      </c>
      <c r="B466" s="126" t="s">
        <v>792</v>
      </c>
      <c r="C466" s="127" t="s">
        <v>793</v>
      </c>
      <c r="D466" s="128"/>
      <c r="E466" s="128"/>
      <c r="F466" s="116" t="str">
        <f t="shared" si="53"/>
        <v/>
      </c>
      <c r="G466" s="122"/>
    </row>
    <row r="467" ht="16.15" customHeight="1" spans="1:7">
      <c r="A467" s="118">
        <f t="shared" si="54"/>
        <v>462</v>
      </c>
      <c r="B467" s="123" t="s">
        <v>794</v>
      </c>
      <c r="C467" s="124" t="s">
        <v>795</v>
      </c>
      <c r="D467" s="124">
        <f>SUM(D468:D471)</f>
        <v>0</v>
      </c>
      <c r="E467" s="124">
        <f>SUM(E468:E471)</f>
        <v>0</v>
      </c>
      <c r="F467" s="125" t="str">
        <f t="shared" si="53"/>
        <v/>
      </c>
      <c r="G467" s="122"/>
    </row>
    <row r="468" ht="16.15" customHeight="1" spans="1:7">
      <c r="A468" s="118">
        <f t="shared" si="54"/>
        <v>463</v>
      </c>
      <c r="B468" s="126" t="s">
        <v>796</v>
      </c>
      <c r="C468" s="127" t="s">
        <v>797</v>
      </c>
      <c r="D468" s="128"/>
      <c r="E468" s="128"/>
      <c r="F468" s="116" t="str">
        <f t="shared" si="53"/>
        <v/>
      </c>
      <c r="G468" s="122"/>
    </row>
    <row r="469" ht="16.15" customHeight="1" spans="1:7">
      <c r="A469" s="118">
        <f t="shared" si="54"/>
        <v>464</v>
      </c>
      <c r="B469" s="126" t="s">
        <v>798</v>
      </c>
      <c r="C469" s="127" t="s">
        <v>799</v>
      </c>
      <c r="D469" s="128"/>
      <c r="E469" s="128"/>
      <c r="F469" s="116" t="str">
        <f t="shared" si="53"/>
        <v/>
      </c>
      <c r="G469" s="122"/>
    </row>
    <row r="470" ht="16.15" customHeight="1" spans="1:7">
      <c r="A470" s="118">
        <f t="shared" si="54"/>
        <v>465</v>
      </c>
      <c r="B470" s="126" t="s">
        <v>800</v>
      </c>
      <c r="C470" s="127" t="s">
        <v>801</v>
      </c>
      <c r="D470" s="128"/>
      <c r="E470" s="128"/>
      <c r="F470" s="116" t="str">
        <f t="shared" si="53"/>
        <v/>
      </c>
      <c r="G470" s="122"/>
    </row>
    <row r="471" ht="16.15" customHeight="1" spans="1:7">
      <c r="A471" s="118">
        <f t="shared" si="54"/>
        <v>466</v>
      </c>
      <c r="B471" s="126" t="s">
        <v>802</v>
      </c>
      <c r="C471" s="127" t="s">
        <v>803</v>
      </c>
      <c r="D471" s="128"/>
      <c r="E471" s="128"/>
      <c r="F471" s="116" t="str">
        <f t="shared" si="53"/>
        <v/>
      </c>
      <c r="G471" s="122"/>
    </row>
    <row r="472" ht="16.15" customHeight="1" spans="1:7">
      <c r="A472" s="118">
        <f t="shared" ref="A472:A481" si="55">ROW()-5</f>
        <v>467</v>
      </c>
      <c r="B472" s="123" t="s">
        <v>804</v>
      </c>
      <c r="C472" s="124" t="s">
        <v>805</v>
      </c>
      <c r="D472" s="124">
        <f>SUM(D473:D478)</f>
        <v>0</v>
      </c>
      <c r="E472" s="124">
        <f>SUM(E473:E478)</f>
        <v>0</v>
      </c>
      <c r="F472" s="125" t="str">
        <f t="shared" si="53"/>
        <v/>
      </c>
      <c r="G472" s="122"/>
    </row>
    <row r="473" ht="16.15" customHeight="1" spans="1:7">
      <c r="A473" s="118">
        <f t="shared" si="55"/>
        <v>468</v>
      </c>
      <c r="B473" s="126" t="s">
        <v>806</v>
      </c>
      <c r="C473" s="127" t="s">
        <v>750</v>
      </c>
      <c r="D473" s="128"/>
      <c r="E473" s="128"/>
      <c r="F473" s="116" t="str">
        <f t="shared" si="53"/>
        <v/>
      </c>
      <c r="G473" s="122"/>
    </row>
    <row r="474" ht="16.15" customHeight="1" spans="1:7">
      <c r="A474" s="118">
        <f t="shared" si="55"/>
        <v>469</v>
      </c>
      <c r="B474" s="126" t="s">
        <v>807</v>
      </c>
      <c r="C474" s="127" t="s">
        <v>808</v>
      </c>
      <c r="D474" s="128"/>
      <c r="E474" s="128"/>
      <c r="F474" s="116" t="str">
        <f t="shared" si="53"/>
        <v/>
      </c>
      <c r="G474" s="122"/>
    </row>
    <row r="475" ht="16.15" customHeight="1" spans="1:7">
      <c r="A475" s="118">
        <f t="shared" si="55"/>
        <v>470</v>
      </c>
      <c r="B475" s="126" t="s">
        <v>809</v>
      </c>
      <c r="C475" s="127" t="s">
        <v>810</v>
      </c>
      <c r="D475" s="128"/>
      <c r="E475" s="128"/>
      <c r="F475" s="116" t="str">
        <f t="shared" si="53"/>
        <v/>
      </c>
      <c r="G475" s="122"/>
    </row>
    <row r="476" ht="16.15" customHeight="1" spans="1:7">
      <c r="A476" s="118">
        <f t="shared" si="55"/>
        <v>471</v>
      </c>
      <c r="B476" s="126" t="s">
        <v>811</v>
      </c>
      <c r="C476" s="127" t="s">
        <v>812</v>
      </c>
      <c r="D476" s="128"/>
      <c r="E476" s="128"/>
      <c r="F476" s="116" t="str">
        <f t="shared" si="53"/>
        <v/>
      </c>
      <c r="G476" s="122"/>
    </row>
    <row r="477" ht="16.15" customHeight="1" spans="1:7">
      <c r="A477" s="118">
        <f t="shared" si="55"/>
        <v>472</v>
      </c>
      <c r="B477" s="126" t="s">
        <v>813</v>
      </c>
      <c r="C477" s="127" t="s">
        <v>814</v>
      </c>
      <c r="D477" s="128"/>
      <c r="E477" s="128"/>
      <c r="F477" s="116" t="str">
        <f t="shared" si="53"/>
        <v/>
      </c>
      <c r="G477" s="122"/>
    </row>
    <row r="478" ht="16.15" customHeight="1" spans="1:7">
      <c r="A478" s="118">
        <f t="shared" si="55"/>
        <v>473</v>
      </c>
      <c r="B478" s="126" t="s">
        <v>815</v>
      </c>
      <c r="C478" s="127" t="s">
        <v>816</v>
      </c>
      <c r="D478" s="128"/>
      <c r="E478" s="128"/>
      <c r="F478" s="116" t="str">
        <f t="shared" si="53"/>
        <v/>
      </c>
      <c r="G478" s="122"/>
    </row>
    <row r="479" ht="16.15" customHeight="1" spans="1:7">
      <c r="A479" s="118">
        <f t="shared" si="55"/>
        <v>474</v>
      </c>
      <c r="B479" s="123" t="s">
        <v>817</v>
      </c>
      <c r="C479" s="124" t="s">
        <v>818</v>
      </c>
      <c r="D479" s="124">
        <f>SUM(D480:D482)</f>
        <v>0</v>
      </c>
      <c r="E479" s="124">
        <f>SUM(E480:E482)</f>
        <v>0</v>
      </c>
      <c r="F479" s="125" t="str">
        <f t="shared" si="53"/>
        <v/>
      </c>
      <c r="G479" s="122"/>
    </row>
    <row r="480" ht="16.15" customHeight="1" spans="1:7">
      <c r="A480" s="118">
        <f t="shared" si="55"/>
        <v>475</v>
      </c>
      <c r="B480" s="126" t="s">
        <v>819</v>
      </c>
      <c r="C480" s="127" t="s">
        <v>820</v>
      </c>
      <c r="D480" s="128"/>
      <c r="E480" s="128"/>
      <c r="F480" s="116" t="str">
        <f t="shared" si="53"/>
        <v/>
      </c>
      <c r="G480" s="122"/>
    </row>
    <row r="481" ht="16.15" customHeight="1" spans="1:7">
      <c r="A481" s="118">
        <f t="shared" si="55"/>
        <v>476</v>
      </c>
      <c r="B481" s="126" t="s">
        <v>821</v>
      </c>
      <c r="C481" s="127" t="s">
        <v>822</v>
      </c>
      <c r="D481" s="128"/>
      <c r="E481" s="128"/>
      <c r="F481" s="116" t="str">
        <f t="shared" si="53"/>
        <v/>
      </c>
      <c r="G481" s="122"/>
    </row>
    <row r="482" ht="16.15" customHeight="1" spans="1:7">
      <c r="A482" s="118">
        <f t="shared" ref="A482:A491" si="56">ROW()-5</f>
        <v>477</v>
      </c>
      <c r="B482" s="126" t="s">
        <v>823</v>
      </c>
      <c r="C482" s="127" t="s">
        <v>824</v>
      </c>
      <c r="D482" s="128"/>
      <c r="E482" s="128"/>
      <c r="F482" s="116" t="str">
        <f t="shared" si="53"/>
        <v/>
      </c>
      <c r="G482" s="122"/>
    </row>
    <row r="483" ht="16.15" customHeight="1" spans="1:7">
      <c r="A483" s="118">
        <f t="shared" si="56"/>
        <v>478</v>
      </c>
      <c r="B483" s="123" t="s">
        <v>825</v>
      </c>
      <c r="C483" s="124" t="s">
        <v>826</v>
      </c>
      <c r="D483" s="124">
        <f>SUM(D484:D486)</f>
        <v>0</v>
      </c>
      <c r="E483" s="124">
        <f>SUM(E484:E486)</f>
        <v>0</v>
      </c>
      <c r="F483" s="125" t="str">
        <f t="shared" si="53"/>
        <v/>
      </c>
      <c r="G483" s="122"/>
    </row>
    <row r="484" ht="16.15" customHeight="1" spans="1:7">
      <c r="A484" s="118">
        <f t="shared" si="56"/>
        <v>479</v>
      </c>
      <c r="B484" s="126" t="s">
        <v>827</v>
      </c>
      <c r="C484" s="127" t="s">
        <v>828</v>
      </c>
      <c r="D484" s="128"/>
      <c r="E484" s="128"/>
      <c r="F484" s="116" t="str">
        <f t="shared" si="53"/>
        <v/>
      </c>
      <c r="G484" s="122"/>
    </row>
    <row r="485" ht="16.15" customHeight="1" spans="1:7">
      <c r="A485" s="118">
        <f t="shared" si="56"/>
        <v>480</v>
      </c>
      <c r="B485" s="126" t="s">
        <v>829</v>
      </c>
      <c r="C485" s="127" t="s">
        <v>830</v>
      </c>
      <c r="D485" s="128"/>
      <c r="E485" s="128"/>
      <c r="F485" s="116" t="str">
        <f t="shared" si="53"/>
        <v/>
      </c>
      <c r="G485" s="122"/>
    </row>
    <row r="486" ht="16.15" customHeight="1" spans="1:7">
      <c r="A486" s="118">
        <f t="shared" si="56"/>
        <v>481</v>
      </c>
      <c r="B486" s="126" t="s">
        <v>831</v>
      </c>
      <c r="C486" s="127" t="s">
        <v>832</v>
      </c>
      <c r="D486" s="128"/>
      <c r="E486" s="128"/>
      <c r="F486" s="116" t="str">
        <f t="shared" si="53"/>
        <v/>
      </c>
      <c r="G486" s="122"/>
    </row>
    <row r="487" ht="16.15" customHeight="1" spans="1:7">
      <c r="A487" s="118">
        <f t="shared" si="56"/>
        <v>482</v>
      </c>
      <c r="B487" s="123" t="s">
        <v>833</v>
      </c>
      <c r="C487" s="124" t="s">
        <v>834</v>
      </c>
      <c r="D487" s="124">
        <f>SUM(D488:D493)</f>
        <v>0</v>
      </c>
      <c r="E487" s="124">
        <f>SUM(E488:E493)</f>
        <v>0</v>
      </c>
      <c r="F487" s="125" t="str">
        <f t="shared" si="53"/>
        <v/>
      </c>
      <c r="G487" s="122"/>
    </row>
    <row r="488" ht="16.15" customHeight="1" spans="1:7">
      <c r="A488" s="118">
        <f t="shared" si="56"/>
        <v>483</v>
      </c>
      <c r="B488" s="126" t="s">
        <v>835</v>
      </c>
      <c r="C488" s="127" t="s">
        <v>836</v>
      </c>
      <c r="D488" s="128"/>
      <c r="E488" s="128"/>
      <c r="F488" s="116" t="str">
        <f t="shared" si="53"/>
        <v/>
      </c>
      <c r="G488" s="122"/>
    </row>
    <row r="489" ht="16.15" customHeight="1" spans="1:7">
      <c r="A489" s="118">
        <f t="shared" si="56"/>
        <v>484</v>
      </c>
      <c r="B489" s="126" t="s">
        <v>837</v>
      </c>
      <c r="C489" s="127" t="s">
        <v>838</v>
      </c>
      <c r="D489" s="128"/>
      <c r="E489" s="128"/>
      <c r="F489" s="116" t="str">
        <f t="shared" si="53"/>
        <v/>
      </c>
      <c r="G489" s="122"/>
    </row>
    <row r="490" ht="16.15" customHeight="1" spans="1:7">
      <c r="A490" s="118">
        <f t="shared" si="56"/>
        <v>485</v>
      </c>
      <c r="B490" s="126" t="s">
        <v>839</v>
      </c>
      <c r="C490" s="127" t="s">
        <v>840</v>
      </c>
      <c r="D490" s="128"/>
      <c r="E490" s="128"/>
      <c r="F490" s="116" t="str">
        <f t="shared" si="53"/>
        <v/>
      </c>
      <c r="G490" s="122"/>
    </row>
    <row r="491" ht="16.15" customHeight="1" spans="1:7">
      <c r="A491" s="118">
        <f t="shared" si="56"/>
        <v>486</v>
      </c>
      <c r="B491" s="126" t="s">
        <v>841</v>
      </c>
      <c r="C491" s="127" t="s">
        <v>842</v>
      </c>
      <c r="D491" s="128"/>
      <c r="E491" s="128"/>
      <c r="F491" s="116" t="str">
        <f t="shared" si="53"/>
        <v/>
      </c>
      <c r="G491" s="122"/>
    </row>
    <row r="492" ht="16.15" customHeight="1" spans="1:7">
      <c r="A492" s="118">
        <f t="shared" ref="A492:A501" si="57">ROW()-5</f>
        <v>487</v>
      </c>
      <c r="B492" s="126" t="s">
        <v>843</v>
      </c>
      <c r="C492" s="127" t="s">
        <v>844</v>
      </c>
      <c r="D492" s="128"/>
      <c r="E492" s="128"/>
      <c r="F492" s="116" t="str">
        <f t="shared" si="53"/>
        <v/>
      </c>
      <c r="G492" s="122"/>
    </row>
    <row r="493" ht="16.15" customHeight="1" spans="1:7">
      <c r="A493" s="118">
        <f t="shared" si="57"/>
        <v>488</v>
      </c>
      <c r="B493" s="126" t="s">
        <v>845</v>
      </c>
      <c r="C493" s="127" t="s">
        <v>846</v>
      </c>
      <c r="D493" s="128"/>
      <c r="E493" s="128"/>
      <c r="F493" s="116" t="str">
        <f t="shared" si="53"/>
        <v/>
      </c>
      <c r="G493" s="122"/>
    </row>
    <row r="494" ht="16.15" customHeight="1" spans="1:7">
      <c r="A494" s="118">
        <f t="shared" si="57"/>
        <v>489</v>
      </c>
      <c r="B494" s="123" t="s">
        <v>847</v>
      </c>
      <c r="C494" s="124" t="s">
        <v>848</v>
      </c>
      <c r="D494" s="124">
        <f>SUM(D495:D498)</f>
        <v>0</v>
      </c>
      <c r="E494" s="124">
        <f>SUM(E495:E498)</f>
        <v>0</v>
      </c>
      <c r="F494" s="125" t="str">
        <f t="shared" si="53"/>
        <v/>
      </c>
      <c r="G494" s="122"/>
    </row>
    <row r="495" ht="16.15" customHeight="1" spans="1:7">
      <c r="A495" s="118">
        <f t="shared" si="57"/>
        <v>490</v>
      </c>
      <c r="B495" s="126" t="s">
        <v>849</v>
      </c>
      <c r="C495" s="127" t="s">
        <v>850</v>
      </c>
      <c r="D495" s="128"/>
      <c r="E495" s="128"/>
      <c r="F495" s="116" t="str">
        <f t="shared" si="53"/>
        <v/>
      </c>
      <c r="G495" s="122"/>
    </row>
    <row r="496" ht="16.15" customHeight="1" spans="1:7">
      <c r="A496" s="118">
        <f t="shared" si="57"/>
        <v>491</v>
      </c>
      <c r="B496" s="126" t="s">
        <v>851</v>
      </c>
      <c r="C496" s="127" t="s">
        <v>852</v>
      </c>
      <c r="D496" s="128"/>
      <c r="E496" s="128"/>
      <c r="F496" s="116" t="str">
        <f t="shared" si="53"/>
        <v/>
      </c>
      <c r="G496" s="122"/>
    </row>
    <row r="497" ht="16.15" customHeight="1" spans="1:7">
      <c r="A497" s="118">
        <f t="shared" si="57"/>
        <v>492</v>
      </c>
      <c r="B497" s="126" t="s">
        <v>853</v>
      </c>
      <c r="C497" s="127" t="s">
        <v>854</v>
      </c>
      <c r="D497" s="128"/>
      <c r="E497" s="128"/>
      <c r="F497" s="116" t="str">
        <f t="shared" si="53"/>
        <v/>
      </c>
      <c r="G497" s="122"/>
    </row>
    <row r="498" ht="16.15" customHeight="1" spans="1:7">
      <c r="A498" s="118">
        <f t="shared" si="57"/>
        <v>493</v>
      </c>
      <c r="B498" s="126" t="s">
        <v>855</v>
      </c>
      <c r="C498" s="127" t="s">
        <v>848</v>
      </c>
      <c r="D498" s="128"/>
      <c r="E498" s="128"/>
      <c r="F498" s="116" t="str">
        <f t="shared" si="53"/>
        <v/>
      </c>
      <c r="G498" s="122"/>
    </row>
    <row r="499" ht="16.15" customHeight="1" spans="1:7">
      <c r="A499" s="118">
        <f t="shared" si="57"/>
        <v>494</v>
      </c>
      <c r="B499" s="129" t="s">
        <v>856</v>
      </c>
      <c r="C499" s="130" t="s">
        <v>857</v>
      </c>
      <c r="D499" s="130">
        <f>D500+D516+D524+D535+D544+D550+D558+D564+D567</f>
        <v>38.45</v>
      </c>
      <c r="E499" s="130">
        <f>E500+E516+E524+E535+E544+E550+E558+E564+E567</f>
        <v>37.6286</v>
      </c>
      <c r="F499" s="121">
        <f t="shared" si="53"/>
        <v>97.8637191157347</v>
      </c>
      <c r="G499" s="122"/>
    </row>
    <row r="500" ht="16.15" customHeight="1" spans="1:7">
      <c r="A500" s="118">
        <f t="shared" si="57"/>
        <v>495</v>
      </c>
      <c r="B500" s="123" t="s">
        <v>858</v>
      </c>
      <c r="C500" s="124" t="s">
        <v>859</v>
      </c>
      <c r="D500" s="124">
        <f>SUM(D501:D515)</f>
        <v>38.45</v>
      </c>
      <c r="E500" s="124">
        <f>SUM(E501:E515)</f>
        <v>37.6286</v>
      </c>
      <c r="F500" s="125">
        <f t="shared" si="53"/>
        <v>97.8637191157347</v>
      </c>
      <c r="G500" s="122"/>
    </row>
    <row r="501" ht="16.15" customHeight="1" spans="1:7">
      <c r="A501" s="118">
        <f t="shared" si="57"/>
        <v>496</v>
      </c>
      <c r="B501" s="126" t="s">
        <v>860</v>
      </c>
      <c r="C501" s="127" t="s">
        <v>44</v>
      </c>
      <c r="D501" s="128"/>
      <c r="E501" s="128"/>
      <c r="F501" s="116" t="str">
        <f t="shared" si="53"/>
        <v/>
      </c>
      <c r="G501" s="122"/>
    </row>
    <row r="502" ht="16.15" customHeight="1" spans="1:7">
      <c r="A502" s="118">
        <f t="shared" ref="A502:A511" si="58">ROW()-5</f>
        <v>497</v>
      </c>
      <c r="B502" s="126" t="s">
        <v>861</v>
      </c>
      <c r="C502" s="127" t="s">
        <v>46</v>
      </c>
      <c r="D502" s="128"/>
      <c r="E502" s="128"/>
      <c r="F502" s="116" t="str">
        <f t="shared" si="53"/>
        <v/>
      </c>
      <c r="G502" s="122"/>
    </row>
    <row r="503" ht="16.15" customHeight="1" spans="1:7">
      <c r="A503" s="118">
        <f t="shared" si="58"/>
        <v>498</v>
      </c>
      <c r="B503" s="126" t="s">
        <v>862</v>
      </c>
      <c r="C503" s="127" t="s">
        <v>48</v>
      </c>
      <c r="D503" s="128"/>
      <c r="E503" s="128"/>
      <c r="F503" s="116" t="str">
        <f t="shared" si="53"/>
        <v/>
      </c>
      <c r="G503" s="122"/>
    </row>
    <row r="504" ht="16.15" customHeight="1" spans="1:7">
      <c r="A504" s="118">
        <f t="shared" si="58"/>
        <v>499</v>
      </c>
      <c r="B504" s="126" t="s">
        <v>863</v>
      </c>
      <c r="C504" s="127" t="s">
        <v>864</v>
      </c>
      <c r="D504" s="128"/>
      <c r="E504" s="128"/>
      <c r="F504" s="116" t="str">
        <f t="shared" si="53"/>
        <v/>
      </c>
      <c r="G504" s="122"/>
    </row>
    <row r="505" ht="16.15" customHeight="1" spans="1:7">
      <c r="A505" s="118">
        <f t="shared" si="58"/>
        <v>500</v>
      </c>
      <c r="B505" s="126" t="s">
        <v>865</v>
      </c>
      <c r="C505" s="127" t="s">
        <v>866</v>
      </c>
      <c r="D505" s="128"/>
      <c r="E505" s="128"/>
      <c r="F505" s="116" t="str">
        <f t="shared" si="53"/>
        <v/>
      </c>
      <c r="G505" s="122"/>
    </row>
    <row r="506" ht="16.15" customHeight="1" spans="1:7">
      <c r="A506" s="118">
        <f t="shared" si="58"/>
        <v>501</v>
      </c>
      <c r="B506" s="126" t="s">
        <v>867</v>
      </c>
      <c r="C506" s="127" t="s">
        <v>868</v>
      </c>
      <c r="D506" s="128"/>
      <c r="E506" s="128"/>
      <c r="F506" s="116" t="str">
        <f t="shared" si="53"/>
        <v/>
      </c>
      <c r="G506" s="122"/>
    </row>
    <row r="507" ht="16.15" customHeight="1" spans="1:7">
      <c r="A507" s="118">
        <f t="shared" si="58"/>
        <v>502</v>
      </c>
      <c r="B507" s="126" t="s">
        <v>869</v>
      </c>
      <c r="C507" s="127" t="s">
        <v>870</v>
      </c>
      <c r="D507" s="128"/>
      <c r="E507" s="128"/>
      <c r="F507" s="116" t="str">
        <f t="shared" si="53"/>
        <v/>
      </c>
      <c r="G507" s="122"/>
    </row>
    <row r="508" ht="16.15" customHeight="1" spans="1:7">
      <c r="A508" s="118">
        <f t="shared" si="58"/>
        <v>503</v>
      </c>
      <c r="B508" s="126" t="s">
        <v>871</v>
      </c>
      <c r="C508" s="127" t="s">
        <v>872</v>
      </c>
      <c r="D508" s="128"/>
      <c r="E508" s="128"/>
      <c r="F508" s="116" t="str">
        <f t="shared" si="53"/>
        <v/>
      </c>
      <c r="G508" s="122"/>
    </row>
    <row r="509" ht="16.15" customHeight="1" spans="1:7">
      <c r="A509" s="118">
        <f t="shared" si="58"/>
        <v>504</v>
      </c>
      <c r="B509" s="126" t="s">
        <v>873</v>
      </c>
      <c r="C509" s="127" t="s">
        <v>874</v>
      </c>
      <c r="D509" s="128">
        <v>33</v>
      </c>
      <c r="E509" s="128">
        <v>37.6286</v>
      </c>
      <c r="F509" s="116">
        <f t="shared" si="53"/>
        <v>114.026060606061</v>
      </c>
      <c r="G509" s="122"/>
    </row>
    <row r="510" ht="16.15" customHeight="1" spans="1:7">
      <c r="A510" s="118">
        <f t="shared" si="58"/>
        <v>505</v>
      </c>
      <c r="B510" s="126" t="s">
        <v>875</v>
      </c>
      <c r="C510" s="127" t="s">
        <v>876</v>
      </c>
      <c r="D510" s="128"/>
      <c r="E510" s="128"/>
      <c r="F510" s="116" t="str">
        <f t="shared" si="53"/>
        <v/>
      </c>
      <c r="G510" s="122"/>
    </row>
    <row r="511" ht="16.15" customHeight="1" spans="1:7">
      <c r="A511" s="118">
        <f t="shared" si="58"/>
        <v>506</v>
      </c>
      <c r="B511" s="126" t="s">
        <v>877</v>
      </c>
      <c r="C511" s="127" t="s">
        <v>878</v>
      </c>
      <c r="D511" s="128"/>
      <c r="E511" s="128"/>
      <c r="F511" s="116" t="str">
        <f t="shared" si="53"/>
        <v/>
      </c>
      <c r="G511" s="122"/>
    </row>
    <row r="512" ht="16.15" customHeight="1" spans="1:7">
      <c r="A512" s="118">
        <f t="shared" ref="A512:A521" si="59">ROW()-5</f>
        <v>507</v>
      </c>
      <c r="B512" s="126" t="s">
        <v>879</v>
      </c>
      <c r="C512" s="127" t="s">
        <v>880</v>
      </c>
      <c r="D512" s="128"/>
      <c r="E512" s="128"/>
      <c r="F512" s="116" t="str">
        <f t="shared" si="53"/>
        <v/>
      </c>
      <c r="G512" s="122"/>
    </row>
    <row r="513" ht="16.15" customHeight="1" spans="1:7">
      <c r="A513" s="118">
        <f t="shared" si="59"/>
        <v>508</v>
      </c>
      <c r="B513" s="126" t="s">
        <v>881</v>
      </c>
      <c r="C513" s="127" t="s">
        <v>882</v>
      </c>
      <c r="D513" s="128">
        <v>0.45</v>
      </c>
      <c r="E513" s="128"/>
      <c r="F513" s="116">
        <f t="shared" si="53"/>
        <v>0</v>
      </c>
      <c r="G513" s="122"/>
    </row>
    <row r="514" ht="16.15" customHeight="1" spans="1:7">
      <c r="A514" s="118">
        <f t="shared" si="59"/>
        <v>509</v>
      </c>
      <c r="B514" s="126" t="s">
        <v>883</v>
      </c>
      <c r="C514" s="127" t="s">
        <v>884</v>
      </c>
      <c r="D514" s="128"/>
      <c r="E514" s="128"/>
      <c r="F514" s="116" t="str">
        <f t="shared" si="53"/>
        <v/>
      </c>
      <c r="G514" s="122"/>
    </row>
    <row r="515" ht="16.15" customHeight="1" spans="1:7">
      <c r="A515" s="118">
        <f t="shared" si="59"/>
        <v>510</v>
      </c>
      <c r="B515" s="126" t="s">
        <v>885</v>
      </c>
      <c r="C515" s="127" t="s">
        <v>886</v>
      </c>
      <c r="D515" s="128">
        <v>5</v>
      </c>
      <c r="E515" s="128"/>
      <c r="F515" s="116">
        <f t="shared" si="53"/>
        <v>0</v>
      </c>
      <c r="G515" s="122"/>
    </row>
    <row r="516" ht="16.15" customHeight="1" spans="1:7">
      <c r="A516" s="118">
        <f t="shared" si="59"/>
        <v>511</v>
      </c>
      <c r="B516" s="123" t="s">
        <v>887</v>
      </c>
      <c r="C516" s="124" t="s">
        <v>888</v>
      </c>
      <c r="D516" s="124">
        <f>SUM(D517:D523)</f>
        <v>0</v>
      </c>
      <c r="E516" s="124">
        <f>SUM(E517:E523)</f>
        <v>0</v>
      </c>
      <c r="F516" s="125" t="str">
        <f t="shared" si="53"/>
        <v/>
      </c>
      <c r="G516" s="122"/>
    </row>
    <row r="517" ht="16.15" customHeight="1" spans="1:7">
      <c r="A517" s="118">
        <f t="shared" si="59"/>
        <v>512</v>
      </c>
      <c r="B517" s="126" t="s">
        <v>889</v>
      </c>
      <c r="C517" s="127" t="s">
        <v>44</v>
      </c>
      <c r="D517" s="128"/>
      <c r="E517" s="128"/>
      <c r="F517" s="116" t="str">
        <f t="shared" si="53"/>
        <v/>
      </c>
      <c r="G517" s="122"/>
    </row>
    <row r="518" ht="16.15" customHeight="1" spans="1:7">
      <c r="A518" s="118">
        <f t="shared" si="59"/>
        <v>513</v>
      </c>
      <c r="B518" s="126" t="s">
        <v>890</v>
      </c>
      <c r="C518" s="127" t="s">
        <v>46</v>
      </c>
      <c r="D518" s="128"/>
      <c r="E518" s="128"/>
      <c r="F518" s="116" t="str">
        <f t="shared" ref="F518:F581" si="60">IF(D518=0,"",E518/D518*100)</f>
        <v/>
      </c>
      <c r="G518" s="122"/>
    </row>
    <row r="519" ht="16.15" customHeight="1" spans="1:7">
      <c r="A519" s="118">
        <f t="shared" si="59"/>
        <v>514</v>
      </c>
      <c r="B519" s="126" t="s">
        <v>891</v>
      </c>
      <c r="C519" s="127" t="s">
        <v>48</v>
      </c>
      <c r="D519" s="128"/>
      <c r="E519" s="128"/>
      <c r="F519" s="116" t="str">
        <f t="shared" si="60"/>
        <v/>
      </c>
      <c r="G519" s="122"/>
    </row>
    <row r="520" ht="16.15" customHeight="1" spans="1:7">
      <c r="A520" s="118">
        <f t="shared" si="59"/>
        <v>515</v>
      </c>
      <c r="B520" s="126" t="s">
        <v>892</v>
      </c>
      <c r="C520" s="127" t="s">
        <v>893</v>
      </c>
      <c r="D520" s="128"/>
      <c r="E520" s="128"/>
      <c r="F520" s="116" t="str">
        <f t="shared" si="60"/>
        <v/>
      </c>
      <c r="G520" s="122"/>
    </row>
    <row r="521" ht="16.15" customHeight="1" spans="1:7">
      <c r="A521" s="118">
        <f t="shared" si="59"/>
        <v>516</v>
      </c>
      <c r="B521" s="126" t="s">
        <v>894</v>
      </c>
      <c r="C521" s="127" t="s">
        <v>895</v>
      </c>
      <c r="D521" s="128"/>
      <c r="E521" s="128"/>
      <c r="F521" s="116" t="str">
        <f t="shared" si="60"/>
        <v/>
      </c>
      <c r="G521" s="122"/>
    </row>
    <row r="522" ht="16.15" customHeight="1" spans="1:7">
      <c r="A522" s="118">
        <f t="shared" ref="A522:A531" si="61">ROW()-5</f>
        <v>517</v>
      </c>
      <c r="B522" s="126" t="s">
        <v>896</v>
      </c>
      <c r="C522" s="127" t="s">
        <v>897</v>
      </c>
      <c r="D522" s="128"/>
      <c r="E522" s="128"/>
      <c r="F522" s="116" t="str">
        <f t="shared" si="60"/>
        <v/>
      </c>
      <c r="G522" s="122"/>
    </row>
    <row r="523" ht="16.15" customHeight="1" spans="1:7">
      <c r="A523" s="118">
        <f t="shared" si="61"/>
        <v>518</v>
      </c>
      <c r="B523" s="126" t="s">
        <v>898</v>
      </c>
      <c r="C523" s="127" t="s">
        <v>899</v>
      </c>
      <c r="D523" s="128"/>
      <c r="E523" s="128"/>
      <c r="F523" s="116" t="str">
        <f t="shared" si="60"/>
        <v/>
      </c>
      <c r="G523" s="122"/>
    </row>
    <row r="524" ht="16.15" customHeight="1" spans="1:7">
      <c r="A524" s="118">
        <f t="shared" si="61"/>
        <v>519</v>
      </c>
      <c r="B524" s="123" t="s">
        <v>900</v>
      </c>
      <c r="C524" s="124" t="s">
        <v>901</v>
      </c>
      <c r="D524" s="124">
        <f>SUM(D525:D534)</f>
        <v>0</v>
      </c>
      <c r="E524" s="124">
        <f>SUM(E525:E534)</f>
        <v>0</v>
      </c>
      <c r="F524" s="125" t="str">
        <f t="shared" si="60"/>
        <v/>
      </c>
      <c r="G524" s="122"/>
    </row>
    <row r="525" ht="16.15" customHeight="1" spans="1:7">
      <c r="A525" s="118">
        <f t="shared" si="61"/>
        <v>520</v>
      </c>
      <c r="B525" s="126" t="s">
        <v>902</v>
      </c>
      <c r="C525" s="127" t="s">
        <v>44</v>
      </c>
      <c r="D525" s="128"/>
      <c r="E525" s="128"/>
      <c r="F525" s="116" t="str">
        <f t="shared" si="60"/>
        <v/>
      </c>
      <c r="G525" s="122"/>
    </row>
    <row r="526" ht="16.15" customHeight="1" spans="1:7">
      <c r="A526" s="118">
        <f t="shared" si="61"/>
        <v>521</v>
      </c>
      <c r="B526" s="126" t="s">
        <v>903</v>
      </c>
      <c r="C526" s="127" t="s">
        <v>46</v>
      </c>
      <c r="D526" s="128"/>
      <c r="E526" s="128"/>
      <c r="F526" s="116" t="str">
        <f t="shared" si="60"/>
        <v/>
      </c>
      <c r="G526" s="122"/>
    </row>
    <row r="527" ht="16.15" customHeight="1" spans="1:7">
      <c r="A527" s="118">
        <f t="shared" si="61"/>
        <v>522</v>
      </c>
      <c r="B527" s="126" t="s">
        <v>904</v>
      </c>
      <c r="C527" s="127" t="s">
        <v>48</v>
      </c>
      <c r="D527" s="128"/>
      <c r="E527" s="128"/>
      <c r="F527" s="116" t="str">
        <f t="shared" si="60"/>
        <v/>
      </c>
      <c r="G527" s="122"/>
    </row>
    <row r="528" ht="16.15" customHeight="1" spans="1:7">
      <c r="A528" s="118">
        <f t="shared" si="61"/>
        <v>523</v>
      </c>
      <c r="B528" s="126" t="s">
        <v>905</v>
      </c>
      <c r="C528" s="127" t="s">
        <v>906</v>
      </c>
      <c r="D528" s="128"/>
      <c r="E528" s="128"/>
      <c r="F528" s="116" t="str">
        <f t="shared" si="60"/>
        <v/>
      </c>
      <c r="G528" s="122"/>
    </row>
    <row r="529" ht="16.15" customHeight="1" spans="1:7">
      <c r="A529" s="118">
        <f t="shared" si="61"/>
        <v>524</v>
      </c>
      <c r="B529" s="126" t="s">
        <v>907</v>
      </c>
      <c r="C529" s="127" t="s">
        <v>908</v>
      </c>
      <c r="D529" s="128"/>
      <c r="E529" s="128"/>
      <c r="F529" s="116" t="str">
        <f t="shared" si="60"/>
        <v/>
      </c>
      <c r="G529" s="122"/>
    </row>
    <row r="530" ht="16.15" customHeight="1" spans="1:7">
      <c r="A530" s="118">
        <f t="shared" si="61"/>
        <v>525</v>
      </c>
      <c r="B530" s="126" t="s">
        <v>909</v>
      </c>
      <c r="C530" s="127" t="s">
        <v>910</v>
      </c>
      <c r="D530" s="128"/>
      <c r="E530" s="128"/>
      <c r="F530" s="116" t="str">
        <f t="shared" si="60"/>
        <v/>
      </c>
      <c r="G530" s="122"/>
    </row>
    <row r="531" ht="16.15" customHeight="1" spans="1:7">
      <c r="A531" s="118">
        <f t="shared" si="61"/>
        <v>526</v>
      </c>
      <c r="B531" s="126" t="s">
        <v>911</v>
      </c>
      <c r="C531" s="127" t="s">
        <v>912</v>
      </c>
      <c r="D531" s="128"/>
      <c r="E531" s="128"/>
      <c r="F531" s="116" t="str">
        <f t="shared" si="60"/>
        <v/>
      </c>
      <c r="G531" s="122"/>
    </row>
    <row r="532" ht="16.15" customHeight="1" spans="1:7">
      <c r="A532" s="118">
        <f t="shared" ref="A532:A541" si="62">ROW()-5</f>
        <v>527</v>
      </c>
      <c r="B532" s="126" t="s">
        <v>913</v>
      </c>
      <c r="C532" s="127" t="s">
        <v>914</v>
      </c>
      <c r="D532" s="128"/>
      <c r="E532" s="128"/>
      <c r="F532" s="116" t="str">
        <f t="shared" si="60"/>
        <v/>
      </c>
      <c r="G532" s="122"/>
    </row>
    <row r="533" ht="16.15" customHeight="1" spans="1:7">
      <c r="A533" s="118">
        <f t="shared" si="62"/>
        <v>528</v>
      </c>
      <c r="B533" s="126" t="s">
        <v>915</v>
      </c>
      <c r="C533" s="127" t="s">
        <v>916</v>
      </c>
      <c r="D533" s="128"/>
      <c r="E533" s="128"/>
      <c r="F533" s="116" t="str">
        <f t="shared" si="60"/>
        <v/>
      </c>
      <c r="G533" s="122"/>
    </row>
    <row r="534" ht="16.15" customHeight="1" spans="1:7">
      <c r="A534" s="118">
        <f t="shared" si="62"/>
        <v>529</v>
      </c>
      <c r="B534" s="126" t="s">
        <v>917</v>
      </c>
      <c r="C534" s="127" t="s">
        <v>918</v>
      </c>
      <c r="D534" s="128"/>
      <c r="E534" s="128"/>
      <c r="F534" s="116" t="str">
        <f t="shared" si="60"/>
        <v/>
      </c>
      <c r="G534" s="122"/>
    </row>
    <row r="535" ht="16.15" customHeight="1" spans="1:7">
      <c r="A535" s="118">
        <f t="shared" si="62"/>
        <v>530</v>
      </c>
      <c r="B535" s="123" t="s">
        <v>919</v>
      </c>
      <c r="C535" s="124" t="s">
        <v>920</v>
      </c>
      <c r="D535" s="124">
        <f>SUM(D536:D543)</f>
        <v>0</v>
      </c>
      <c r="E535" s="124">
        <f>SUM(E536:E543)</f>
        <v>0</v>
      </c>
      <c r="F535" s="125" t="str">
        <f t="shared" si="60"/>
        <v/>
      </c>
      <c r="G535" s="122"/>
    </row>
    <row r="536" ht="16.15" customHeight="1" spans="1:7">
      <c r="A536" s="118">
        <f t="shared" si="62"/>
        <v>531</v>
      </c>
      <c r="B536" s="126" t="s">
        <v>921</v>
      </c>
      <c r="C536" s="127" t="s">
        <v>44</v>
      </c>
      <c r="D536" s="128"/>
      <c r="E536" s="128"/>
      <c r="F536" s="116" t="str">
        <f t="shared" si="60"/>
        <v/>
      </c>
      <c r="G536" s="122"/>
    </row>
    <row r="537" ht="16.15" customHeight="1" spans="1:7">
      <c r="A537" s="118">
        <f t="shared" si="62"/>
        <v>532</v>
      </c>
      <c r="B537" s="126" t="s">
        <v>922</v>
      </c>
      <c r="C537" s="127" t="s">
        <v>46</v>
      </c>
      <c r="D537" s="128"/>
      <c r="E537" s="128"/>
      <c r="F537" s="116" t="str">
        <f t="shared" si="60"/>
        <v/>
      </c>
      <c r="G537" s="122"/>
    </row>
    <row r="538" ht="16.15" customHeight="1" spans="1:7">
      <c r="A538" s="118">
        <f t="shared" si="62"/>
        <v>533</v>
      </c>
      <c r="B538" s="126" t="s">
        <v>923</v>
      </c>
      <c r="C538" s="127" t="s">
        <v>48</v>
      </c>
      <c r="D538" s="128"/>
      <c r="E538" s="128"/>
      <c r="F538" s="116" t="str">
        <f t="shared" si="60"/>
        <v/>
      </c>
      <c r="G538" s="122"/>
    </row>
    <row r="539" ht="16.15" customHeight="1" spans="1:7">
      <c r="A539" s="118">
        <f t="shared" si="62"/>
        <v>534</v>
      </c>
      <c r="B539" s="126" t="s">
        <v>924</v>
      </c>
      <c r="C539" s="127" t="s">
        <v>925</v>
      </c>
      <c r="D539" s="128"/>
      <c r="E539" s="128"/>
      <c r="F539" s="116" t="str">
        <f t="shared" si="60"/>
        <v/>
      </c>
      <c r="G539" s="122"/>
    </row>
    <row r="540" ht="16.15" customHeight="1" spans="1:7">
      <c r="A540" s="118">
        <f t="shared" si="62"/>
        <v>535</v>
      </c>
      <c r="B540" s="126" t="s">
        <v>926</v>
      </c>
      <c r="C540" s="127" t="s">
        <v>927</v>
      </c>
      <c r="D540" s="128"/>
      <c r="E540" s="128"/>
      <c r="F540" s="116" t="str">
        <f t="shared" si="60"/>
        <v/>
      </c>
      <c r="G540" s="122"/>
    </row>
    <row r="541" ht="16.15" customHeight="1" spans="1:7">
      <c r="A541" s="118">
        <f t="shared" si="62"/>
        <v>536</v>
      </c>
      <c r="B541" s="126" t="s">
        <v>928</v>
      </c>
      <c r="C541" s="127" t="s">
        <v>929</v>
      </c>
      <c r="D541" s="128"/>
      <c r="E541" s="128"/>
      <c r="F541" s="116" t="str">
        <f t="shared" si="60"/>
        <v/>
      </c>
      <c r="G541" s="122"/>
    </row>
    <row r="542" ht="16.15" customHeight="1" spans="1:7">
      <c r="A542" s="118">
        <f t="shared" ref="A542:A551" si="63">ROW()-5</f>
        <v>537</v>
      </c>
      <c r="B542" s="126" t="s">
        <v>930</v>
      </c>
      <c r="C542" s="127" t="s">
        <v>931</v>
      </c>
      <c r="D542" s="128"/>
      <c r="E542" s="128"/>
      <c r="F542" s="116" t="str">
        <f t="shared" si="60"/>
        <v/>
      </c>
      <c r="G542" s="122"/>
    </row>
    <row r="543" ht="16.15" customHeight="1" spans="1:7">
      <c r="A543" s="118">
        <f t="shared" si="63"/>
        <v>538</v>
      </c>
      <c r="B543" s="126" t="s">
        <v>932</v>
      </c>
      <c r="C543" s="127" t="s">
        <v>933</v>
      </c>
      <c r="D543" s="128"/>
      <c r="E543" s="128"/>
      <c r="F543" s="116" t="str">
        <f t="shared" si="60"/>
        <v/>
      </c>
      <c r="G543" s="122"/>
    </row>
    <row r="544" ht="16.15" customHeight="1" spans="1:7">
      <c r="A544" s="118">
        <f t="shared" si="63"/>
        <v>539</v>
      </c>
      <c r="B544" s="123" t="s">
        <v>934</v>
      </c>
      <c r="C544" s="124" t="s">
        <v>935</v>
      </c>
      <c r="D544" s="124">
        <f>SUM(D545:D549)</f>
        <v>0</v>
      </c>
      <c r="E544" s="124">
        <f>SUM(E545:E549)</f>
        <v>0</v>
      </c>
      <c r="F544" s="125" t="str">
        <f t="shared" si="60"/>
        <v/>
      </c>
      <c r="G544" s="122"/>
    </row>
    <row r="545" ht="16.15" customHeight="1" spans="1:7">
      <c r="A545" s="118">
        <f t="shared" si="63"/>
        <v>540</v>
      </c>
      <c r="B545" s="126" t="s">
        <v>936</v>
      </c>
      <c r="C545" s="127" t="s">
        <v>937</v>
      </c>
      <c r="D545" s="128"/>
      <c r="E545" s="128"/>
      <c r="F545" s="116" t="str">
        <f t="shared" si="60"/>
        <v/>
      </c>
      <c r="G545" s="122"/>
    </row>
    <row r="546" ht="16.15" customHeight="1" spans="1:7">
      <c r="A546" s="118">
        <f t="shared" si="63"/>
        <v>541</v>
      </c>
      <c r="B546" s="126" t="s">
        <v>938</v>
      </c>
      <c r="C546" s="127" t="s">
        <v>939</v>
      </c>
      <c r="D546" s="128"/>
      <c r="E546" s="128"/>
      <c r="F546" s="116" t="str">
        <f t="shared" si="60"/>
        <v/>
      </c>
      <c r="G546" s="122"/>
    </row>
    <row r="547" ht="16.15" customHeight="1" spans="1:7">
      <c r="A547" s="118">
        <f t="shared" si="63"/>
        <v>542</v>
      </c>
      <c r="B547" s="126" t="s">
        <v>940</v>
      </c>
      <c r="C547" s="127" t="s">
        <v>941</v>
      </c>
      <c r="D547" s="128"/>
      <c r="E547" s="128"/>
      <c r="F547" s="116" t="str">
        <f t="shared" si="60"/>
        <v/>
      </c>
      <c r="G547" s="122"/>
    </row>
    <row r="548" ht="16.15" customHeight="1" spans="1:7">
      <c r="A548" s="118">
        <f t="shared" si="63"/>
        <v>543</v>
      </c>
      <c r="B548" s="126" t="s">
        <v>942</v>
      </c>
      <c r="C548" s="127" t="s">
        <v>943</v>
      </c>
      <c r="D548" s="128"/>
      <c r="E548" s="128"/>
      <c r="F548" s="116" t="str">
        <f t="shared" si="60"/>
        <v/>
      </c>
      <c r="G548" s="122"/>
    </row>
    <row r="549" ht="16.15" customHeight="1" spans="1:7">
      <c r="A549" s="118">
        <f t="shared" si="63"/>
        <v>544</v>
      </c>
      <c r="B549" s="126" t="s">
        <v>944</v>
      </c>
      <c r="C549" s="127" t="s">
        <v>945</v>
      </c>
      <c r="D549" s="128"/>
      <c r="E549" s="128"/>
      <c r="F549" s="116" t="str">
        <f t="shared" si="60"/>
        <v/>
      </c>
      <c r="G549" s="122"/>
    </row>
    <row r="550" ht="16.15" customHeight="1" spans="1:7">
      <c r="A550" s="118">
        <f t="shared" si="63"/>
        <v>545</v>
      </c>
      <c r="B550" s="123" t="s">
        <v>946</v>
      </c>
      <c r="C550" s="124" t="s">
        <v>947</v>
      </c>
      <c r="D550" s="124">
        <f>SUM(D551:D557)</f>
        <v>0</v>
      </c>
      <c r="E550" s="124">
        <f>SUM(E551:E557)</f>
        <v>0</v>
      </c>
      <c r="F550" s="125" t="str">
        <f t="shared" si="60"/>
        <v/>
      </c>
      <c r="G550" s="122"/>
    </row>
    <row r="551" ht="16.15" customHeight="1" spans="1:7">
      <c r="A551" s="118">
        <f t="shared" si="63"/>
        <v>546</v>
      </c>
      <c r="B551" s="126" t="s">
        <v>948</v>
      </c>
      <c r="C551" s="127" t="s">
        <v>44</v>
      </c>
      <c r="D551" s="128"/>
      <c r="E551" s="128"/>
      <c r="F551" s="116" t="str">
        <f t="shared" si="60"/>
        <v/>
      </c>
      <c r="G551" s="122"/>
    </row>
    <row r="552" ht="16.15" customHeight="1" spans="1:7">
      <c r="A552" s="118">
        <f t="shared" ref="A552:A561" si="64">ROW()-5</f>
        <v>547</v>
      </c>
      <c r="B552" s="126" t="s">
        <v>949</v>
      </c>
      <c r="C552" s="127" t="s">
        <v>46</v>
      </c>
      <c r="D552" s="128"/>
      <c r="E552" s="128"/>
      <c r="F552" s="116" t="str">
        <f t="shared" si="60"/>
        <v/>
      </c>
      <c r="G552" s="122"/>
    </row>
    <row r="553" ht="16.15" customHeight="1" spans="1:7">
      <c r="A553" s="118">
        <f t="shared" si="64"/>
        <v>548</v>
      </c>
      <c r="B553" s="126" t="s">
        <v>950</v>
      </c>
      <c r="C553" s="127" t="s">
        <v>48</v>
      </c>
      <c r="D553" s="128"/>
      <c r="E553" s="128"/>
      <c r="F553" s="116" t="str">
        <f t="shared" si="60"/>
        <v/>
      </c>
      <c r="G553" s="122"/>
    </row>
    <row r="554" ht="16.15" customHeight="1" spans="1:7">
      <c r="A554" s="118">
        <f t="shared" si="64"/>
        <v>549</v>
      </c>
      <c r="B554" s="126" t="s">
        <v>951</v>
      </c>
      <c r="C554" s="127" t="s">
        <v>952</v>
      </c>
      <c r="D554" s="128"/>
      <c r="E554" s="128"/>
      <c r="F554" s="116" t="str">
        <f t="shared" si="60"/>
        <v/>
      </c>
      <c r="G554" s="122"/>
    </row>
    <row r="555" ht="16.15" customHeight="1" spans="1:7">
      <c r="A555" s="118">
        <f t="shared" si="64"/>
        <v>550</v>
      </c>
      <c r="B555" s="126" t="s">
        <v>953</v>
      </c>
      <c r="C555" s="127" t="s">
        <v>954</v>
      </c>
      <c r="D555" s="128"/>
      <c r="E555" s="128"/>
      <c r="F555" s="116" t="str">
        <f t="shared" si="60"/>
        <v/>
      </c>
      <c r="G555" s="122"/>
    </row>
    <row r="556" ht="16.15" customHeight="1" spans="1:7">
      <c r="A556" s="118">
        <f t="shared" si="64"/>
        <v>551</v>
      </c>
      <c r="B556" s="126" t="s">
        <v>955</v>
      </c>
      <c r="C556" s="127" t="s">
        <v>956</v>
      </c>
      <c r="D556" s="128"/>
      <c r="E556" s="128"/>
      <c r="F556" s="116" t="str">
        <f t="shared" si="60"/>
        <v/>
      </c>
      <c r="G556" s="122"/>
    </row>
    <row r="557" ht="16.15" customHeight="1" spans="1:7">
      <c r="A557" s="118">
        <f t="shared" si="64"/>
        <v>552</v>
      </c>
      <c r="B557" s="126" t="s">
        <v>957</v>
      </c>
      <c r="C557" s="127" t="s">
        <v>958</v>
      </c>
      <c r="D557" s="128"/>
      <c r="E557" s="128"/>
      <c r="F557" s="116" t="str">
        <f t="shared" si="60"/>
        <v/>
      </c>
      <c r="G557" s="122"/>
    </row>
    <row r="558" ht="16.15" customHeight="1" spans="1:7">
      <c r="A558" s="118">
        <f t="shared" si="64"/>
        <v>553</v>
      </c>
      <c r="B558" s="123" t="s">
        <v>959</v>
      </c>
      <c r="C558" s="124" t="s">
        <v>960</v>
      </c>
      <c r="D558" s="124">
        <f>SUM(D559:D563)</f>
        <v>0</v>
      </c>
      <c r="E558" s="124">
        <f>SUM(E559:E563)</f>
        <v>0</v>
      </c>
      <c r="F558" s="125" t="str">
        <f t="shared" si="60"/>
        <v/>
      </c>
      <c r="G558" s="122"/>
    </row>
    <row r="559" ht="16.15" customHeight="1" spans="1:7">
      <c r="A559" s="118">
        <f t="shared" si="64"/>
        <v>554</v>
      </c>
      <c r="B559" s="126" t="s">
        <v>961</v>
      </c>
      <c r="C559" s="127" t="s">
        <v>962</v>
      </c>
      <c r="D559" s="128"/>
      <c r="E559" s="128"/>
      <c r="F559" s="116" t="str">
        <f t="shared" si="60"/>
        <v/>
      </c>
      <c r="G559" s="122"/>
    </row>
    <row r="560" ht="16.15" customHeight="1" spans="1:7">
      <c r="A560" s="118">
        <f t="shared" si="64"/>
        <v>555</v>
      </c>
      <c r="B560" s="126" t="s">
        <v>963</v>
      </c>
      <c r="C560" s="127" t="s">
        <v>964</v>
      </c>
      <c r="D560" s="128"/>
      <c r="E560" s="128"/>
      <c r="F560" s="116" t="str">
        <f t="shared" si="60"/>
        <v/>
      </c>
      <c r="G560" s="122"/>
    </row>
    <row r="561" ht="16.15" customHeight="1" spans="1:7">
      <c r="A561" s="118">
        <f t="shared" si="64"/>
        <v>556</v>
      </c>
      <c r="B561" s="126" t="s">
        <v>965</v>
      </c>
      <c r="C561" s="127" t="s">
        <v>966</v>
      </c>
      <c r="D561" s="128"/>
      <c r="E561" s="128"/>
      <c r="F561" s="116" t="str">
        <f t="shared" si="60"/>
        <v/>
      </c>
      <c r="G561" s="122"/>
    </row>
    <row r="562" ht="16.15" customHeight="1" spans="1:7">
      <c r="A562" s="118">
        <f t="shared" ref="A562:A571" si="65">ROW()-5</f>
        <v>557</v>
      </c>
      <c r="B562" s="126" t="s">
        <v>967</v>
      </c>
      <c r="C562" s="127" t="s">
        <v>968</v>
      </c>
      <c r="D562" s="128"/>
      <c r="E562" s="128"/>
      <c r="F562" s="116" t="str">
        <f t="shared" si="60"/>
        <v/>
      </c>
      <c r="G562" s="122"/>
    </row>
    <row r="563" ht="16.15" customHeight="1" spans="1:7">
      <c r="A563" s="118">
        <f t="shared" si="65"/>
        <v>558</v>
      </c>
      <c r="B563" s="126" t="s">
        <v>969</v>
      </c>
      <c r="C563" s="127" t="s">
        <v>970</v>
      </c>
      <c r="D563" s="128"/>
      <c r="E563" s="128"/>
      <c r="F563" s="116" t="str">
        <f t="shared" si="60"/>
        <v/>
      </c>
      <c r="G563" s="122"/>
    </row>
    <row r="564" ht="16.15" customHeight="1" spans="1:7">
      <c r="A564" s="118">
        <f t="shared" si="65"/>
        <v>559</v>
      </c>
      <c r="B564" s="123" t="s">
        <v>971</v>
      </c>
      <c r="C564" s="124" t="s">
        <v>972</v>
      </c>
      <c r="D564" s="124">
        <f>SUM(D565:D566)</f>
        <v>0</v>
      </c>
      <c r="E564" s="124">
        <f>SUM(E565:E566)</f>
        <v>0</v>
      </c>
      <c r="F564" s="125" t="str">
        <f t="shared" si="60"/>
        <v/>
      </c>
      <c r="G564" s="122"/>
    </row>
    <row r="565" ht="16.15" customHeight="1" spans="1:7">
      <c r="A565" s="118">
        <f t="shared" si="65"/>
        <v>560</v>
      </c>
      <c r="B565" s="126" t="s">
        <v>973</v>
      </c>
      <c r="C565" s="127" t="s">
        <v>974</v>
      </c>
      <c r="D565" s="128"/>
      <c r="E565" s="128"/>
      <c r="F565" s="116" t="str">
        <f t="shared" si="60"/>
        <v/>
      </c>
      <c r="G565" s="122"/>
    </row>
    <row r="566" ht="16.15" customHeight="1" spans="1:7">
      <c r="A566" s="118">
        <f t="shared" si="65"/>
        <v>561</v>
      </c>
      <c r="B566" s="126" t="s">
        <v>975</v>
      </c>
      <c r="C566" s="127" t="s">
        <v>976</v>
      </c>
      <c r="D566" s="128"/>
      <c r="E566" s="128"/>
      <c r="F566" s="116" t="str">
        <f t="shared" si="60"/>
        <v/>
      </c>
      <c r="G566" s="122"/>
    </row>
    <row r="567" ht="16.15" customHeight="1" spans="1:7">
      <c r="A567" s="118">
        <f t="shared" si="65"/>
        <v>562</v>
      </c>
      <c r="B567" s="123" t="s">
        <v>977</v>
      </c>
      <c r="C567" s="124" t="s">
        <v>978</v>
      </c>
      <c r="D567" s="124">
        <f>SUM(D568:D570)</f>
        <v>0</v>
      </c>
      <c r="E567" s="124">
        <f>SUM(E568:E570)</f>
        <v>0</v>
      </c>
      <c r="F567" s="125" t="str">
        <f t="shared" si="60"/>
        <v/>
      </c>
      <c r="G567" s="122"/>
    </row>
    <row r="568" ht="16.15" customHeight="1" spans="1:7">
      <c r="A568" s="118">
        <f t="shared" si="65"/>
        <v>563</v>
      </c>
      <c r="B568" s="126" t="s">
        <v>979</v>
      </c>
      <c r="C568" s="127" t="s">
        <v>980</v>
      </c>
      <c r="D568" s="128"/>
      <c r="E568" s="128"/>
      <c r="F568" s="116" t="str">
        <f t="shared" si="60"/>
        <v/>
      </c>
      <c r="G568" s="122"/>
    </row>
    <row r="569" ht="16.15" customHeight="1" spans="1:7">
      <c r="A569" s="118">
        <f t="shared" si="65"/>
        <v>564</v>
      </c>
      <c r="B569" s="126" t="s">
        <v>981</v>
      </c>
      <c r="C569" s="127" t="s">
        <v>982</v>
      </c>
      <c r="D569" s="128"/>
      <c r="E569" s="128"/>
      <c r="F569" s="116" t="str">
        <f t="shared" si="60"/>
        <v/>
      </c>
      <c r="G569" s="122"/>
    </row>
    <row r="570" ht="16.15" customHeight="1" spans="1:7">
      <c r="A570" s="118">
        <f t="shared" si="65"/>
        <v>565</v>
      </c>
      <c r="B570" s="126" t="s">
        <v>983</v>
      </c>
      <c r="C570" s="127" t="s">
        <v>978</v>
      </c>
      <c r="D570" s="128"/>
      <c r="E570" s="128"/>
      <c r="F570" s="116" t="str">
        <f t="shared" si="60"/>
        <v/>
      </c>
      <c r="G570" s="122"/>
    </row>
    <row r="571" ht="16.15" customHeight="1" spans="1:7">
      <c r="A571" s="118">
        <f t="shared" si="65"/>
        <v>566</v>
      </c>
      <c r="B571" s="129" t="s">
        <v>984</v>
      </c>
      <c r="C571" s="130" t="s">
        <v>985</v>
      </c>
      <c r="D571" s="130">
        <f>D572+D591+D599+D602+D611+D615+D625+D634+D641+D649+D658+D663+D666+D669+D672+D676+D680+D683+D686+D690+D694+D702+D705+D708</f>
        <v>797.26</v>
      </c>
      <c r="E571" s="130">
        <f>E572+E591+E599+E602+E611+E615+E625+E634+E641+E649+E658+E663+E666+E669+E672+E676+E680+E683+E686+E690+E694+E702+E705+E708</f>
        <v>698.7049</v>
      </c>
      <c r="F571" s="121">
        <f t="shared" si="60"/>
        <v>87.6382735870356</v>
      </c>
      <c r="G571" s="122"/>
    </row>
    <row r="572" ht="16.15" customHeight="1" spans="1:7">
      <c r="A572" s="118">
        <f t="shared" ref="A572:A581" si="66">ROW()-5</f>
        <v>567</v>
      </c>
      <c r="B572" s="131">
        <v>20801</v>
      </c>
      <c r="C572" s="124" t="s">
        <v>986</v>
      </c>
      <c r="D572" s="124">
        <f>SUM(D573:D590)</f>
        <v>35.38</v>
      </c>
      <c r="E572" s="124">
        <f>SUM(E573:E590)</f>
        <v>39.5158</v>
      </c>
      <c r="F572" s="125">
        <f t="shared" si="60"/>
        <v>111.689655172414</v>
      </c>
      <c r="G572" s="122"/>
    </row>
    <row r="573" ht="16.15" customHeight="1" spans="1:7">
      <c r="A573" s="118">
        <f t="shared" si="66"/>
        <v>568</v>
      </c>
      <c r="B573" s="126" t="s">
        <v>987</v>
      </c>
      <c r="C573" s="127" t="s">
        <v>44</v>
      </c>
      <c r="D573" s="128"/>
      <c r="E573" s="128"/>
      <c r="F573" s="116" t="str">
        <f t="shared" si="60"/>
        <v/>
      </c>
      <c r="G573" s="122"/>
    </row>
    <row r="574" ht="16.15" customHeight="1" spans="1:7">
      <c r="A574" s="118">
        <f t="shared" si="66"/>
        <v>569</v>
      </c>
      <c r="B574" s="126" t="s">
        <v>988</v>
      </c>
      <c r="C574" s="127" t="s">
        <v>46</v>
      </c>
      <c r="D574" s="128"/>
      <c r="E574" s="128"/>
      <c r="F574" s="116" t="str">
        <f t="shared" si="60"/>
        <v/>
      </c>
      <c r="G574" s="122"/>
    </row>
    <row r="575" ht="16.15" customHeight="1" spans="1:7">
      <c r="A575" s="118">
        <f t="shared" si="66"/>
        <v>570</v>
      </c>
      <c r="B575" s="126" t="s">
        <v>989</v>
      </c>
      <c r="C575" s="127" t="s">
        <v>48</v>
      </c>
      <c r="D575" s="128"/>
      <c r="E575" s="128"/>
      <c r="F575" s="116" t="str">
        <f t="shared" si="60"/>
        <v/>
      </c>
      <c r="G575" s="122"/>
    </row>
    <row r="576" ht="16.15" customHeight="1" spans="1:7">
      <c r="A576" s="118">
        <f t="shared" si="66"/>
        <v>571</v>
      </c>
      <c r="B576" s="126" t="s">
        <v>990</v>
      </c>
      <c r="C576" s="127" t="s">
        <v>991</v>
      </c>
      <c r="D576" s="128"/>
      <c r="E576" s="128"/>
      <c r="F576" s="116" t="str">
        <f t="shared" si="60"/>
        <v/>
      </c>
      <c r="G576" s="122"/>
    </row>
    <row r="577" ht="16.15" customHeight="1" spans="1:7">
      <c r="A577" s="118">
        <f t="shared" si="66"/>
        <v>572</v>
      </c>
      <c r="B577" s="126" t="s">
        <v>992</v>
      </c>
      <c r="C577" s="127" t="s">
        <v>993</v>
      </c>
      <c r="D577" s="128"/>
      <c r="E577" s="128"/>
      <c r="F577" s="116" t="str">
        <f t="shared" si="60"/>
        <v/>
      </c>
      <c r="G577" s="122"/>
    </row>
    <row r="578" ht="16.15" customHeight="1" spans="1:7">
      <c r="A578" s="118">
        <f t="shared" si="66"/>
        <v>573</v>
      </c>
      <c r="B578" s="126" t="s">
        <v>994</v>
      </c>
      <c r="C578" s="127" t="s">
        <v>995</v>
      </c>
      <c r="D578" s="128"/>
      <c r="E578" s="128"/>
      <c r="F578" s="116" t="str">
        <f t="shared" si="60"/>
        <v/>
      </c>
      <c r="G578" s="122"/>
    </row>
    <row r="579" ht="16.15" customHeight="1" spans="1:7">
      <c r="A579" s="118">
        <f t="shared" si="66"/>
        <v>574</v>
      </c>
      <c r="B579" s="126" t="s">
        <v>996</v>
      </c>
      <c r="C579" s="127" t="s">
        <v>997</v>
      </c>
      <c r="D579" s="128"/>
      <c r="E579" s="128"/>
      <c r="F579" s="116" t="str">
        <f t="shared" si="60"/>
        <v/>
      </c>
      <c r="G579" s="122"/>
    </row>
    <row r="580" ht="16.15" customHeight="1" spans="1:7">
      <c r="A580" s="118">
        <f t="shared" si="66"/>
        <v>575</v>
      </c>
      <c r="B580" s="126" t="s">
        <v>998</v>
      </c>
      <c r="C580" s="127" t="s">
        <v>146</v>
      </c>
      <c r="D580" s="128"/>
      <c r="E580" s="128"/>
      <c r="F580" s="116" t="str">
        <f t="shared" si="60"/>
        <v/>
      </c>
      <c r="G580" s="122"/>
    </row>
    <row r="581" ht="16.15" customHeight="1" spans="1:7">
      <c r="A581" s="118">
        <f t="shared" si="66"/>
        <v>576</v>
      </c>
      <c r="B581" s="126" t="s">
        <v>999</v>
      </c>
      <c r="C581" s="127" t="s">
        <v>1000</v>
      </c>
      <c r="D581" s="128">
        <v>35.38</v>
      </c>
      <c r="E581" s="128">
        <v>39.5158</v>
      </c>
      <c r="F581" s="116">
        <f t="shared" si="60"/>
        <v>111.689655172414</v>
      </c>
      <c r="G581" s="122"/>
    </row>
    <row r="582" ht="16.15" customHeight="1" spans="1:7">
      <c r="A582" s="118">
        <f t="shared" ref="A582:A591" si="67">ROW()-5</f>
        <v>577</v>
      </c>
      <c r="B582" s="126" t="s">
        <v>1001</v>
      </c>
      <c r="C582" s="127" t="s">
        <v>1002</v>
      </c>
      <c r="D582" s="128"/>
      <c r="E582" s="128"/>
      <c r="F582" s="116" t="str">
        <f t="shared" ref="F582:F645" si="68">IF(D582=0,"",E582/D582*100)</f>
        <v/>
      </c>
      <c r="G582" s="122"/>
    </row>
    <row r="583" ht="16.15" customHeight="1" spans="1:7">
      <c r="A583" s="118">
        <f t="shared" si="67"/>
        <v>578</v>
      </c>
      <c r="B583" s="126" t="s">
        <v>1003</v>
      </c>
      <c r="C583" s="127" t="s">
        <v>1004</v>
      </c>
      <c r="D583" s="128"/>
      <c r="E583" s="128"/>
      <c r="F583" s="116" t="str">
        <f t="shared" si="68"/>
        <v/>
      </c>
      <c r="G583" s="122"/>
    </row>
    <row r="584" ht="16.15" customHeight="1" spans="1:7">
      <c r="A584" s="118">
        <f t="shared" si="67"/>
        <v>579</v>
      </c>
      <c r="B584" s="126" t="s">
        <v>1005</v>
      </c>
      <c r="C584" s="127" t="s">
        <v>1006</v>
      </c>
      <c r="D584" s="128"/>
      <c r="E584" s="128"/>
      <c r="F584" s="116" t="str">
        <f t="shared" si="68"/>
        <v/>
      </c>
      <c r="G584" s="122"/>
    </row>
    <row r="585" ht="16.15" customHeight="1" spans="1:7">
      <c r="A585" s="118">
        <f t="shared" si="67"/>
        <v>580</v>
      </c>
      <c r="B585" s="126" t="s">
        <v>1007</v>
      </c>
      <c r="C585" s="127" t="s">
        <v>1008</v>
      </c>
      <c r="D585" s="128"/>
      <c r="E585" s="128"/>
      <c r="F585" s="116" t="str">
        <f t="shared" si="68"/>
        <v/>
      </c>
      <c r="G585" s="122"/>
    </row>
    <row r="586" ht="16.15" customHeight="1" spans="1:7">
      <c r="A586" s="118">
        <f t="shared" si="67"/>
        <v>581</v>
      </c>
      <c r="B586" s="126" t="s">
        <v>1009</v>
      </c>
      <c r="C586" s="127" t="s">
        <v>1010</v>
      </c>
      <c r="D586" s="128"/>
      <c r="E586" s="128"/>
      <c r="F586" s="116" t="str">
        <f t="shared" si="68"/>
        <v/>
      </c>
      <c r="G586" s="122"/>
    </row>
    <row r="587" ht="16.15" customHeight="1" spans="1:7">
      <c r="A587" s="118">
        <f t="shared" si="67"/>
        <v>582</v>
      </c>
      <c r="B587" s="126" t="s">
        <v>1011</v>
      </c>
      <c r="C587" s="127" t="s">
        <v>1012</v>
      </c>
      <c r="D587" s="128"/>
      <c r="E587" s="128"/>
      <c r="F587" s="116" t="str">
        <f t="shared" si="68"/>
        <v/>
      </c>
      <c r="G587" s="122"/>
    </row>
    <row r="588" ht="16.15" customHeight="1" spans="1:7">
      <c r="A588" s="118">
        <f t="shared" si="67"/>
        <v>583</v>
      </c>
      <c r="B588" s="126" t="s">
        <v>1013</v>
      </c>
      <c r="C588" s="127" t="s">
        <v>1014</v>
      </c>
      <c r="D588" s="128"/>
      <c r="E588" s="128"/>
      <c r="F588" s="116" t="str">
        <f t="shared" si="68"/>
        <v/>
      </c>
      <c r="G588" s="122"/>
    </row>
    <row r="589" ht="16.15" customHeight="1" spans="1:7">
      <c r="A589" s="118">
        <f t="shared" si="67"/>
        <v>584</v>
      </c>
      <c r="B589" s="126" t="s">
        <v>1015</v>
      </c>
      <c r="C589" s="127" t="s">
        <v>63</v>
      </c>
      <c r="D589" s="128"/>
      <c r="E589" s="128"/>
      <c r="F589" s="116" t="str">
        <f t="shared" si="68"/>
        <v/>
      </c>
      <c r="G589" s="122"/>
    </row>
    <row r="590" ht="16.15" customHeight="1" spans="1:7">
      <c r="A590" s="118">
        <f t="shared" si="67"/>
        <v>585</v>
      </c>
      <c r="B590" s="126" t="s">
        <v>1016</v>
      </c>
      <c r="C590" s="127" t="s">
        <v>1017</v>
      </c>
      <c r="D590" s="128"/>
      <c r="E590" s="128"/>
      <c r="F590" s="116" t="str">
        <f t="shared" si="68"/>
        <v/>
      </c>
      <c r="G590" s="122"/>
    </row>
    <row r="591" ht="16.15" customHeight="1" spans="1:7">
      <c r="A591" s="118">
        <f t="shared" si="67"/>
        <v>586</v>
      </c>
      <c r="B591" s="131" t="s">
        <v>1018</v>
      </c>
      <c r="C591" s="124" t="s">
        <v>1019</v>
      </c>
      <c r="D591" s="124">
        <f>SUM(D592:D598)</f>
        <v>48.4</v>
      </c>
      <c r="E591" s="124">
        <f>SUM(E592:E598)</f>
        <v>28.6734</v>
      </c>
      <c r="F591" s="125">
        <f t="shared" si="68"/>
        <v>59.2425619834711</v>
      </c>
      <c r="G591" s="122"/>
    </row>
    <row r="592" ht="16.15" customHeight="1" spans="1:7">
      <c r="A592" s="118">
        <f t="shared" ref="A592:A601" si="69">ROW()-5</f>
        <v>587</v>
      </c>
      <c r="B592" s="126" t="s">
        <v>1020</v>
      </c>
      <c r="C592" s="127" t="s">
        <v>44</v>
      </c>
      <c r="D592" s="128"/>
      <c r="E592" s="128"/>
      <c r="F592" s="116" t="str">
        <f t="shared" si="68"/>
        <v/>
      </c>
      <c r="G592" s="122"/>
    </row>
    <row r="593" ht="16.15" customHeight="1" spans="1:7">
      <c r="A593" s="118">
        <f t="shared" si="69"/>
        <v>588</v>
      </c>
      <c r="B593" s="126" t="s">
        <v>1021</v>
      </c>
      <c r="C593" s="127" t="s">
        <v>46</v>
      </c>
      <c r="D593" s="128"/>
      <c r="E593" s="128"/>
      <c r="F593" s="116" t="str">
        <f t="shared" si="68"/>
        <v/>
      </c>
      <c r="G593" s="122"/>
    </row>
    <row r="594" ht="16.15" customHeight="1" spans="1:7">
      <c r="A594" s="118">
        <f t="shared" si="69"/>
        <v>589</v>
      </c>
      <c r="B594" s="126" t="s">
        <v>1022</v>
      </c>
      <c r="C594" s="127" t="s">
        <v>48</v>
      </c>
      <c r="D594" s="128"/>
      <c r="E594" s="128"/>
      <c r="F594" s="116" t="str">
        <f t="shared" si="68"/>
        <v/>
      </c>
      <c r="G594" s="122"/>
    </row>
    <row r="595" ht="16.15" customHeight="1" spans="1:7">
      <c r="A595" s="118">
        <f t="shared" si="69"/>
        <v>590</v>
      </c>
      <c r="B595" s="126" t="s">
        <v>1023</v>
      </c>
      <c r="C595" s="127" t="s">
        <v>1024</v>
      </c>
      <c r="D595" s="128"/>
      <c r="E595" s="128"/>
      <c r="F595" s="116" t="str">
        <f t="shared" si="68"/>
        <v/>
      </c>
      <c r="G595" s="122"/>
    </row>
    <row r="596" ht="16.15" customHeight="1" spans="1:7">
      <c r="A596" s="118">
        <f t="shared" si="69"/>
        <v>591</v>
      </c>
      <c r="B596" s="126" t="s">
        <v>1025</v>
      </c>
      <c r="C596" s="127" t="s">
        <v>1026</v>
      </c>
      <c r="D596" s="128"/>
      <c r="E596" s="128"/>
      <c r="F596" s="116" t="str">
        <f t="shared" si="68"/>
        <v/>
      </c>
      <c r="G596" s="122"/>
    </row>
    <row r="597" ht="16.15" customHeight="1" spans="1:7">
      <c r="A597" s="118">
        <f t="shared" si="69"/>
        <v>592</v>
      </c>
      <c r="B597" s="126" t="s">
        <v>1027</v>
      </c>
      <c r="C597" s="127" t="s">
        <v>1028</v>
      </c>
      <c r="D597" s="128">
        <v>48.4</v>
      </c>
      <c r="E597" s="128">
        <v>28.6734</v>
      </c>
      <c r="F597" s="116">
        <f t="shared" si="68"/>
        <v>59.2425619834711</v>
      </c>
      <c r="G597" s="122"/>
    </row>
    <row r="598" ht="16.15" customHeight="1" spans="1:7">
      <c r="A598" s="118">
        <f t="shared" si="69"/>
        <v>593</v>
      </c>
      <c r="B598" s="126" t="s">
        <v>1029</v>
      </c>
      <c r="C598" s="127" t="s">
        <v>1030</v>
      </c>
      <c r="D598" s="128"/>
      <c r="E598" s="128"/>
      <c r="F598" s="116" t="str">
        <f t="shared" si="68"/>
        <v/>
      </c>
      <c r="G598" s="122"/>
    </row>
    <row r="599" ht="16.15" customHeight="1" spans="1:7">
      <c r="A599" s="118">
        <f t="shared" si="69"/>
        <v>594</v>
      </c>
      <c r="B599" s="131" t="s">
        <v>1031</v>
      </c>
      <c r="C599" s="124" t="s">
        <v>1032</v>
      </c>
      <c r="D599" s="124">
        <f>SUM(D600:D601)</f>
        <v>0</v>
      </c>
      <c r="E599" s="124">
        <f>SUM(E600:E601)</f>
        <v>0</v>
      </c>
      <c r="F599" s="125" t="str">
        <f t="shared" si="68"/>
        <v/>
      </c>
      <c r="G599" s="122"/>
    </row>
    <row r="600" ht="16.15" customHeight="1" spans="1:7">
      <c r="A600" s="118">
        <f t="shared" si="69"/>
        <v>595</v>
      </c>
      <c r="B600" s="126" t="s">
        <v>1033</v>
      </c>
      <c r="C600" s="127" t="s">
        <v>1034</v>
      </c>
      <c r="D600" s="128"/>
      <c r="E600" s="128"/>
      <c r="F600" s="116" t="str">
        <f t="shared" si="68"/>
        <v/>
      </c>
      <c r="G600" s="122"/>
    </row>
    <row r="601" ht="16.15" customHeight="1" spans="1:7">
      <c r="A601" s="118">
        <f t="shared" si="69"/>
        <v>596</v>
      </c>
      <c r="B601" s="126" t="s">
        <v>1035</v>
      </c>
      <c r="C601" s="127" t="s">
        <v>1036</v>
      </c>
      <c r="D601" s="128"/>
      <c r="E601" s="128"/>
      <c r="F601" s="116" t="str">
        <f t="shared" si="68"/>
        <v/>
      </c>
      <c r="G601" s="122"/>
    </row>
    <row r="602" ht="16.15" customHeight="1" spans="1:7">
      <c r="A602" s="118">
        <f t="shared" ref="A602:A611" si="70">ROW()-5</f>
        <v>597</v>
      </c>
      <c r="B602" s="131" t="s">
        <v>1037</v>
      </c>
      <c r="C602" s="124" t="s">
        <v>1038</v>
      </c>
      <c r="D602" s="124">
        <f>SUM(D603:D610)</f>
        <v>127.42</v>
      </c>
      <c r="E602" s="124">
        <f>SUM(E603:E610)</f>
        <v>71.6461</v>
      </c>
      <c r="F602" s="125">
        <f t="shared" si="68"/>
        <v>56.2283001098729</v>
      </c>
      <c r="G602" s="122"/>
    </row>
    <row r="603" ht="16.15" customHeight="1" spans="1:7">
      <c r="A603" s="118">
        <f t="shared" si="70"/>
        <v>598</v>
      </c>
      <c r="B603" s="126" t="s">
        <v>1039</v>
      </c>
      <c r="C603" s="127" t="s">
        <v>1040</v>
      </c>
      <c r="D603" s="128"/>
      <c r="E603" s="128"/>
      <c r="F603" s="116" t="str">
        <f t="shared" si="68"/>
        <v/>
      </c>
      <c r="G603" s="122"/>
    </row>
    <row r="604" ht="16.15" customHeight="1" spans="1:7">
      <c r="A604" s="118">
        <f t="shared" si="70"/>
        <v>599</v>
      </c>
      <c r="B604" s="126" t="s">
        <v>1041</v>
      </c>
      <c r="C604" s="127" t="s">
        <v>1042</v>
      </c>
      <c r="D604" s="128"/>
      <c r="E604" s="128"/>
      <c r="F604" s="116" t="str">
        <f t="shared" si="68"/>
        <v/>
      </c>
      <c r="G604" s="122"/>
    </row>
    <row r="605" ht="16.15" customHeight="1" spans="1:7">
      <c r="A605" s="118">
        <f t="shared" si="70"/>
        <v>600</v>
      </c>
      <c r="B605" s="126" t="s">
        <v>1043</v>
      </c>
      <c r="C605" s="127" t="s">
        <v>1044</v>
      </c>
      <c r="D605" s="128"/>
      <c r="E605" s="128"/>
      <c r="F605" s="116" t="str">
        <f t="shared" si="68"/>
        <v/>
      </c>
      <c r="G605" s="122"/>
    </row>
    <row r="606" ht="16.15" customHeight="1" spans="1:7">
      <c r="A606" s="118">
        <f t="shared" si="70"/>
        <v>601</v>
      </c>
      <c r="B606" s="126" t="s">
        <v>1045</v>
      </c>
      <c r="C606" s="127" t="s">
        <v>1046</v>
      </c>
      <c r="D606" s="128">
        <v>49.63</v>
      </c>
      <c r="E606" s="128">
        <v>47.7641</v>
      </c>
      <c r="F606" s="116">
        <f t="shared" si="68"/>
        <v>96.2403788031433</v>
      </c>
      <c r="G606" s="122"/>
    </row>
    <row r="607" ht="16.15" customHeight="1" spans="1:7">
      <c r="A607" s="118">
        <f t="shared" si="70"/>
        <v>602</v>
      </c>
      <c r="B607" s="126" t="s">
        <v>1047</v>
      </c>
      <c r="C607" s="127" t="s">
        <v>1048</v>
      </c>
      <c r="D607" s="128">
        <v>39.24</v>
      </c>
      <c r="E607" s="128">
        <v>23.882</v>
      </c>
      <c r="F607" s="116">
        <f t="shared" si="68"/>
        <v>60.8613659531091</v>
      </c>
      <c r="G607" s="122"/>
    </row>
    <row r="608" ht="16.15" customHeight="1" spans="1:7">
      <c r="A608" s="118">
        <f t="shared" si="70"/>
        <v>603</v>
      </c>
      <c r="B608" s="126" t="s">
        <v>1049</v>
      </c>
      <c r="C608" s="127" t="s">
        <v>1050</v>
      </c>
      <c r="D608" s="128"/>
      <c r="E608" s="128"/>
      <c r="F608" s="116" t="str">
        <f t="shared" si="68"/>
        <v/>
      </c>
      <c r="G608" s="122"/>
    </row>
    <row r="609" ht="16.15" customHeight="1" spans="1:7">
      <c r="A609" s="118">
        <f t="shared" si="70"/>
        <v>604</v>
      </c>
      <c r="B609" s="126" t="s">
        <v>1051</v>
      </c>
      <c r="C609" s="127" t="s">
        <v>1052</v>
      </c>
      <c r="D609" s="128"/>
      <c r="E609" s="128"/>
      <c r="F609" s="116" t="str">
        <f t="shared" si="68"/>
        <v/>
      </c>
      <c r="G609" s="122"/>
    </row>
    <row r="610" ht="16.15" customHeight="1" spans="1:7">
      <c r="A610" s="118">
        <f t="shared" si="70"/>
        <v>605</v>
      </c>
      <c r="B610" s="126" t="s">
        <v>1053</v>
      </c>
      <c r="C610" s="127" t="s">
        <v>1054</v>
      </c>
      <c r="D610" s="128">
        <v>38.55</v>
      </c>
      <c r="E610" s="128"/>
      <c r="F610" s="116">
        <f t="shared" si="68"/>
        <v>0</v>
      </c>
      <c r="G610" s="122"/>
    </row>
    <row r="611" ht="16.15" customHeight="1" spans="1:7">
      <c r="A611" s="118">
        <f t="shared" si="70"/>
        <v>606</v>
      </c>
      <c r="B611" s="131" t="s">
        <v>1055</v>
      </c>
      <c r="C611" s="124" t="s">
        <v>1056</v>
      </c>
      <c r="D611" s="124">
        <f>SUM(D612:D614)</f>
        <v>0</v>
      </c>
      <c r="E611" s="124">
        <f>SUM(E612:E614)</f>
        <v>0</v>
      </c>
      <c r="F611" s="125" t="str">
        <f t="shared" si="68"/>
        <v/>
      </c>
      <c r="G611" s="122"/>
    </row>
    <row r="612" ht="16.15" customHeight="1" spans="1:7">
      <c r="A612" s="118">
        <f t="shared" ref="A612:A621" si="71">ROW()-5</f>
        <v>607</v>
      </c>
      <c r="B612" s="126" t="s">
        <v>1057</v>
      </c>
      <c r="C612" s="127" t="s">
        <v>1058</v>
      </c>
      <c r="D612" s="128"/>
      <c r="E612" s="128"/>
      <c r="F612" s="116" t="str">
        <f t="shared" si="68"/>
        <v/>
      </c>
      <c r="G612" s="122"/>
    </row>
    <row r="613" ht="16.15" customHeight="1" spans="1:7">
      <c r="A613" s="118">
        <f t="shared" si="71"/>
        <v>608</v>
      </c>
      <c r="B613" s="126" t="s">
        <v>1059</v>
      </c>
      <c r="C613" s="127" t="s">
        <v>1060</v>
      </c>
      <c r="D613" s="128"/>
      <c r="E613" s="128"/>
      <c r="F613" s="116" t="str">
        <f t="shared" si="68"/>
        <v/>
      </c>
      <c r="G613" s="122"/>
    </row>
    <row r="614" ht="16.15" customHeight="1" spans="1:7">
      <c r="A614" s="118">
        <f t="shared" si="71"/>
        <v>609</v>
      </c>
      <c r="B614" s="126" t="s">
        <v>1061</v>
      </c>
      <c r="C614" s="127" t="s">
        <v>1062</v>
      </c>
      <c r="D614" s="128"/>
      <c r="E614" s="128"/>
      <c r="F614" s="116" t="str">
        <f t="shared" si="68"/>
        <v/>
      </c>
      <c r="G614" s="122"/>
    </row>
    <row r="615" ht="16.15" customHeight="1" spans="1:7">
      <c r="A615" s="118">
        <f t="shared" si="71"/>
        <v>610</v>
      </c>
      <c r="B615" s="131" t="s">
        <v>1063</v>
      </c>
      <c r="C615" s="124" t="s">
        <v>1064</v>
      </c>
      <c r="D615" s="124">
        <f>SUM(D616:D624)</f>
        <v>0</v>
      </c>
      <c r="E615" s="124">
        <f>SUM(E616:E624)</f>
        <v>0</v>
      </c>
      <c r="F615" s="125" t="str">
        <f t="shared" si="68"/>
        <v/>
      </c>
      <c r="G615" s="122"/>
    </row>
    <row r="616" ht="16.15" customHeight="1" spans="1:7">
      <c r="A616" s="118">
        <f t="shared" si="71"/>
        <v>611</v>
      </c>
      <c r="B616" s="126" t="s">
        <v>1065</v>
      </c>
      <c r="C616" s="127" t="s">
        <v>1066</v>
      </c>
      <c r="D616" s="128"/>
      <c r="E616" s="128"/>
      <c r="F616" s="116" t="str">
        <f t="shared" si="68"/>
        <v/>
      </c>
      <c r="G616" s="122"/>
    </row>
    <row r="617" ht="16.15" customHeight="1" spans="1:7">
      <c r="A617" s="118">
        <f t="shared" si="71"/>
        <v>612</v>
      </c>
      <c r="B617" s="126" t="s">
        <v>1067</v>
      </c>
      <c r="C617" s="127" t="s">
        <v>1068</v>
      </c>
      <c r="D617" s="128"/>
      <c r="E617" s="128"/>
      <c r="F617" s="116" t="str">
        <f t="shared" si="68"/>
        <v/>
      </c>
      <c r="G617" s="122"/>
    </row>
    <row r="618" ht="16.15" customHeight="1" spans="1:7">
      <c r="A618" s="118">
        <f t="shared" si="71"/>
        <v>613</v>
      </c>
      <c r="B618" s="126" t="s">
        <v>1069</v>
      </c>
      <c r="C618" s="127" t="s">
        <v>1070</v>
      </c>
      <c r="D618" s="128"/>
      <c r="E618" s="128"/>
      <c r="F618" s="116" t="str">
        <f t="shared" si="68"/>
        <v/>
      </c>
      <c r="G618" s="122"/>
    </row>
    <row r="619" ht="16.15" customHeight="1" spans="1:7">
      <c r="A619" s="118">
        <f t="shared" si="71"/>
        <v>614</v>
      </c>
      <c r="B619" s="126" t="s">
        <v>1071</v>
      </c>
      <c r="C619" s="127" t="s">
        <v>1072</v>
      </c>
      <c r="D619" s="128"/>
      <c r="E619" s="128"/>
      <c r="F619" s="116" t="str">
        <f t="shared" si="68"/>
        <v/>
      </c>
      <c r="G619" s="122"/>
    </row>
    <row r="620" ht="16.15" customHeight="1" spans="1:7">
      <c r="A620" s="118">
        <f t="shared" si="71"/>
        <v>615</v>
      </c>
      <c r="B620" s="126" t="s">
        <v>1073</v>
      </c>
      <c r="C620" s="127" t="s">
        <v>1074</v>
      </c>
      <c r="D620" s="128"/>
      <c r="E620" s="128"/>
      <c r="F620" s="116" t="str">
        <f t="shared" si="68"/>
        <v/>
      </c>
      <c r="G620" s="122"/>
    </row>
    <row r="621" ht="16.15" customHeight="1" spans="1:7">
      <c r="A621" s="118">
        <f t="shared" si="71"/>
        <v>616</v>
      </c>
      <c r="B621" s="126" t="s">
        <v>1075</v>
      </c>
      <c r="C621" s="127" t="s">
        <v>1076</v>
      </c>
      <c r="D621" s="128"/>
      <c r="E621" s="128"/>
      <c r="F621" s="116" t="str">
        <f t="shared" si="68"/>
        <v/>
      </c>
      <c r="G621" s="122"/>
    </row>
    <row r="622" ht="16.15" customHeight="1" spans="1:7">
      <c r="A622" s="118">
        <f t="shared" ref="A622:A631" si="72">ROW()-5</f>
        <v>617</v>
      </c>
      <c r="B622" s="126" t="s">
        <v>1077</v>
      </c>
      <c r="C622" s="127" t="s">
        <v>1078</v>
      </c>
      <c r="D622" s="128"/>
      <c r="E622" s="128"/>
      <c r="F622" s="116" t="str">
        <f t="shared" si="68"/>
        <v/>
      </c>
      <c r="G622" s="122"/>
    </row>
    <row r="623" ht="16.15" customHeight="1" spans="1:7">
      <c r="A623" s="118">
        <f t="shared" si="72"/>
        <v>618</v>
      </c>
      <c r="B623" s="126" t="s">
        <v>1079</v>
      </c>
      <c r="C623" s="127" t="s">
        <v>1080</v>
      </c>
      <c r="D623" s="128"/>
      <c r="E623" s="128"/>
      <c r="F623" s="116" t="str">
        <f t="shared" si="68"/>
        <v/>
      </c>
      <c r="G623" s="122"/>
    </row>
    <row r="624" ht="16.15" customHeight="1" spans="1:7">
      <c r="A624" s="118">
        <f t="shared" si="72"/>
        <v>619</v>
      </c>
      <c r="B624" s="126" t="s">
        <v>1081</v>
      </c>
      <c r="C624" s="127" t="s">
        <v>1082</v>
      </c>
      <c r="D624" s="128"/>
      <c r="E624" s="128"/>
      <c r="F624" s="116" t="str">
        <f t="shared" si="68"/>
        <v/>
      </c>
      <c r="G624" s="122"/>
    </row>
    <row r="625" ht="16.15" customHeight="1" spans="1:7">
      <c r="A625" s="118">
        <f t="shared" si="72"/>
        <v>620</v>
      </c>
      <c r="B625" s="131" t="s">
        <v>1083</v>
      </c>
      <c r="C625" s="124" t="s">
        <v>1084</v>
      </c>
      <c r="D625" s="124">
        <f>SUM(D626:D633)</f>
        <v>128.14</v>
      </c>
      <c r="E625" s="124">
        <f>SUM(E626:E633)</f>
        <v>125.9418</v>
      </c>
      <c r="F625" s="125">
        <f t="shared" si="68"/>
        <v>98.2845325425316</v>
      </c>
      <c r="G625" s="122"/>
    </row>
    <row r="626" ht="16.15" customHeight="1" spans="1:7">
      <c r="A626" s="118">
        <f t="shared" si="72"/>
        <v>621</v>
      </c>
      <c r="B626" s="126" t="s">
        <v>1085</v>
      </c>
      <c r="C626" s="127" t="s">
        <v>1086</v>
      </c>
      <c r="D626" s="128"/>
      <c r="E626" s="128"/>
      <c r="F626" s="116" t="str">
        <f t="shared" si="68"/>
        <v/>
      </c>
      <c r="G626" s="122"/>
    </row>
    <row r="627" ht="16.15" customHeight="1" spans="1:7">
      <c r="A627" s="118">
        <f t="shared" si="72"/>
        <v>622</v>
      </c>
      <c r="B627" s="126" t="s">
        <v>1087</v>
      </c>
      <c r="C627" s="127" t="s">
        <v>1088</v>
      </c>
      <c r="D627" s="128">
        <v>34.6</v>
      </c>
      <c r="E627" s="128">
        <v>34.6042</v>
      </c>
      <c r="F627" s="116">
        <f t="shared" si="68"/>
        <v>100.012138728324</v>
      </c>
      <c r="G627" s="122"/>
    </row>
    <row r="628" ht="16.15" customHeight="1" spans="1:7">
      <c r="A628" s="118">
        <f t="shared" si="72"/>
        <v>623</v>
      </c>
      <c r="B628" s="126" t="s">
        <v>1089</v>
      </c>
      <c r="C628" s="127" t="s">
        <v>1090</v>
      </c>
      <c r="D628" s="128">
        <v>74.1</v>
      </c>
      <c r="E628" s="128">
        <v>85.6176</v>
      </c>
      <c r="F628" s="116">
        <f t="shared" si="68"/>
        <v>115.543319838057</v>
      </c>
      <c r="G628" s="122"/>
    </row>
    <row r="629" ht="16.15" customHeight="1" spans="1:7">
      <c r="A629" s="118">
        <f t="shared" si="72"/>
        <v>624</v>
      </c>
      <c r="B629" s="126" t="s">
        <v>1091</v>
      </c>
      <c r="C629" s="127" t="s">
        <v>1092</v>
      </c>
      <c r="D629" s="128"/>
      <c r="E629" s="128"/>
      <c r="F629" s="116" t="str">
        <f t="shared" si="68"/>
        <v/>
      </c>
      <c r="G629" s="122"/>
    </row>
    <row r="630" ht="16.15" customHeight="1" spans="1:7">
      <c r="A630" s="118">
        <f t="shared" si="72"/>
        <v>625</v>
      </c>
      <c r="B630" s="126" t="s">
        <v>1093</v>
      </c>
      <c r="C630" s="127" t="s">
        <v>1094</v>
      </c>
      <c r="D630" s="128">
        <v>5.47</v>
      </c>
      <c r="E630" s="128">
        <v>5.72</v>
      </c>
      <c r="F630" s="116">
        <f t="shared" si="68"/>
        <v>104.570383912249</v>
      </c>
      <c r="G630" s="122"/>
    </row>
    <row r="631" ht="16.15" customHeight="1" spans="1:7">
      <c r="A631" s="118">
        <f t="shared" si="72"/>
        <v>626</v>
      </c>
      <c r="B631" s="126" t="s">
        <v>1095</v>
      </c>
      <c r="C631" s="127" t="s">
        <v>1096</v>
      </c>
      <c r="D631" s="128"/>
      <c r="E631" s="128"/>
      <c r="F631" s="116" t="str">
        <f t="shared" si="68"/>
        <v/>
      </c>
      <c r="G631" s="122"/>
    </row>
    <row r="632" ht="16.15" customHeight="1" spans="1:7">
      <c r="A632" s="118">
        <f t="shared" ref="A632:A641" si="73">ROW()-5</f>
        <v>627</v>
      </c>
      <c r="B632" s="126" t="s">
        <v>1097</v>
      </c>
      <c r="C632" s="127" t="s">
        <v>1098</v>
      </c>
      <c r="D632" s="128"/>
      <c r="E632" s="128"/>
      <c r="F632" s="116" t="str">
        <f t="shared" si="68"/>
        <v/>
      </c>
      <c r="G632" s="122"/>
    </row>
    <row r="633" ht="16.15" customHeight="1" spans="1:7">
      <c r="A633" s="118">
        <f t="shared" si="73"/>
        <v>628</v>
      </c>
      <c r="B633" s="126" t="s">
        <v>1099</v>
      </c>
      <c r="C633" s="127" t="s">
        <v>1100</v>
      </c>
      <c r="D633" s="128">
        <v>13.97</v>
      </c>
      <c r="E633" s="128"/>
      <c r="F633" s="116">
        <f t="shared" si="68"/>
        <v>0</v>
      </c>
      <c r="G633" s="122"/>
    </row>
    <row r="634" ht="16.15" customHeight="1" spans="1:7">
      <c r="A634" s="118">
        <f t="shared" si="73"/>
        <v>629</v>
      </c>
      <c r="B634" s="131" t="s">
        <v>1101</v>
      </c>
      <c r="C634" s="124" t="s">
        <v>1102</v>
      </c>
      <c r="D634" s="124">
        <f>SUM(D635:D640)</f>
        <v>0</v>
      </c>
      <c r="E634" s="124">
        <f>SUM(E635:E640)</f>
        <v>0</v>
      </c>
      <c r="F634" s="125" t="str">
        <f t="shared" si="68"/>
        <v/>
      </c>
      <c r="G634" s="122"/>
    </row>
    <row r="635" ht="16.15" customHeight="1" spans="1:7">
      <c r="A635" s="118">
        <f t="shared" si="73"/>
        <v>630</v>
      </c>
      <c r="B635" s="126" t="s">
        <v>1103</v>
      </c>
      <c r="C635" s="127" t="s">
        <v>1104</v>
      </c>
      <c r="D635" s="128"/>
      <c r="E635" s="128"/>
      <c r="F635" s="116" t="str">
        <f t="shared" si="68"/>
        <v/>
      </c>
      <c r="G635" s="122"/>
    </row>
    <row r="636" ht="16.15" customHeight="1" spans="1:7">
      <c r="A636" s="118">
        <f t="shared" si="73"/>
        <v>631</v>
      </c>
      <c r="B636" s="126" t="s">
        <v>1105</v>
      </c>
      <c r="C636" s="127" t="s">
        <v>1106</v>
      </c>
      <c r="D636" s="128"/>
      <c r="E636" s="128"/>
      <c r="F636" s="116" t="str">
        <f t="shared" si="68"/>
        <v/>
      </c>
      <c r="G636" s="122"/>
    </row>
    <row r="637" ht="16.15" customHeight="1" spans="1:7">
      <c r="A637" s="118">
        <f t="shared" si="73"/>
        <v>632</v>
      </c>
      <c r="B637" s="126" t="s">
        <v>1107</v>
      </c>
      <c r="C637" s="127" t="s">
        <v>1108</v>
      </c>
      <c r="D637" s="128"/>
      <c r="E637" s="128"/>
      <c r="F637" s="116" t="str">
        <f t="shared" si="68"/>
        <v/>
      </c>
      <c r="G637" s="122"/>
    </row>
    <row r="638" ht="16.15" customHeight="1" spans="1:7">
      <c r="A638" s="118">
        <f t="shared" si="73"/>
        <v>633</v>
      </c>
      <c r="B638" s="126" t="s">
        <v>1109</v>
      </c>
      <c r="C638" s="127" t="s">
        <v>1110</v>
      </c>
      <c r="D638" s="128"/>
      <c r="E638" s="128"/>
      <c r="F638" s="116" t="str">
        <f t="shared" si="68"/>
        <v/>
      </c>
      <c r="G638" s="122"/>
    </row>
    <row r="639" ht="16.15" customHeight="1" spans="1:7">
      <c r="A639" s="118">
        <f t="shared" si="73"/>
        <v>634</v>
      </c>
      <c r="B639" s="126" t="s">
        <v>1111</v>
      </c>
      <c r="C639" s="127" t="s">
        <v>1112</v>
      </c>
      <c r="D639" s="128"/>
      <c r="E639" s="128"/>
      <c r="F639" s="116" t="str">
        <f t="shared" si="68"/>
        <v/>
      </c>
      <c r="G639" s="122"/>
    </row>
    <row r="640" ht="16.15" customHeight="1" spans="1:7">
      <c r="A640" s="118">
        <f t="shared" si="73"/>
        <v>635</v>
      </c>
      <c r="B640" s="126" t="s">
        <v>1113</v>
      </c>
      <c r="C640" s="127" t="s">
        <v>1114</v>
      </c>
      <c r="D640" s="128"/>
      <c r="E640" s="128"/>
      <c r="F640" s="116" t="str">
        <f t="shared" si="68"/>
        <v/>
      </c>
      <c r="G640" s="122"/>
    </row>
    <row r="641" ht="16.15" customHeight="1" spans="1:7">
      <c r="A641" s="118">
        <f t="shared" si="73"/>
        <v>636</v>
      </c>
      <c r="B641" s="131" t="s">
        <v>1115</v>
      </c>
      <c r="C641" s="124" t="s">
        <v>1116</v>
      </c>
      <c r="D641" s="124">
        <f>SUM(D642:D648)</f>
        <v>14.44</v>
      </c>
      <c r="E641" s="124">
        <f>SUM(E642:E648)</f>
        <v>10.1552</v>
      </c>
      <c r="F641" s="125">
        <f t="shared" si="68"/>
        <v>70.3268698060942</v>
      </c>
      <c r="G641" s="122"/>
    </row>
    <row r="642" ht="16.15" customHeight="1" spans="1:7">
      <c r="A642" s="118">
        <f t="shared" ref="A642:A651" si="74">ROW()-5</f>
        <v>637</v>
      </c>
      <c r="B642" s="126" t="s">
        <v>1117</v>
      </c>
      <c r="C642" s="127" t="s">
        <v>1118</v>
      </c>
      <c r="D642" s="128">
        <v>0.24</v>
      </c>
      <c r="E642" s="128">
        <v>0.2352</v>
      </c>
      <c r="F642" s="116">
        <f t="shared" si="68"/>
        <v>98</v>
      </c>
      <c r="G642" s="122"/>
    </row>
    <row r="643" ht="16.15" customHeight="1" spans="1:7">
      <c r="A643" s="118">
        <f t="shared" si="74"/>
        <v>638</v>
      </c>
      <c r="B643" s="126" t="s">
        <v>1119</v>
      </c>
      <c r="C643" s="127" t="s">
        <v>1120</v>
      </c>
      <c r="D643" s="128">
        <v>14.2</v>
      </c>
      <c r="E643" s="128">
        <v>9.92</v>
      </c>
      <c r="F643" s="116">
        <f t="shared" si="68"/>
        <v>69.8591549295775</v>
      </c>
      <c r="G643" s="122"/>
    </row>
    <row r="644" ht="16.15" customHeight="1" spans="1:7">
      <c r="A644" s="118">
        <f t="shared" si="74"/>
        <v>639</v>
      </c>
      <c r="B644" s="126" t="s">
        <v>1121</v>
      </c>
      <c r="C644" s="127" t="s">
        <v>1122</v>
      </c>
      <c r="D644" s="128"/>
      <c r="E644" s="128"/>
      <c r="F644" s="116" t="str">
        <f t="shared" si="68"/>
        <v/>
      </c>
      <c r="G644" s="122"/>
    </row>
    <row r="645" ht="16.15" customHeight="1" spans="1:7">
      <c r="A645" s="118">
        <f t="shared" si="74"/>
        <v>640</v>
      </c>
      <c r="B645" s="126" t="s">
        <v>1123</v>
      </c>
      <c r="C645" s="127" t="s">
        <v>1124</v>
      </c>
      <c r="D645" s="128"/>
      <c r="E645" s="128"/>
      <c r="F645" s="116" t="str">
        <f t="shared" si="68"/>
        <v/>
      </c>
      <c r="G645" s="122"/>
    </row>
    <row r="646" ht="16.15" customHeight="1" spans="1:7">
      <c r="A646" s="118">
        <f t="shared" si="74"/>
        <v>641</v>
      </c>
      <c r="B646" s="126" t="s">
        <v>1125</v>
      </c>
      <c r="C646" s="127" t="s">
        <v>1126</v>
      </c>
      <c r="D646" s="128"/>
      <c r="E646" s="128"/>
      <c r="F646" s="116" t="str">
        <f t="shared" ref="F646:F709" si="75">IF(D646=0,"",E646/D646*100)</f>
        <v/>
      </c>
      <c r="G646" s="122"/>
    </row>
    <row r="647" ht="16.15" customHeight="1" spans="1:7">
      <c r="A647" s="118">
        <f t="shared" si="74"/>
        <v>642</v>
      </c>
      <c r="B647" s="126" t="s">
        <v>1127</v>
      </c>
      <c r="C647" s="127" t="s">
        <v>1128</v>
      </c>
      <c r="D647" s="128"/>
      <c r="E647" s="128"/>
      <c r="F647" s="116" t="str">
        <f t="shared" si="75"/>
        <v/>
      </c>
      <c r="G647" s="122"/>
    </row>
    <row r="648" ht="16.15" customHeight="1" spans="1:7">
      <c r="A648" s="118">
        <f t="shared" si="74"/>
        <v>643</v>
      </c>
      <c r="B648" s="126" t="s">
        <v>1129</v>
      </c>
      <c r="C648" s="127" t="s">
        <v>1130</v>
      </c>
      <c r="D648" s="128"/>
      <c r="E648" s="128"/>
      <c r="F648" s="116" t="str">
        <f t="shared" si="75"/>
        <v/>
      </c>
      <c r="G648" s="122"/>
    </row>
    <row r="649" ht="16.15" customHeight="1" spans="1:7">
      <c r="A649" s="118">
        <f t="shared" si="74"/>
        <v>644</v>
      </c>
      <c r="B649" s="131" t="s">
        <v>1131</v>
      </c>
      <c r="C649" s="124" t="s">
        <v>1132</v>
      </c>
      <c r="D649" s="124">
        <f>SUM(D650:D657)</f>
        <v>28.45</v>
      </c>
      <c r="E649" s="124">
        <f>SUM(E650:E657)</f>
        <v>24.911</v>
      </c>
      <c r="F649" s="125">
        <f t="shared" si="75"/>
        <v>87.560632688928</v>
      </c>
      <c r="G649" s="122"/>
    </row>
    <row r="650" ht="16.15" customHeight="1" spans="1:7">
      <c r="A650" s="118">
        <f t="shared" si="74"/>
        <v>645</v>
      </c>
      <c r="B650" s="126" t="s">
        <v>1133</v>
      </c>
      <c r="C650" s="127" t="s">
        <v>44</v>
      </c>
      <c r="D650" s="128"/>
      <c r="E650" s="128"/>
      <c r="F650" s="116" t="str">
        <f t="shared" si="75"/>
        <v/>
      </c>
      <c r="G650" s="122"/>
    </row>
    <row r="651" ht="16.15" customHeight="1" spans="1:7">
      <c r="A651" s="118">
        <f t="shared" si="74"/>
        <v>646</v>
      </c>
      <c r="B651" s="126" t="s">
        <v>1134</v>
      </c>
      <c r="C651" s="127" t="s">
        <v>46</v>
      </c>
      <c r="D651" s="128"/>
      <c r="E651" s="128"/>
      <c r="F651" s="116" t="str">
        <f t="shared" si="75"/>
        <v/>
      </c>
      <c r="G651" s="122"/>
    </row>
    <row r="652" ht="16.15" customHeight="1" spans="1:7">
      <c r="A652" s="118">
        <f t="shared" ref="A652:A661" si="76">ROW()-5</f>
        <v>647</v>
      </c>
      <c r="B652" s="126" t="s">
        <v>1135</v>
      </c>
      <c r="C652" s="127" t="s">
        <v>48</v>
      </c>
      <c r="D652" s="128"/>
      <c r="E652" s="128"/>
      <c r="F652" s="116" t="str">
        <f t="shared" si="75"/>
        <v/>
      </c>
      <c r="G652" s="122"/>
    </row>
    <row r="653" ht="16.15" customHeight="1" spans="1:7">
      <c r="A653" s="118">
        <f t="shared" si="76"/>
        <v>648</v>
      </c>
      <c r="B653" s="126" t="s">
        <v>1136</v>
      </c>
      <c r="C653" s="127" t="s">
        <v>1137</v>
      </c>
      <c r="D653" s="128"/>
      <c r="E653" s="128"/>
      <c r="F653" s="116" t="str">
        <f t="shared" si="75"/>
        <v/>
      </c>
      <c r="G653" s="122"/>
    </row>
    <row r="654" ht="16.15" customHeight="1" spans="1:7">
      <c r="A654" s="118">
        <f t="shared" si="76"/>
        <v>649</v>
      </c>
      <c r="B654" s="126" t="s">
        <v>1138</v>
      </c>
      <c r="C654" s="127" t="s">
        <v>1139</v>
      </c>
      <c r="D654" s="128"/>
      <c r="E654" s="128"/>
      <c r="F654" s="116" t="str">
        <f t="shared" si="75"/>
        <v/>
      </c>
      <c r="G654" s="122"/>
    </row>
    <row r="655" ht="16.15" customHeight="1" spans="1:7">
      <c r="A655" s="118">
        <f t="shared" si="76"/>
        <v>650</v>
      </c>
      <c r="B655" s="126" t="s">
        <v>1140</v>
      </c>
      <c r="C655" s="127" t="s">
        <v>1141</v>
      </c>
      <c r="D655" s="128"/>
      <c r="E655" s="128"/>
      <c r="F655" s="116" t="str">
        <f t="shared" si="75"/>
        <v/>
      </c>
      <c r="G655" s="122"/>
    </row>
    <row r="656" ht="16.15" customHeight="1" spans="1:7">
      <c r="A656" s="118">
        <f t="shared" si="76"/>
        <v>651</v>
      </c>
      <c r="B656" s="126" t="s">
        <v>1142</v>
      </c>
      <c r="C656" s="127" t="s">
        <v>1143</v>
      </c>
      <c r="D656" s="128">
        <v>24.91</v>
      </c>
      <c r="E656" s="128">
        <v>24.911</v>
      </c>
      <c r="F656" s="116">
        <f t="shared" si="75"/>
        <v>100.004014452027</v>
      </c>
      <c r="G656" s="122"/>
    </row>
    <row r="657" ht="16.15" customHeight="1" spans="1:7">
      <c r="A657" s="118">
        <f t="shared" si="76"/>
        <v>652</v>
      </c>
      <c r="B657" s="126" t="s">
        <v>1144</v>
      </c>
      <c r="C657" s="127" t="s">
        <v>1145</v>
      </c>
      <c r="D657" s="128">
        <v>3.54</v>
      </c>
      <c r="E657" s="128"/>
      <c r="F657" s="116">
        <f t="shared" si="75"/>
        <v>0</v>
      </c>
      <c r="G657" s="122"/>
    </row>
    <row r="658" ht="16.15" customHeight="1" spans="1:7">
      <c r="A658" s="118">
        <f t="shared" si="76"/>
        <v>653</v>
      </c>
      <c r="B658" s="131" t="s">
        <v>1146</v>
      </c>
      <c r="C658" s="124" t="s">
        <v>1147</v>
      </c>
      <c r="D658" s="124">
        <f>SUM(D659:D662)</f>
        <v>0</v>
      </c>
      <c r="E658" s="124">
        <f>SUM(E659:E662)</f>
        <v>0</v>
      </c>
      <c r="F658" s="125" t="str">
        <f t="shared" si="75"/>
        <v/>
      </c>
      <c r="G658" s="122"/>
    </row>
    <row r="659" ht="16.15" customHeight="1" spans="1:7">
      <c r="A659" s="118">
        <f t="shared" si="76"/>
        <v>654</v>
      </c>
      <c r="B659" s="126" t="s">
        <v>1148</v>
      </c>
      <c r="C659" s="127" t="s">
        <v>44</v>
      </c>
      <c r="D659" s="128"/>
      <c r="E659" s="128"/>
      <c r="F659" s="116" t="str">
        <f t="shared" si="75"/>
        <v/>
      </c>
      <c r="G659" s="122"/>
    </row>
    <row r="660" ht="16.15" customHeight="1" spans="1:7">
      <c r="A660" s="118">
        <f t="shared" si="76"/>
        <v>655</v>
      </c>
      <c r="B660" s="126" t="s">
        <v>1149</v>
      </c>
      <c r="C660" s="127" t="s">
        <v>46</v>
      </c>
      <c r="D660" s="128"/>
      <c r="E660" s="128"/>
      <c r="F660" s="116" t="str">
        <f t="shared" si="75"/>
        <v/>
      </c>
      <c r="G660" s="122"/>
    </row>
    <row r="661" ht="16.15" customHeight="1" spans="1:7">
      <c r="A661" s="118">
        <f t="shared" si="76"/>
        <v>656</v>
      </c>
      <c r="B661" s="126" t="s">
        <v>1150</v>
      </c>
      <c r="C661" s="127" t="s">
        <v>48</v>
      </c>
      <c r="D661" s="128"/>
      <c r="E661" s="128"/>
      <c r="F661" s="116" t="str">
        <f t="shared" si="75"/>
        <v/>
      </c>
      <c r="G661" s="122"/>
    </row>
    <row r="662" ht="16.15" customHeight="1" spans="1:7">
      <c r="A662" s="118">
        <f t="shared" ref="A662:A671" si="77">ROW()-5</f>
        <v>657</v>
      </c>
      <c r="B662" s="126" t="s">
        <v>1151</v>
      </c>
      <c r="C662" s="127" t="s">
        <v>1152</v>
      </c>
      <c r="D662" s="128"/>
      <c r="E662" s="128"/>
      <c r="F662" s="116" t="str">
        <f t="shared" si="75"/>
        <v/>
      </c>
      <c r="G662" s="122"/>
    </row>
    <row r="663" ht="16.15" customHeight="1" spans="1:7">
      <c r="A663" s="118">
        <f t="shared" si="77"/>
        <v>658</v>
      </c>
      <c r="B663" s="131" t="s">
        <v>1153</v>
      </c>
      <c r="C663" s="124" t="s">
        <v>1154</v>
      </c>
      <c r="D663" s="124">
        <f>SUM(D664:D665)</f>
        <v>182.41</v>
      </c>
      <c r="E663" s="124">
        <f>SUM(E664:E665)</f>
        <v>182.414</v>
      </c>
      <c r="F663" s="125">
        <f t="shared" si="75"/>
        <v>100.002192862233</v>
      </c>
      <c r="G663" s="122"/>
    </row>
    <row r="664" ht="16.15" customHeight="1" spans="1:7">
      <c r="A664" s="118">
        <f t="shared" si="77"/>
        <v>659</v>
      </c>
      <c r="B664" s="126" t="s">
        <v>1155</v>
      </c>
      <c r="C664" s="127" t="s">
        <v>1156</v>
      </c>
      <c r="D664" s="128">
        <v>13.77</v>
      </c>
      <c r="E664" s="128">
        <v>13.47</v>
      </c>
      <c r="F664" s="116">
        <f t="shared" si="75"/>
        <v>97.8213507625272</v>
      </c>
      <c r="G664" s="122"/>
    </row>
    <row r="665" ht="16.15" customHeight="1" spans="1:7">
      <c r="A665" s="118">
        <f t="shared" si="77"/>
        <v>660</v>
      </c>
      <c r="B665" s="126" t="s">
        <v>1157</v>
      </c>
      <c r="C665" s="127" t="s">
        <v>1158</v>
      </c>
      <c r="D665" s="128">
        <v>168.64</v>
      </c>
      <c r="E665" s="128">
        <v>168.944</v>
      </c>
      <c r="F665" s="116">
        <f t="shared" si="75"/>
        <v>100.180265654649</v>
      </c>
      <c r="G665" s="122"/>
    </row>
    <row r="666" ht="16.15" customHeight="1" spans="1:7">
      <c r="A666" s="118">
        <f t="shared" si="77"/>
        <v>661</v>
      </c>
      <c r="B666" s="131" t="s">
        <v>1159</v>
      </c>
      <c r="C666" s="124" t="s">
        <v>1160</v>
      </c>
      <c r="D666" s="124">
        <f>SUM(D667:D668)</f>
        <v>34.74</v>
      </c>
      <c r="E666" s="124">
        <f>SUM(E667:E668)</f>
        <v>25.62</v>
      </c>
      <c r="F666" s="125">
        <f t="shared" si="75"/>
        <v>73.7478411053541</v>
      </c>
      <c r="G666" s="122"/>
    </row>
    <row r="667" ht="16.15" customHeight="1" spans="1:7">
      <c r="A667" s="118">
        <f t="shared" si="77"/>
        <v>662</v>
      </c>
      <c r="B667" s="126" t="s">
        <v>1161</v>
      </c>
      <c r="C667" s="127" t="s">
        <v>1162</v>
      </c>
      <c r="D667" s="128">
        <v>34.74</v>
      </c>
      <c r="E667" s="128">
        <v>25.62</v>
      </c>
      <c r="F667" s="116">
        <f t="shared" si="75"/>
        <v>73.7478411053541</v>
      </c>
      <c r="G667" s="122"/>
    </row>
    <row r="668" ht="16.15" customHeight="1" spans="1:7">
      <c r="A668" s="118">
        <f t="shared" si="77"/>
        <v>663</v>
      </c>
      <c r="B668" s="126" t="s">
        <v>1163</v>
      </c>
      <c r="C668" s="127" t="s">
        <v>1164</v>
      </c>
      <c r="D668" s="128"/>
      <c r="E668" s="128"/>
      <c r="F668" s="116" t="str">
        <f t="shared" si="75"/>
        <v/>
      </c>
      <c r="G668" s="122"/>
    </row>
    <row r="669" ht="16.15" customHeight="1" spans="1:7">
      <c r="A669" s="118">
        <f t="shared" si="77"/>
        <v>664</v>
      </c>
      <c r="B669" s="131" t="s">
        <v>1165</v>
      </c>
      <c r="C669" s="124" t="s">
        <v>1166</v>
      </c>
      <c r="D669" s="124">
        <f>SUM(D670:D671)</f>
        <v>149.97</v>
      </c>
      <c r="E669" s="124">
        <f>SUM(E670:E671)</f>
        <v>148.8279</v>
      </c>
      <c r="F669" s="125">
        <f t="shared" si="75"/>
        <v>99.2384476895379</v>
      </c>
      <c r="G669" s="122"/>
    </row>
    <row r="670" ht="16.15" customHeight="1" spans="1:7">
      <c r="A670" s="118">
        <f t="shared" si="77"/>
        <v>665</v>
      </c>
      <c r="B670" s="126" t="s">
        <v>1167</v>
      </c>
      <c r="C670" s="127" t="s">
        <v>1168</v>
      </c>
      <c r="D670" s="128">
        <v>0.85</v>
      </c>
      <c r="E670" s="128"/>
      <c r="F670" s="116">
        <f t="shared" si="75"/>
        <v>0</v>
      </c>
      <c r="G670" s="122"/>
    </row>
    <row r="671" ht="16.15" customHeight="1" spans="1:7">
      <c r="A671" s="118">
        <f t="shared" si="77"/>
        <v>666</v>
      </c>
      <c r="B671" s="126" t="s">
        <v>1169</v>
      </c>
      <c r="C671" s="127" t="s">
        <v>1170</v>
      </c>
      <c r="D671" s="128">
        <v>149.12</v>
      </c>
      <c r="E671" s="128">
        <v>148.8279</v>
      </c>
      <c r="F671" s="116">
        <f t="shared" si="75"/>
        <v>99.8041174892704</v>
      </c>
      <c r="G671" s="122"/>
    </row>
    <row r="672" ht="16.15" customHeight="1" spans="1:7">
      <c r="A672" s="118">
        <f t="shared" ref="A672:A681" si="78">ROW()-5</f>
        <v>667</v>
      </c>
      <c r="B672" s="131" t="s">
        <v>1171</v>
      </c>
      <c r="C672" s="124" t="s">
        <v>1172</v>
      </c>
      <c r="D672" s="124">
        <f>SUM(D673:D675)</f>
        <v>0</v>
      </c>
      <c r="E672" s="124">
        <f>SUM(E673:E675)</f>
        <v>0</v>
      </c>
      <c r="F672" s="125" t="str">
        <f t="shared" si="75"/>
        <v/>
      </c>
      <c r="G672" s="122"/>
    </row>
    <row r="673" ht="16.15" customHeight="1" spans="1:7">
      <c r="A673" s="118">
        <f t="shared" si="78"/>
        <v>668</v>
      </c>
      <c r="B673" s="126" t="s">
        <v>1173</v>
      </c>
      <c r="C673" s="127" t="s">
        <v>1174</v>
      </c>
      <c r="D673" s="128"/>
      <c r="E673" s="128"/>
      <c r="F673" s="116" t="str">
        <f t="shared" si="75"/>
        <v/>
      </c>
      <c r="G673" s="122"/>
    </row>
    <row r="674" ht="16.15" customHeight="1" spans="1:7">
      <c r="A674" s="118">
        <f t="shared" si="78"/>
        <v>669</v>
      </c>
      <c r="B674" s="126" t="s">
        <v>1175</v>
      </c>
      <c r="C674" s="127" t="s">
        <v>1176</v>
      </c>
      <c r="D674" s="128"/>
      <c r="E674" s="128"/>
      <c r="F674" s="116" t="str">
        <f t="shared" si="75"/>
        <v/>
      </c>
      <c r="G674" s="122"/>
    </row>
    <row r="675" ht="16.15" customHeight="1" spans="1:7">
      <c r="A675" s="118">
        <f t="shared" si="78"/>
        <v>670</v>
      </c>
      <c r="B675" s="126" t="s">
        <v>1177</v>
      </c>
      <c r="C675" s="127" t="s">
        <v>1178</v>
      </c>
      <c r="D675" s="128"/>
      <c r="E675" s="128"/>
      <c r="F675" s="116" t="str">
        <f t="shared" si="75"/>
        <v/>
      </c>
      <c r="G675" s="122"/>
    </row>
    <row r="676" ht="16.15" customHeight="1" spans="1:7">
      <c r="A676" s="118">
        <f t="shared" si="78"/>
        <v>671</v>
      </c>
      <c r="B676" s="131" t="s">
        <v>1179</v>
      </c>
      <c r="C676" s="124" t="s">
        <v>1180</v>
      </c>
      <c r="D676" s="124">
        <f>SUM(D677:D679)</f>
        <v>0</v>
      </c>
      <c r="E676" s="124">
        <f>SUM(E677:E679)</f>
        <v>0</v>
      </c>
      <c r="F676" s="125" t="str">
        <f t="shared" si="75"/>
        <v/>
      </c>
      <c r="G676" s="122"/>
    </row>
    <row r="677" ht="16.15" customHeight="1" spans="1:7">
      <c r="A677" s="118">
        <f t="shared" si="78"/>
        <v>672</v>
      </c>
      <c r="B677" s="126" t="s">
        <v>1181</v>
      </c>
      <c r="C677" s="127" t="s">
        <v>1174</v>
      </c>
      <c r="D677" s="128"/>
      <c r="E677" s="128"/>
      <c r="F677" s="116" t="str">
        <f t="shared" si="75"/>
        <v/>
      </c>
      <c r="G677" s="122"/>
    </row>
    <row r="678" ht="16.15" customHeight="1" spans="1:7">
      <c r="A678" s="118">
        <f t="shared" si="78"/>
        <v>673</v>
      </c>
      <c r="B678" s="126" t="s">
        <v>1182</v>
      </c>
      <c r="C678" s="127" t="s">
        <v>1176</v>
      </c>
      <c r="D678" s="128"/>
      <c r="E678" s="128"/>
      <c r="F678" s="116" t="str">
        <f t="shared" si="75"/>
        <v/>
      </c>
      <c r="G678" s="122"/>
    </row>
    <row r="679" ht="16.15" customHeight="1" spans="1:7">
      <c r="A679" s="118">
        <f t="shared" si="78"/>
        <v>674</v>
      </c>
      <c r="B679" s="126" t="s">
        <v>1183</v>
      </c>
      <c r="C679" s="127" t="s">
        <v>1184</v>
      </c>
      <c r="D679" s="128"/>
      <c r="E679" s="128"/>
      <c r="F679" s="116" t="str">
        <f t="shared" si="75"/>
        <v/>
      </c>
      <c r="G679" s="122"/>
    </row>
    <row r="680" ht="16.15" customHeight="1" spans="1:7">
      <c r="A680" s="118">
        <f t="shared" si="78"/>
        <v>675</v>
      </c>
      <c r="B680" s="131" t="s">
        <v>1185</v>
      </c>
      <c r="C680" s="124" t="s">
        <v>1186</v>
      </c>
      <c r="D680" s="124">
        <f>SUM(D681:D682)</f>
        <v>0</v>
      </c>
      <c r="E680" s="124">
        <f>SUM(E681:E682)</f>
        <v>0</v>
      </c>
      <c r="F680" s="125" t="str">
        <f t="shared" si="75"/>
        <v/>
      </c>
      <c r="G680" s="122"/>
    </row>
    <row r="681" ht="16.15" customHeight="1" spans="1:7">
      <c r="A681" s="118">
        <f t="shared" si="78"/>
        <v>676</v>
      </c>
      <c r="B681" s="126" t="s">
        <v>1187</v>
      </c>
      <c r="C681" s="127" t="s">
        <v>1188</v>
      </c>
      <c r="D681" s="128"/>
      <c r="E681" s="128"/>
      <c r="F681" s="116" t="str">
        <f t="shared" si="75"/>
        <v/>
      </c>
      <c r="G681" s="122"/>
    </row>
    <row r="682" ht="16.15" customHeight="1" spans="1:7">
      <c r="A682" s="118">
        <f t="shared" ref="A682:A691" si="79">ROW()-5</f>
        <v>677</v>
      </c>
      <c r="B682" s="126" t="s">
        <v>1189</v>
      </c>
      <c r="C682" s="127" t="s">
        <v>1190</v>
      </c>
      <c r="D682" s="128"/>
      <c r="E682" s="128"/>
      <c r="F682" s="116" t="str">
        <f t="shared" si="75"/>
        <v/>
      </c>
      <c r="G682" s="122"/>
    </row>
    <row r="683" ht="16.15" customHeight="1" spans="1:7">
      <c r="A683" s="118">
        <f t="shared" si="79"/>
        <v>678</v>
      </c>
      <c r="B683" s="131" t="s">
        <v>1191</v>
      </c>
      <c r="C683" s="124" t="s">
        <v>1192</v>
      </c>
      <c r="D683" s="124">
        <f>SUM(D684:D685)</f>
        <v>9.63</v>
      </c>
      <c r="E683" s="124">
        <f>SUM(E684:E685)</f>
        <v>4.14</v>
      </c>
      <c r="F683" s="125">
        <f t="shared" si="75"/>
        <v>42.9906542056075</v>
      </c>
      <c r="G683" s="122"/>
    </row>
    <row r="684" ht="16.15" customHeight="1" spans="1:7">
      <c r="A684" s="118">
        <f t="shared" si="79"/>
        <v>679</v>
      </c>
      <c r="B684" s="126" t="s">
        <v>1193</v>
      </c>
      <c r="C684" s="127" t="s">
        <v>1194</v>
      </c>
      <c r="D684" s="128">
        <v>0.46</v>
      </c>
      <c r="E684" s="128"/>
      <c r="F684" s="116">
        <f t="shared" si="75"/>
        <v>0</v>
      </c>
      <c r="G684" s="122"/>
    </row>
    <row r="685" ht="16.15" customHeight="1" spans="1:7">
      <c r="A685" s="118">
        <f t="shared" si="79"/>
        <v>680</v>
      </c>
      <c r="B685" s="126" t="s">
        <v>1195</v>
      </c>
      <c r="C685" s="127" t="s">
        <v>1196</v>
      </c>
      <c r="D685" s="128">
        <v>9.17</v>
      </c>
      <c r="E685" s="128">
        <v>4.14</v>
      </c>
      <c r="F685" s="116">
        <f t="shared" si="75"/>
        <v>45.1472191930207</v>
      </c>
      <c r="G685" s="122"/>
    </row>
    <row r="686" ht="16.15" customHeight="1" spans="1:7">
      <c r="A686" s="118">
        <f t="shared" si="79"/>
        <v>681</v>
      </c>
      <c r="B686" s="131" t="s">
        <v>1197</v>
      </c>
      <c r="C686" s="124" t="s">
        <v>1198</v>
      </c>
      <c r="D686" s="124">
        <f>SUM(D687:D689)</f>
        <v>0</v>
      </c>
      <c r="E686" s="124">
        <f>SUM(E687:E689)</f>
        <v>0</v>
      </c>
      <c r="F686" s="125" t="str">
        <f t="shared" si="75"/>
        <v/>
      </c>
      <c r="G686" s="122"/>
    </row>
    <row r="687" ht="16.15" customHeight="1" spans="1:7">
      <c r="A687" s="118">
        <f t="shared" si="79"/>
        <v>682</v>
      </c>
      <c r="B687" s="126" t="s">
        <v>1199</v>
      </c>
      <c r="C687" s="127" t="s">
        <v>1200</v>
      </c>
      <c r="D687" s="128"/>
      <c r="E687" s="128"/>
      <c r="F687" s="116" t="str">
        <f t="shared" si="75"/>
        <v/>
      </c>
      <c r="G687" s="122"/>
    </row>
    <row r="688" ht="16.15" customHeight="1" spans="1:7">
      <c r="A688" s="118">
        <f t="shared" si="79"/>
        <v>683</v>
      </c>
      <c r="B688" s="126" t="s">
        <v>1201</v>
      </c>
      <c r="C688" s="127" t="s">
        <v>1202</v>
      </c>
      <c r="D688" s="128"/>
      <c r="E688" s="128"/>
      <c r="F688" s="116" t="str">
        <f t="shared" si="75"/>
        <v/>
      </c>
      <c r="G688" s="122"/>
    </row>
    <row r="689" ht="16.15" customHeight="1" spans="1:7">
      <c r="A689" s="118">
        <f t="shared" si="79"/>
        <v>684</v>
      </c>
      <c r="B689" s="126" t="s">
        <v>1203</v>
      </c>
      <c r="C689" s="127" t="s">
        <v>1204</v>
      </c>
      <c r="D689" s="128"/>
      <c r="E689" s="128"/>
      <c r="F689" s="116" t="str">
        <f t="shared" si="75"/>
        <v/>
      </c>
      <c r="G689" s="122"/>
    </row>
    <row r="690" ht="16.15" customHeight="1" spans="1:7">
      <c r="A690" s="118">
        <f t="shared" si="79"/>
        <v>685</v>
      </c>
      <c r="B690" s="131" t="s">
        <v>1205</v>
      </c>
      <c r="C690" s="124" t="s">
        <v>1206</v>
      </c>
      <c r="D690" s="124">
        <f>SUM(D691:D693)</f>
        <v>0</v>
      </c>
      <c r="E690" s="124">
        <f>SUM(E691:E693)</f>
        <v>0</v>
      </c>
      <c r="F690" s="125" t="str">
        <f t="shared" si="75"/>
        <v/>
      </c>
      <c r="G690" s="122"/>
    </row>
    <row r="691" ht="16.15" customHeight="1" spans="1:7">
      <c r="A691" s="118">
        <f t="shared" si="79"/>
        <v>686</v>
      </c>
      <c r="B691" s="126" t="s">
        <v>1207</v>
      </c>
      <c r="C691" s="127" t="s">
        <v>1208</v>
      </c>
      <c r="D691" s="128"/>
      <c r="E691" s="128"/>
      <c r="F691" s="116" t="str">
        <f t="shared" si="75"/>
        <v/>
      </c>
      <c r="G691" s="122"/>
    </row>
    <row r="692" ht="16.15" customHeight="1" spans="1:7">
      <c r="A692" s="118">
        <f t="shared" ref="A692:A701" si="80">ROW()-5</f>
        <v>687</v>
      </c>
      <c r="B692" s="126" t="s">
        <v>1209</v>
      </c>
      <c r="C692" s="127" t="s">
        <v>1210</v>
      </c>
      <c r="D692" s="128"/>
      <c r="E692" s="128"/>
      <c r="F692" s="116" t="str">
        <f t="shared" si="75"/>
        <v/>
      </c>
      <c r="G692" s="122"/>
    </row>
    <row r="693" ht="16.15" customHeight="1" spans="1:7">
      <c r="A693" s="118">
        <f t="shared" si="80"/>
        <v>688</v>
      </c>
      <c r="B693" s="126" t="s">
        <v>1211</v>
      </c>
      <c r="C693" s="127" t="s">
        <v>1212</v>
      </c>
      <c r="D693" s="128"/>
      <c r="E693" s="128"/>
      <c r="F693" s="116" t="str">
        <f t="shared" si="75"/>
        <v/>
      </c>
      <c r="G693" s="122"/>
    </row>
    <row r="694" ht="16.15" customHeight="1" spans="1:7">
      <c r="A694" s="118">
        <f t="shared" si="80"/>
        <v>689</v>
      </c>
      <c r="B694" s="131" t="s">
        <v>1213</v>
      </c>
      <c r="C694" s="124" t="s">
        <v>1214</v>
      </c>
      <c r="D694" s="124">
        <f>SUM(D695:D701)</f>
        <v>32.11</v>
      </c>
      <c r="E694" s="124">
        <f>SUM(E695:E701)</f>
        <v>36.8597</v>
      </c>
      <c r="F694" s="125">
        <f t="shared" si="75"/>
        <v>114.7919651199</v>
      </c>
      <c r="G694" s="122"/>
    </row>
    <row r="695" ht="16.15" customHeight="1" spans="1:7">
      <c r="A695" s="118">
        <f t="shared" si="80"/>
        <v>690</v>
      </c>
      <c r="B695" s="126" t="s">
        <v>1215</v>
      </c>
      <c r="C695" s="127" t="s">
        <v>44</v>
      </c>
      <c r="D695" s="128"/>
      <c r="E695" s="128"/>
      <c r="F695" s="116" t="str">
        <f t="shared" si="75"/>
        <v/>
      </c>
      <c r="G695" s="122"/>
    </row>
    <row r="696" ht="16.15" customHeight="1" spans="1:7">
      <c r="A696" s="118">
        <f t="shared" si="80"/>
        <v>691</v>
      </c>
      <c r="B696" s="126" t="s">
        <v>1216</v>
      </c>
      <c r="C696" s="127" t="s">
        <v>46</v>
      </c>
      <c r="D696" s="128"/>
      <c r="E696" s="128"/>
      <c r="F696" s="116" t="str">
        <f t="shared" si="75"/>
        <v/>
      </c>
      <c r="G696" s="122"/>
    </row>
    <row r="697" ht="16.15" customHeight="1" spans="1:7">
      <c r="A697" s="118">
        <f t="shared" si="80"/>
        <v>692</v>
      </c>
      <c r="B697" s="126" t="s">
        <v>1217</v>
      </c>
      <c r="C697" s="127" t="s">
        <v>48</v>
      </c>
      <c r="D697" s="128"/>
      <c r="E697" s="128"/>
      <c r="F697" s="116" t="str">
        <f t="shared" si="75"/>
        <v/>
      </c>
      <c r="G697" s="122"/>
    </row>
    <row r="698" ht="16.15" customHeight="1" spans="1:7">
      <c r="A698" s="118">
        <f t="shared" si="80"/>
        <v>693</v>
      </c>
      <c r="B698" s="126" t="s">
        <v>1218</v>
      </c>
      <c r="C698" s="127" t="s">
        <v>1219</v>
      </c>
      <c r="D698" s="128"/>
      <c r="E698" s="128"/>
      <c r="F698" s="116" t="str">
        <f t="shared" si="75"/>
        <v/>
      </c>
      <c r="G698" s="122"/>
    </row>
    <row r="699" ht="16.15" customHeight="1" spans="1:7">
      <c r="A699" s="118">
        <f t="shared" si="80"/>
        <v>694</v>
      </c>
      <c r="B699" s="126" t="s">
        <v>1220</v>
      </c>
      <c r="C699" s="127" t="s">
        <v>1221</v>
      </c>
      <c r="D699" s="128"/>
      <c r="E699" s="128"/>
      <c r="F699" s="116" t="str">
        <f t="shared" si="75"/>
        <v/>
      </c>
      <c r="G699" s="122"/>
    </row>
    <row r="700" ht="16.15" customHeight="1" spans="1:7">
      <c r="A700" s="118">
        <f t="shared" si="80"/>
        <v>695</v>
      </c>
      <c r="B700" s="126" t="s">
        <v>1222</v>
      </c>
      <c r="C700" s="127" t="s">
        <v>63</v>
      </c>
      <c r="D700" s="128">
        <v>30.59</v>
      </c>
      <c r="E700" s="128">
        <v>36.8597</v>
      </c>
      <c r="F700" s="116">
        <f t="shared" si="75"/>
        <v>120.495913697287</v>
      </c>
      <c r="G700" s="122"/>
    </row>
    <row r="701" ht="16.15" customHeight="1" spans="1:7">
      <c r="A701" s="118">
        <f t="shared" si="80"/>
        <v>696</v>
      </c>
      <c r="B701" s="126" t="s">
        <v>1223</v>
      </c>
      <c r="C701" s="127" t="s">
        <v>1224</v>
      </c>
      <c r="D701" s="128">
        <v>1.52</v>
      </c>
      <c r="E701" s="128"/>
      <c r="F701" s="116">
        <f t="shared" si="75"/>
        <v>0</v>
      </c>
      <c r="G701" s="122"/>
    </row>
    <row r="702" ht="16.15" customHeight="1" spans="1:7">
      <c r="A702" s="118">
        <f t="shared" ref="A702:A711" si="81">ROW()-5</f>
        <v>697</v>
      </c>
      <c r="B702" s="131" t="s">
        <v>1225</v>
      </c>
      <c r="C702" s="124" t="s">
        <v>1226</v>
      </c>
      <c r="D702" s="124">
        <f>SUM(D703:D704)</f>
        <v>0</v>
      </c>
      <c r="E702" s="124">
        <f>SUM(E703:E704)</f>
        <v>0</v>
      </c>
      <c r="F702" s="125" t="str">
        <f t="shared" si="75"/>
        <v/>
      </c>
      <c r="G702" s="122"/>
    </row>
    <row r="703" ht="16.15" customHeight="1" spans="1:7">
      <c r="A703" s="118">
        <f t="shared" si="81"/>
        <v>698</v>
      </c>
      <c r="B703" s="126" t="s">
        <v>1227</v>
      </c>
      <c r="C703" s="127" t="s">
        <v>1176</v>
      </c>
      <c r="D703" s="128"/>
      <c r="E703" s="128"/>
      <c r="F703" s="116" t="str">
        <f t="shared" si="75"/>
        <v/>
      </c>
      <c r="G703" s="122"/>
    </row>
    <row r="704" ht="16.15" customHeight="1" spans="1:7">
      <c r="A704" s="118">
        <f t="shared" si="81"/>
        <v>699</v>
      </c>
      <c r="B704" s="126" t="s">
        <v>1228</v>
      </c>
      <c r="C704" s="127" t="s">
        <v>1229</v>
      </c>
      <c r="D704" s="128"/>
      <c r="E704" s="128"/>
      <c r="F704" s="116" t="str">
        <f t="shared" si="75"/>
        <v/>
      </c>
      <c r="G704" s="122"/>
    </row>
    <row r="705" ht="16.15" customHeight="1" spans="1:7">
      <c r="A705" s="118">
        <f t="shared" si="81"/>
        <v>700</v>
      </c>
      <c r="B705" s="131" t="s">
        <v>1230</v>
      </c>
      <c r="C705" s="124" t="s">
        <v>1231</v>
      </c>
      <c r="D705" s="124">
        <f>SUM(D706:D707)</f>
        <v>0</v>
      </c>
      <c r="E705" s="124">
        <f>SUM(E706:E707)</f>
        <v>0</v>
      </c>
      <c r="F705" s="125" t="str">
        <f t="shared" si="75"/>
        <v/>
      </c>
      <c r="G705" s="122"/>
    </row>
    <row r="706" ht="16.15" customHeight="1" spans="1:7">
      <c r="A706" s="118">
        <f t="shared" si="81"/>
        <v>701</v>
      </c>
      <c r="B706" s="126" t="s">
        <v>1232</v>
      </c>
      <c r="C706" s="127" t="s">
        <v>1233</v>
      </c>
      <c r="D706" s="128"/>
      <c r="E706" s="128"/>
      <c r="F706" s="116" t="str">
        <f t="shared" si="75"/>
        <v/>
      </c>
      <c r="G706" s="122"/>
    </row>
    <row r="707" ht="16.15" customHeight="1" spans="1:7">
      <c r="A707" s="118">
        <f t="shared" si="81"/>
        <v>702</v>
      </c>
      <c r="B707" s="126" t="s">
        <v>1234</v>
      </c>
      <c r="C707" s="127" t="s">
        <v>1235</v>
      </c>
      <c r="D707" s="128"/>
      <c r="E707" s="128"/>
      <c r="F707" s="116" t="str">
        <f t="shared" si="75"/>
        <v/>
      </c>
      <c r="G707" s="122"/>
    </row>
    <row r="708" ht="16.15" customHeight="1" spans="1:7">
      <c r="A708" s="118">
        <f t="shared" si="81"/>
        <v>703</v>
      </c>
      <c r="B708" s="131" t="s">
        <v>1236</v>
      </c>
      <c r="C708" s="124" t="s">
        <v>1237</v>
      </c>
      <c r="D708" s="124">
        <f>SUM(D709)</f>
        <v>6.17</v>
      </c>
      <c r="E708" s="124">
        <f>SUM(E709)</f>
        <v>0</v>
      </c>
      <c r="F708" s="125">
        <f t="shared" si="75"/>
        <v>0</v>
      </c>
      <c r="G708" s="122"/>
    </row>
    <row r="709" ht="16.15" customHeight="1" spans="1:7">
      <c r="A709" s="118">
        <f t="shared" si="81"/>
        <v>704</v>
      </c>
      <c r="B709" s="126" t="s">
        <v>1238</v>
      </c>
      <c r="C709" s="127" t="s">
        <v>1237</v>
      </c>
      <c r="D709" s="128">
        <v>6.17</v>
      </c>
      <c r="E709" s="128"/>
      <c r="F709" s="116">
        <f t="shared" si="75"/>
        <v>0</v>
      </c>
      <c r="G709" s="122"/>
    </row>
    <row r="710" ht="16.15" customHeight="1" spans="1:7">
      <c r="A710" s="118">
        <f t="shared" si="81"/>
        <v>705</v>
      </c>
      <c r="B710" s="132" t="s">
        <v>1239</v>
      </c>
      <c r="C710" s="130" t="s">
        <v>1240</v>
      </c>
      <c r="D710" s="130">
        <f>D711+D716+D725+D729+D734+D739+D743+D747+D748+D749</f>
        <v>0</v>
      </c>
      <c r="E710" s="130">
        <f>E711+E716+E725+E729+E734+E739+E743+E747+E748+E749</f>
        <v>0</v>
      </c>
      <c r="F710" s="121" t="str">
        <f t="shared" ref="F710:F773" si="82">IF(D710=0,"",E710/D710*100)</f>
        <v/>
      </c>
      <c r="G710" s="122"/>
    </row>
    <row r="711" ht="16.15" customHeight="1" spans="1:7">
      <c r="A711" s="118">
        <f t="shared" si="81"/>
        <v>706</v>
      </c>
      <c r="B711" s="131" t="s">
        <v>1241</v>
      </c>
      <c r="C711" s="124" t="s">
        <v>1242</v>
      </c>
      <c r="D711" s="124">
        <f>SUM(D712:D715)</f>
        <v>0</v>
      </c>
      <c r="E711" s="124">
        <f>SUM(E712:E715)</f>
        <v>0</v>
      </c>
      <c r="F711" s="125" t="str">
        <f t="shared" si="82"/>
        <v/>
      </c>
      <c r="G711" s="122"/>
    </row>
    <row r="712" ht="16.15" customHeight="1" spans="1:7">
      <c r="A712" s="118">
        <f t="shared" ref="A712:A721" si="83">ROW()-5</f>
        <v>707</v>
      </c>
      <c r="B712" s="126" t="s">
        <v>1243</v>
      </c>
      <c r="C712" s="127" t="s">
        <v>1244</v>
      </c>
      <c r="D712" s="128"/>
      <c r="E712" s="128"/>
      <c r="F712" s="116" t="str">
        <f t="shared" si="82"/>
        <v/>
      </c>
      <c r="G712" s="122"/>
    </row>
    <row r="713" ht="16.15" customHeight="1" spans="1:7">
      <c r="A713" s="118">
        <f t="shared" si="83"/>
        <v>708</v>
      </c>
      <c r="B713" s="126" t="s">
        <v>1245</v>
      </c>
      <c r="C713" s="127" t="s">
        <v>1246</v>
      </c>
      <c r="D713" s="128"/>
      <c r="E713" s="128"/>
      <c r="F713" s="116" t="str">
        <f t="shared" si="82"/>
        <v/>
      </c>
      <c r="G713" s="122"/>
    </row>
    <row r="714" ht="16.15" customHeight="1" spans="1:7">
      <c r="A714" s="118">
        <f t="shared" si="83"/>
        <v>709</v>
      </c>
      <c r="B714" s="126" t="s">
        <v>1247</v>
      </c>
      <c r="C714" s="127" t="s">
        <v>1248</v>
      </c>
      <c r="D714" s="128"/>
      <c r="E714" s="128"/>
      <c r="F714" s="116" t="str">
        <f t="shared" si="82"/>
        <v/>
      </c>
      <c r="G714" s="122"/>
    </row>
    <row r="715" ht="16.15" customHeight="1" spans="1:7">
      <c r="A715" s="118">
        <f t="shared" si="83"/>
        <v>710</v>
      </c>
      <c r="B715" s="126" t="s">
        <v>1249</v>
      </c>
      <c r="C715" s="127" t="s">
        <v>1250</v>
      </c>
      <c r="D715" s="128"/>
      <c r="E715" s="128"/>
      <c r="F715" s="116" t="str">
        <f t="shared" si="82"/>
        <v/>
      </c>
      <c r="G715" s="122"/>
    </row>
    <row r="716" ht="16.15" customHeight="1" spans="1:7">
      <c r="A716" s="118">
        <f t="shared" si="83"/>
        <v>711</v>
      </c>
      <c r="B716" s="131" t="s">
        <v>1251</v>
      </c>
      <c r="C716" s="124" t="s">
        <v>1252</v>
      </c>
      <c r="D716" s="124">
        <f>SUM(D717:D724)</f>
        <v>0</v>
      </c>
      <c r="E716" s="124">
        <f>SUM(E717:E724)</f>
        <v>0</v>
      </c>
      <c r="F716" s="125" t="str">
        <f t="shared" si="82"/>
        <v/>
      </c>
      <c r="G716" s="122"/>
    </row>
    <row r="717" ht="16.15" customHeight="1" spans="1:7">
      <c r="A717" s="118">
        <f t="shared" si="83"/>
        <v>712</v>
      </c>
      <c r="B717" s="126" t="s">
        <v>1253</v>
      </c>
      <c r="C717" s="127" t="s">
        <v>1254</v>
      </c>
      <c r="D717" s="128"/>
      <c r="E717" s="128"/>
      <c r="F717" s="116" t="str">
        <f t="shared" si="82"/>
        <v/>
      </c>
      <c r="G717" s="122"/>
    </row>
    <row r="718" ht="16.15" customHeight="1" spans="1:7">
      <c r="A718" s="118">
        <f t="shared" si="83"/>
        <v>713</v>
      </c>
      <c r="B718" s="126" t="s">
        <v>1255</v>
      </c>
      <c r="C718" s="127" t="s">
        <v>1256</v>
      </c>
      <c r="D718" s="128"/>
      <c r="E718" s="128"/>
      <c r="F718" s="116" t="str">
        <f t="shared" si="82"/>
        <v/>
      </c>
      <c r="G718" s="122"/>
    </row>
    <row r="719" ht="16.15" customHeight="1" spans="1:7">
      <c r="A719" s="118">
        <f t="shared" si="83"/>
        <v>714</v>
      </c>
      <c r="B719" s="126" t="s">
        <v>1257</v>
      </c>
      <c r="C719" s="127" t="s">
        <v>1248</v>
      </c>
      <c r="D719" s="128"/>
      <c r="E719" s="128"/>
      <c r="F719" s="116" t="str">
        <f t="shared" si="82"/>
        <v/>
      </c>
      <c r="G719" s="122"/>
    </row>
    <row r="720" ht="16.15" customHeight="1" spans="1:7">
      <c r="A720" s="118">
        <f t="shared" si="83"/>
        <v>715</v>
      </c>
      <c r="B720" s="126" t="s">
        <v>1258</v>
      </c>
      <c r="C720" s="127" t="s">
        <v>1259</v>
      </c>
      <c r="D720" s="128"/>
      <c r="E720" s="128"/>
      <c r="F720" s="116" t="str">
        <f t="shared" si="82"/>
        <v/>
      </c>
      <c r="G720" s="122"/>
    </row>
    <row r="721" ht="16.15" customHeight="1" spans="1:7">
      <c r="A721" s="118">
        <f t="shared" si="83"/>
        <v>716</v>
      </c>
      <c r="B721" s="126" t="s">
        <v>1260</v>
      </c>
      <c r="C721" s="127" t="s">
        <v>1261</v>
      </c>
      <c r="D721" s="128"/>
      <c r="E721" s="128"/>
      <c r="F721" s="116" t="str">
        <f t="shared" si="82"/>
        <v/>
      </c>
      <c r="G721" s="122"/>
    </row>
    <row r="722" ht="16.15" customHeight="1" spans="1:7">
      <c r="A722" s="118">
        <f t="shared" ref="A722:A731" si="84">ROW()-5</f>
        <v>717</v>
      </c>
      <c r="B722" s="126" t="s">
        <v>1262</v>
      </c>
      <c r="C722" s="127" t="s">
        <v>1263</v>
      </c>
      <c r="D722" s="128"/>
      <c r="E722" s="128"/>
      <c r="F722" s="116" t="str">
        <f t="shared" si="82"/>
        <v/>
      </c>
      <c r="G722" s="122"/>
    </row>
    <row r="723" ht="16.15" customHeight="1" spans="1:7">
      <c r="A723" s="118">
        <f t="shared" si="84"/>
        <v>718</v>
      </c>
      <c r="B723" s="126" t="s">
        <v>1264</v>
      </c>
      <c r="C723" s="127" t="s">
        <v>1265</v>
      </c>
      <c r="D723" s="128"/>
      <c r="E723" s="128"/>
      <c r="F723" s="116" t="str">
        <f t="shared" si="82"/>
        <v/>
      </c>
      <c r="G723" s="122"/>
    </row>
    <row r="724" ht="16.15" customHeight="1" spans="1:7">
      <c r="A724" s="118">
        <f t="shared" si="84"/>
        <v>719</v>
      </c>
      <c r="B724" s="126" t="s">
        <v>1266</v>
      </c>
      <c r="C724" s="127" t="s">
        <v>1267</v>
      </c>
      <c r="D724" s="128"/>
      <c r="E724" s="128"/>
      <c r="F724" s="116" t="str">
        <f t="shared" si="82"/>
        <v/>
      </c>
      <c r="G724" s="122"/>
    </row>
    <row r="725" ht="16.15" customHeight="1" spans="1:7">
      <c r="A725" s="118">
        <f t="shared" si="84"/>
        <v>720</v>
      </c>
      <c r="B725" s="131" t="s">
        <v>1268</v>
      </c>
      <c r="C725" s="124" t="s">
        <v>1269</v>
      </c>
      <c r="D725" s="124">
        <f>SUM(D726:D728)</f>
        <v>0</v>
      </c>
      <c r="E725" s="124">
        <f>SUM(E726:E728)</f>
        <v>0</v>
      </c>
      <c r="F725" s="125" t="str">
        <f t="shared" si="82"/>
        <v/>
      </c>
      <c r="G725" s="122"/>
    </row>
    <row r="726" ht="16.15" customHeight="1" spans="1:7">
      <c r="A726" s="118">
        <f t="shared" si="84"/>
        <v>721</v>
      </c>
      <c r="B726" s="126" t="s">
        <v>1270</v>
      </c>
      <c r="C726" s="127" t="s">
        <v>1271</v>
      </c>
      <c r="D726" s="128"/>
      <c r="E726" s="128"/>
      <c r="F726" s="116" t="str">
        <f t="shared" si="82"/>
        <v/>
      </c>
      <c r="G726" s="122"/>
    </row>
    <row r="727" ht="16.15" customHeight="1" spans="1:7">
      <c r="A727" s="118">
        <f t="shared" si="84"/>
        <v>722</v>
      </c>
      <c r="B727" s="126" t="s">
        <v>1272</v>
      </c>
      <c r="C727" s="127" t="s">
        <v>1273</v>
      </c>
      <c r="D727" s="128"/>
      <c r="E727" s="128"/>
      <c r="F727" s="116" t="str">
        <f t="shared" si="82"/>
        <v/>
      </c>
      <c r="G727" s="122"/>
    </row>
    <row r="728" ht="16.15" customHeight="1" spans="1:7">
      <c r="A728" s="118">
        <f t="shared" si="84"/>
        <v>723</v>
      </c>
      <c r="B728" s="126" t="s">
        <v>1274</v>
      </c>
      <c r="C728" s="127" t="s">
        <v>1275</v>
      </c>
      <c r="D728" s="128"/>
      <c r="E728" s="128"/>
      <c r="F728" s="116" t="str">
        <f t="shared" si="82"/>
        <v/>
      </c>
      <c r="G728" s="122"/>
    </row>
    <row r="729" ht="16.15" customHeight="1" spans="1:7">
      <c r="A729" s="118">
        <f t="shared" si="84"/>
        <v>724</v>
      </c>
      <c r="B729" s="131" t="s">
        <v>1276</v>
      </c>
      <c r="C729" s="124" t="s">
        <v>1277</v>
      </c>
      <c r="D729" s="124">
        <f>SUM(D730:D733)</f>
        <v>0</v>
      </c>
      <c r="E729" s="124">
        <f>SUM(E730:E733)</f>
        <v>0</v>
      </c>
      <c r="F729" s="125" t="str">
        <f t="shared" si="82"/>
        <v/>
      </c>
      <c r="G729" s="122"/>
    </row>
    <row r="730" ht="16.15" customHeight="1" spans="1:7">
      <c r="A730" s="118">
        <f t="shared" si="84"/>
        <v>725</v>
      </c>
      <c r="B730" s="126" t="s">
        <v>1278</v>
      </c>
      <c r="C730" s="127" t="s">
        <v>1279</v>
      </c>
      <c r="D730" s="128"/>
      <c r="E730" s="128"/>
      <c r="F730" s="116" t="str">
        <f t="shared" si="82"/>
        <v/>
      </c>
      <c r="G730" s="122"/>
    </row>
    <row r="731" ht="16.15" customHeight="1" spans="1:7">
      <c r="A731" s="118">
        <f t="shared" si="84"/>
        <v>726</v>
      </c>
      <c r="B731" s="126" t="s">
        <v>1280</v>
      </c>
      <c r="C731" s="127" t="s">
        <v>1281</v>
      </c>
      <c r="D731" s="128"/>
      <c r="E731" s="128"/>
      <c r="F731" s="116" t="str">
        <f t="shared" si="82"/>
        <v/>
      </c>
      <c r="G731" s="122"/>
    </row>
    <row r="732" ht="16.15" customHeight="1" spans="1:7">
      <c r="A732" s="118">
        <f t="shared" ref="A732:A741" si="85">ROW()-5</f>
        <v>727</v>
      </c>
      <c r="B732" s="126" t="s">
        <v>1282</v>
      </c>
      <c r="C732" s="127" t="s">
        <v>1283</v>
      </c>
      <c r="D732" s="128"/>
      <c r="E732" s="128"/>
      <c r="F732" s="116" t="str">
        <f t="shared" si="82"/>
        <v/>
      </c>
      <c r="G732" s="122"/>
    </row>
    <row r="733" ht="16.15" customHeight="1" spans="1:7">
      <c r="A733" s="118">
        <f t="shared" si="85"/>
        <v>728</v>
      </c>
      <c r="B733" s="126" t="s">
        <v>1284</v>
      </c>
      <c r="C733" s="127" t="s">
        <v>1285</v>
      </c>
      <c r="D733" s="128"/>
      <c r="E733" s="128"/>
      <c r="F733" s="116" t="str">
        <f t="shared" si="82"/>
        <v/>
      </c>
      <c r="G733" s="122"/>
    </row>
    <row r="734" ht="16.15" customHeight="1" spans="1:7">
      <c r="A734" s="118">
        <f t="shared" si="85"/>
        <v>729</v>
      </c>
      <c r="B734" s="131" t="s">
        <v>1286</v>
      </c>
      <c r="C734" s="124" t="s">
        <v>1287</v>
      </c>
      <c r="D734" s="124">
        <f>SUM(D735:D738)</f>
        <v>0</v>
      </c>
      <c r="E734" s="124">
        <f>SUM(E735:E738)</f>
        <v>0</v>
      </c>
      <c r="F734" s="125" t="str">
        <f t="shared" si="82"/>
        <v/>
      </c>
      <c r="G734" s="122"/>
    </row>
    <row r="735" ht="16.15" customHeight="1" spans="1:7">
      <c r="A735" s="118">
        <f t="shared" si="85"/>
        <v>730</v>
      </c>
      <c r="B735" s="126" t="s">
        <v>1288</v>
      </c>
      <c r="C735" s="127" t="s">
        <v>1289</v>
      </c>
      <c r="D735" s="128"/>
      <c r="E735" s="128"/>
      <c r="F735" s="116" t="str">
        <f t="shared" si="82"/>
        <v/>
      </c>
      <c r="G735" s="122"/>
    </row>
    <row r="736" ht="16.15" customHeight="1" spans="1:7">
      <c r="A736" s="118">
        <f t="shared" si="85"/>
        <v>731</v>
      </c>
      <c r="B736" s="126" t="s">
        <v>1290</v>
      </c>
      <c r="C736" s="127" t="s">
        <v>1291</v>
      </c>
      <c r="D736" s="128"/>
      <c r="E736" s="128"/>
      <c r="F736" s="116" t="str">
        <f t="shared" si="82"/>
        <v/>
      </c>
      <c r="G736" s="122"/>
    </row>
    <row r="737" ht="16.15" customHeight="1" spans="1:7">
      <c r="A737" s="118">
        <f t="shared" si="85"/>
        <v>732</v>
      </c>
      <c r="B737" s="126" t="s">
        <v>1292</v>
      </c>
      <c r="C737" s="127" t="s">
        <v>1293</v>
      </c>
      <c r="D737" s="128"/>
      <c r="E737" s="128"/>
      <c r="F737" s="116" t="str">
        <f t="shared" si="82"/>
        <v/>
      </c>
      <c r="G737" s="122"/>
    </row>
    <row r="738" ht="16.15" customHeight="1" spans="1:7">
      <c r="A738" s="118">
        <f t="shared" si="85"/>
        <v>733</v>
      </c>
      <c r="B738" s="126" t="s">
        <v>1294</v>
      </c>
      <c r="C738" s="127" t="s">
        <v>1295</v>
      </c>
      <c r="D738" s="128"/>
      <c r="E738" s="128"/>
      <c r="F738" s="116" t="str">
        <f t="shared" si="82"/>
        <v/>
      </c>
      <c r="G738" s="122"/>
    </row>
    <row r="739" ht="16.15" customHeight="1" spans="1:7">
      <c r="A739" s="118">
        <f t="shared" si="85"/>
        <v>734</v>
      </c>
      <c r="B739" s="131" t="s">
        <v>1296</v>
      </c>
      <c r="C739" s="124" t="s">
        <v>1297</v>
      </c>
      <c r="D739" s="124">
        <f>SUM(D740:D742)</f>
        <v>0</v>
      </c>
      <c r="E739" s="124">
        <f>SUM(E740:E742)</f>
        <v>0</v>
      </c>
      <c r="F739" s="125" t="str">
        <f t="shared" si="82"/>
        <v/>
      </c>
      <c r="G739" s="122"/>
    </row>
    <row r="740" ht="16.15" customHeight="1" spans="1:7">
      <c r="A740" s="118">
        <f t="shared" si="85"/>
        <v>735</v>
      </c>
      <c r="B740" s="126" t="s">
        <v>1298</v>
      </c>
      <c r="C740" s="127" t="s">
        <v>1299</v>
      </c>
      <c r="D740" s="128"/>
      <c r="E740" s="128"/>
      <c r="F740" s="116" t="str">
        <f t="shared" si="82"/>
        <v/>
      </c>
      <c r="G740" s="122"/>
    </row>
    <row r="741" ht="16.15" customHeight="1" spans="1:7">
      <c r="A741" s="118">
        <f t="shared" si="85"/>
        <v>736</v>
      </c>
      <c r="B741" s="126" t="s">
        <v>1300</v>
      </c>
      <c r="C741" s="127" t="s">
        <v>1293</v>
      </c>
      <c r="D741" s="128"/>
      <c r="E741" s="128"/>
      <c r="F741" s="116" t="str">
        <f t="shared" si="82"/>
        <v/>
      </c>
      <c r="G741" s="122"/>
    </row>
    <row r="742" ht="16.15" customHeight="1" spans="1:7">
      <c r="A742" s="118">
        <f t="shared" ref="A742:A751" si="86">ROW()-5</f>
        <v>737</v>
      </c>
      <c r="B742" s="126" t="s">
        <v>1301</v>
      </c>
      <c r="C742" s="127" t="s">
        <v>1302</v>
      </c>
      <c r="D742" s="128"/>
      <c r="E742" s="128"/>
      <c r="F742" s="116" t="str">
        <f t="shared" si="82"/>
        <v/>
      </c>
      <c r="G742" s="122"/>
    </row>
    <row r="743" ht="16.15" customHeight="1" spans="1:7">
      <c r="A743" s="118">
        <f t="shared" si="86"/>
        <v>738</v>
      </c>
      <c r="B743" s="131" t="s">
        <v>1303</v>
      </c>
      <c r="C743" s="124" t="s">
        <v>1304</v>
      </c>
      <c r="D743" s="124">
        <f>SUM(D744:D746)</f>
        <v>0</v>
      </c>
      <c r="E743" s="124">
        <f>SUM(E744:E746)</f>
        <v>0</v>
      </c>
      <c r="F743" s="125" t="str">
        <f t="shared" si="82"/>
        <v/>
      </c>
      <c r="G743" s="122"/>
    </row>
    <row r="744" ht="16.15" customHeight="1" spans="1:7">
      <c r="A744" s="118">
        <f t="shared" si="86"/>
        <v>739</v>
      </c>
      <c r="B744" s="126" t="s">
        <v>1305</v>
      </c>
      <c r="C744" s="127" t="s">
        <v>1306</v>
      </c>
      <c r="D744" s="128"/>
      <c r="E744" s="128"/>
      <c r="F744" s="116" t="str">
        <f t="shared" si="82"/>
        <v/>
      </c>
      <c r="G744" s="122"/>
    </row>
    <row r="745" ht="16.15" customHeight="1" spans="1:7">
      <c r="A745" s="118">
        <f t="shared" si="86"/>
        <v>740</v>
      </c>
      <c r="B745" s="126" t="s">
        <v>1307</v>
      </c>
      <c r="C745" s="127" t="s">
        <v>1308</v>
      </c>
      <c r="D745" s="128"/>
      <c r="E745" s="128"/>
      <c r="F745" s="116" t="str">
        <f t="shared" si="82"/>
        <v/>
      </c>
      <c r="G745" s="122"/>
    </row>
    <row r="746" ht="16.15" customHeight="1" spans="1:7">
      <c r="A746" s="118">
        <f t="shared" si="86"/>
        <v>741</v>
      </c>
      <c r="B746" s="126" t="s">
        <v>1309</v>
      </c>
      <c r="C746" s="127" t="s">
        <v>1310</v>
      </c>
      <c r="D746" s="128"/>
      <c r="E746" s="128"/>
      <c r="F746" s="116" t="str">
        <f t="shared" si="82"/>
        <v/>
      </c>
      <c r="G746" s="122"/>
    </row>
    <row r="747" ht="16.15" customHeight="1" spans="1:7">
      <c r="A747" s="118">
        <f t="shared" si="86"/>
        <v>742</v>
      </c>
      <c r="B747" s="131" t="s">
        <v>1311</v>
      </c>
      <c r="C747" s="124" t="s">
        <v>1312</v>
      </c>
      <c r="D747" s="124"/>
      <c r="E747" s="124"/>
      <c r="F747" s="125" t="str">
        <f t="shared" si="82"/>
        <v/>
      </c>
      <c r="G747" s="122"/>
    </row>
    <row r="748" ht="16.15" customHeight="1" spans="1:7">
      <c r="A748" s="118">
        <f t="shared" si="86"/>
        <v>743</v>
      </c>
      <c r="B748" s="131" t="s">
        <v>1313</v>
      </c>
      <c r="C748" s="124" t="s">
        <v>1314</v>
      </c>
      <c r="D748" s="124"/>
      <c r="E748" s="124"/>
      <c r="F748" s="125" t="str">
        <f t="shared" si="82"/>
        <v/>
      </c>
      <c r="G748" s="122"/>
    </row>
    <row r="749" ht="16.15" customHeight="1" spans="1:7">
      <c r="A749" s="118">
        <f t="shared" si="86"/>
        <v>744</v>
      </c>
      <c r="B749" s="131" t="s">
        <v>1315</v>
      </c>
      <c r="C749" s="124" t="s">
        <v>1316</v>
      </c>
      <c r="D749" s="124"/>
      <c r="E749" s="124"/>
      <c r="F749" s="125" t="str">
        <f t="shared" si="82"/>
        <v/>
      </c>
      <c r="G749" s="122"/>
    </row>
    <row r="750" ht="16.15" customHeight="1" spans="1:7">
      <c r="A750" s="118">
        <f t="shared" si="86"/>
        <v>745</v>
      </c>
      <c r="B750" s="132" t="s">
        <v>1317</v>
      </c>
      <c r="C750" s="130" t="s">
        <v>1318</v>
      </c>
      <c r="D750" s="130">
        <f>D751+D756+D771+D775+D787+D790+D794+D799+D803+D807+D810+D819+D821</f>
        <v>56.47</v>
      </c>
      <c r="E750" s="130">
        <f>E751+E756+E771+E775+E787+E790+E794+E799+E803+E807+E810+E819+E821</f>
        <v>59.4476</v>
      </c>
      <c r="F750" s="121">
        <f t="shared" si="82"/>
        <v>105.272888259253</v>
      </c>
      <c r="G750" s="122"/>
    </row>
    <row r="751" ht="16.15" customHeight="1" spans="1:7">
      <c r="A751" s="118">
        <f t="shared" si="86"/>
        <v>746</v>
      </c>
      <c r="B751" s="131" t="s">
        <v>1319</v>
      </c>
      <c r="C751" s="124" t="s">
        <v>1320</v>
      </c>
      <c r="D751" s="124">
        <f>SUM(D752:D755)</f>
        <v>0</v>
      </c>
      <c r="E751" s="124">
        <f>SUM(E752:E755)</f>
        <v>0</v>
      </c>
      <c r="F751" s="125" t="str">
        <f t="shared" si="82"/>
        <v/>
      </c>
      <c r="G751" s="122"/>
    </row>
    <row r="752" ht="16.15" customHeight="1" spans="1:7">
      <c r="A752" s="118">
        <f t="shared" ref="A752:A761" si="87">ROW()-5</f>
        <v>747</v>
      </c>
      <c r="B752" s="126" t="s">
        <v>1321</v>
      </c>
      <c r="C752" s="127" t="s">
        <v>44</v>
      </c>
      <c r="D752" s="128"/>
      <c r="E752" s="128"/>
      <c r="F752" s="116" t="str">
        <f t="shared" si="82"/>
        <v/>
      </c>
      <c r="G752" s="122"/>
    </row>
    <row r="753" ht="16.15" customHeight="1" spans="1:7">
      <c r="A753" s="118">
        <f t="shared" si="87"/>
        <v>748</v>
      </c>
      <c r="B753" s="126" t="s">
        <v>1322</v>
      </c>
      <c r="C753" s="127" t="s">
        <v>46</v>
      </c>
      <c r="D753" s="128"/>
      <c r="E753" s="128"/>
      <c r="F753" s="116" t="str">
        <f t="shared" si="82"/>
        <v/>
      </c>
      <c r="G753" s="122"/>
    </row>
    <row r="754" ht="16.15" customHeight="1" spans="1:7">
      <c r="A754" s="118">
        <f t="shared" si="87"/>
        <v>749</v>
      </c>
      <c r="B754" s="126" t="s">
        <v>1323</v>
      </c>
      <c r="C754" s="127" t="s">
        <v>48</v>
      </c>
      <c r="D754" s="128"/>
      <c r="E754" s="128"/>
      <c r="F754" s="116" t="str">
        <f t="shared" si="82"/>
        <v/>
      </c>
      <c r="G754" s="122"/>
    </row>
    <row r="755" ht="16.15" customHeight="1" spans="1:7">
      <c r="A755" s="118">
        <f t="shared" si="87"/>
        <v>750</v>
      </c>
      <c r="B755" s="126" t="s">
        <v>1324</v>
      </c>
      <c r="C755" s="127" t="s">
        <v>1325</v>
      </c>
      <c r="D755" s="128"/>
      <c r="E755" s="128"/>
      <c r="F755" s="116" t="str">
        <f t="shared" si="82"/>
        <v/>
      </c>
      <c r="G755" s="122"/>
    </row>
    <row r="756" ht="16.15" customHeight="1" spans="1:7">
      <c r="A756" s="118">
        <f t="shared" si="87"/>
        <v>751</v>
      </c>
      <c r="B756" s="131" t="s">
        <v>1326</v>
      </c>
      <c r="C756" s="124" t="s">
        <v>1327</v>
      </c>
      <c r="D756" s="124">
        <f>SUM(D757:D770)</f>
        <v>0</v>
      </c>
      <c r="E756" s="124">
        <f>SUM(E757:E770)</f>
        <v>0</v>
      </c>
      <c r="F756" s="125" t="str">
        <f t="shared" si="82"/>
        <v/>
      </c>
      <c r="G756" s="122"/>
    </row>
    <row r="757" ht="16.15" customHeight="1" spans="1:7">
      <c r="A757" s="118">
        <f t="shared" si="87"/>
        <v>752</v>
      </c>
      <c r="B757" s="126" t="s">
        <v>1328</v>
      </c>
      <c r="C757" s="127" t="s">
        <v>1329</v>
      </c>
      <c r="D757" s="128"/>
      <c r="E757" s="128"/>
      <c r="F757" s="116" t="str">
        <f t="shared" si="82"/>
        <v/>
      </c>
      <c r="G757" s="122"/>
    </row>
    <row r="758" ht="16.15" customHeight="1" spans="1:7">
      <c r="A758" s="118">
        <f t="shared" si="87"/>
        <v>753</v>
      </c>
      <c r="B758" s="126" t="s">
        <v>1330</v>
      </c>
      <c r="C758" s="127" t="s">
        <v>1331</v>
      </c>
      <c r="D758" s="128"/>
      <c r="E758" s="128"/>
      <c r="F758" s="116" t="str">
        <f t="shared" si="82"/>
        <v/>
      </c>
      <c r="G758" s="122"/>
    </row>
    <row r="759" ht="16.15" customHeight="1" spans="1:7">
      <c r="A759" s="118">
        <f t="shared" si="87"/>
        <v>754</v>
      </c>
      <c r="B759" s="126" t="s">
        <v>1332</v>
      </c>
      <c r="C759" s="127" t="s">
        <v>1333</v>
      </c>
      <c r="D759" s="128"/>
      <c r="E759" s="128"/>
      <c r="F759" s="116" t="str">
        <f t="shared" si="82"/>
        <v/>
      </c>
      <c r="G759" s="122"/>
    </row>
    <row r="760" ht="16.15" customHeight="1" spans="1:7">
      <c r="A760" s="118">
        <f t="shared" si="87"/>
        <v>755</v>
      </c>
      <c r="B760" s="126" t="s">
        <v>1334</v>
      </c>
      <c r="C760" s="127" t="s">
        <v>1335</v>
      </c>
      <c r="D760" s="128"/>
      <c r="E760" s="128"/>
      <c r="F760" s="116" t="str">
        <f t="shared" si="82"/>
        <v/>
      </c>
      <c r="G760" s="122"/>
    </row>
    <row r="761" ht="16.15" customHeight="1" spans="1:7">
      <c r="A761" s="118">
        <f t="shared" si="87"/>
        <v>756</v>
      </c>
      <c r="B761" s="126" t="s">
        <v>1336</v>
      </c>
      <c r="C761" s="127" t="s">
        <v>1337</v>
      </c>
      <c r="D761" s="128"/>
      <c r="E761" s="128"/>
      <c r="F761" s="116" t="str">
        <f t="shared" si="82"/>
        <v/>
      </c>
      <c r="G761" s="122"/>
    </row>
    <row r="762" ht="16.15" customHeight="1" spans="1:7">
      <c r="A762" s="118">
        <f t="shared" ref="A762:A771" si="88">ROW()-5</f>
        <v>757</v>
      </c>
      <c r="B762" s="126" t="s">
        <v>1338</v>
      </c>
      <c r="C762" s="127" t="s">
        <v>1339</v>
      </c>
      <c r="D762" s="128"/>
      <c r="E762" s="128"/>
      <c r="F762" s="116" t="str">
        <f t="shared" si="82"/>
        <v/>
      </c>
      <c r="G762" s="122"/>
    </row>
    <row r="763" ht="16.15" customHeight="1" spans="1:7">
      <c r="A763" s="118">
        <f t="shared" si="88"/>
        <v>758</v>
      </c>
      <c r="B763" s="126" t="s">
        <v>1340</v>
      </c>
      <c r="C763" s="127" t="s">
        <v>1341</v>
      </c>
      <c r="D763" s="128"/>
      <c r="E763" s="128"/>
      <c r="F763" s="116" t="str">
        <f t="shared" si="82"/>
        <v/>
      </c>
      <c r="G763" s="122"/>
    </row>
    <row r="764" ht="16.15" customHeight="1" spans="1:7">
      <c r="A764" s="118">
        <f t="shared" si="88"/>
        <v>759</v>
      </c>
      <c r="B764" s="126" t="s">
        <v>1342</v>
      </c>
      <c r="C764" s="127" t="s">
        <v>1343</v>
      </c>
      <c r="D764" s="128"/>
      <c r="E764" s="128"/>
      <c r="F764" s="116" t="str">
        <f t="shared" si="82"/>
        <v/>
      </c>
      <c r="G764" s="122"/>
    </row>
    <row r="765" ht="16.15" customHeight="1" spans="1:7">
      <c r="A765" s="118">
        <f t="shared" si="88"/>
        <v>760</v>
      </c>
      <c r="B765" s="126" t="s">
        <v>1344</v>
      </c>
      <c r="C765" s="127" t="s">
        <v>1345</v>
      </c>
      <c r="D765" s="128"/>
      <c r="E765" s="128"/>
      <c r="F765" s="116" t="str">
        <f t="shared" si="82"/>
        <v/>
      </c>
      <c r="G765" s="122"/>
    </row>
    <row r="766" ht="16.15" customHeight="1" spans="1:7">
      <c r="A766" s="118">
        <f t="shared" si="88"/>
        <v>761</v>
      </c>
      <c r="B766" s="126" t="s">
        <v>1346</v>
      </c>
      <c r="C766" s="127" t="s">
        <v>1347</v>
      </c>
      <c r="D766" s="128"/>
      <c r="E766" s="128"/>
      <c r="F766" s="116" t="str">
        <f t="shared" si="82"/>
        <v/>
      </c>
      <c r="G766" s="122"/>
    </row>
    <row r="767" ht="16.15" customHeight="1" spans="1:7">
      <c r="A767" s="118">
        <f t="shared" si="88"/>
        <v>762</v>
      </c>
      <c r="B767" s="126" t="s">
        <v>1348</v>
      </c>
      <c r="C767" s="127" t="s">
        <v>1349</v>
      </c>
      <c r="D767" s="128"/>
      <c r="E767" s="128"/>
      <c r="F767" s="116" t="str">
        <f t="shared" si="82"/>
        <v/>
      </c>
      <c r="G767" s="122"/>
    </row>
    <row r="768" ht="16.15" customHeight="1" spans="1:7">
      <c r="A768" s="118">
        <f t="shared" si="88"/>
        <v>763</v>
      </c>
      <c r="B768" s="126" t="s">
        <v>1350</v>
      </c>
      <c r="C768" s="127" t="s">
        <v>1351</v>
      </c>
      <c r="D768" s="128"/>
      <c r="E768" s="128"/>
      <c r="F768" s="116" t="str">
        <f t="shared" si="82"/>
        <v/>
      </c>
      <c r="G768" s="122"/>
    </row>
    <row r="769" ht="16.15" customHeight="1" spans="1:7">
      <c r="A769" s="118">
        <f t="shared" si="88"/>
        <v>764</v>
      </c>
      <c r="B769" s="126" t="s">
        <v>1352</v>
      </c>
      <c r="C769" s="127" t="s">
        <v>1353</v>
      </c>
      <c r="D769" s="128"/>
      <c r="E769" s="128"/>
      <c r="F769" s="116" t="str">
        <f t="shared" si="82"/>
        <v/>
      </c>
      <c r="G769" s="122"/>
    </row>
    <row r="770" ht="16.15" customHeight="1" spans="1:7">
      <c r="A770" s="118">
        <f t="shared" si="88"/>
        <v>765</v>
      </c>
      <c r="B770" s="126" t="s">
        <v>1354</v>
      </c>
      <c r="C770" s="127" t="s">
        <v>1355</v>
      </c>
      <c r="D770" s="128"/>
      <c r="E770" s="128"/>
      <c r="F770" s="116" t="str">
        <f t="shared" si="82"/>
        <v/>
      </c>
      <c r="G770" s="122"/>
    </row>
    <row r="771" ht="16.15" customHeight="1" spans="1:7">
      <c r="A771" s="118">
        <f t="shared" si="88"/>
        <v>766</v>
      </c>
      <c r="B771" s="131" t="s">
        <v>1356</v>
      </c>
      <c r="C771" s="124" t="s">
        <v>1357</v>
      </c>
      <c r="D771" s="124">
        <f>SUM(D772:D774)</f>
        <v>0</v>
      </c>
      <c r="E771" s="124">
        <f>SUM(E772:E774)</f>
        <v>0</v>
      </c>
      <c r="F771" s="125" t="str">
        <f t="shared" si="82"/>
        <v/>
      </c>
      <c r="G771" s="122"/>
    </row>
    <row r="772" ht="16.15" customHeight="1" spans="1:7">
      <c r="A772" s="118">
        <f t="shared" ref="A772:A781" si="89">ROW()-5</f>
        <v>767</v>
      </c>
      <c r="B772" s="126" t="s">
        <v>1358</v>
      </c>
      <c r="C772" s="127" t="s">
        <v>1359</v>
      </c>
      <c r="D772" s="128"/>
      <c r="E772" s="128"/>
      <c r="F772" s="116" t="str">
        <f t="shared" si="82"/>
        <v/>
      </c>
      <c r="G772" s="122"/>
    </row>
    <row r="773" ht="16.15" customHeight="1" spans="1:7">
      <c r="A773" s="118">
        <f t="shared" si="89"/>
        <v>768</v>
      </c>
      <c r="B773" s="126" t="s">
        <v>1360</v>
      </c>
      <c r="C773" s="127" t="s">
        <v>1361</v>
      </c>
      <c r="D773" s="128"/>
      <c r="E773" s="128"/>
      <c r="F773" s="116" t="str">
        <f t="shared" si="82"/>
        <v/>
      </c>
      <c r="G773" s="122"/>
    </row>
    <row r="774" ht="16.15" customHeight="1" spans="1:7">
      <c r="A774" s="118">
        <f t="shared" si="89"/>
        <v>769</v>
      </c>
      <c r="B774" s="126" t="s">
        <v>1362</v>
      </c>
      <c r="C774" s="127" t="s">
        <v>1363</v>
      </c>
      <c r="D774" s="128"/>
      <c r="E774" s="128"/>
      <c r="F774" s="116" t="str">
        <f t="shared" ref="F774:F837" si="90">IF(D774=0,"",E774/D774*100)</f>
        <v/>
      </c>
      <c r="G774" s="122"/>
    </row>
    <row r="775" ht="16.15" customHeight="1" spans="1:7">
      <c r="A775" s="118">
        <f t="shared" si="89"/>
        <v>770</v>
      </c>
      <c r="B775" s="131" t="s">
        <v>1364</v>
      </c>
      <c r="C775" s="124" t="s">
        <v>1365</v>
      </c>
      <c r="D775" s="124">
        <f>SUM(D776:D786)</f>
        <v>5.35</v>
      </c>
      <c r="E775" s="124">
        <f>SUM(E776:E786)</f>
        <v>10</v>
      </c>
      <c r="F775" s="125">
        <f t="shared" si="90"/>
        <v>186.915887850467</v>
      </c>
      <c r="G775" s="122"/>
    </row>
    <row r="776" ht="16.15" customHeight="1" spans="1:7">
      <c r="A776" s="118">
        <f t="shared" si="89"/>
        <v>771</v>
      </c>
      <c r="B776" s="126" t="s">
        <v>1366</v>
      </c>
      <c r="C776" s="127" t="s">
        <v>1367</v>
      </c>
      <c r="D776" s="128"/>
      <c r="E776" s="128"/>
      <c r="F776" s="116" t="str">
        <f t="shared" si="90"/>
        <v/>
      </c>
      <c r="G776" s="122"/>
    </row>
    <row r="777" ht="16.15" customHeight="1" spans="1:7">
      <c r="A777" s="118">
        <f t="shared" si="89"/>
        <v>772</v>
      </c>
      <c r="B777" s="126" t="s">
        <v>1368</v>
      </c>
      <c r="C777" s="127" t="s">
        <v>1369</v>
      </c>
      <c r="D777" s="128"/>
      <c r="E777" s="128"/>
      <c r="F777" s="116" t="str">
        <f t="shared" si="90"/>
        <v/>
      </c>
      <c r="G777" s="122"/>
    </row>
    <row r="778" ht="16.15" customHeight="1" spans="1:7">
      <c r="A778" s="118">
        <f t="shared" si="89"/>
        <v>773</v>
      </c>
      <c r="B778" s="126" t="s">
        <v>1370</v>
      </c>
      <c r="C778" s="127" t="s">
        <v>1371</v>
      </c>
      <c r="D778" s="128"/>
      <c r="E778" s="128"/>
      <c r="F778" s="116" t="str">
        <f t="shared" si="90"/>
        <v/>
      </c>
      <c r="G778" s="122"/>
    </row>
    <row r="779" ht="16.15" customHeight="1" spans="1:7">
      <c r="A779" s="118">
        <f t="shared" si="89"/>
        <v>774</v>
      </c>
      <c r="B779" s="126" t="s">
        <v>1372</v>
      </c>
      <c r="C779" s="127" t="s">
        <v>1373</v>
      </c>
      <c r="D779" s="128"/>
      <c r="E779" s="128"/>
      <c r="F779" s="116" t="str">
        <f t="shared" si="90"/>
        <v/>
      </c>
      <c r="G779" s="122"/>
    </row>
    <row r="780" ht="16.15" customHeight="1" spans="1:7">
      <c r="A780" s="118">
        <f t="shared" si="89"/>
        <v>775</v>
      </c>
      <c r="B780" s="126" t="s">
        <v>1374</v>
      </c>
      <c r="C780" s="127" t="s">
        <v>1375</v>
      </c>
      <c r="D780" s="128"/>
      <c r="E780" s="128"/>
      <c r="F780" s="116" t="str">
        <f t="shared" si="90"/>
        <v/>
      </c>
      <c r="G780" s="122"/>
    </row>
    <row r="781" ht="16.15" customHeight="1" spans="1:7">
      <c r="A781" s="118">
        <f t="shared" si="89"/>
        <v>776</v>
      </c>
      <c r="B781" s="126" t="s">
        <v>1376</v>
      </c>
      <c r="C781" s="127" t="s">
        <v>1377</v>
      </c>
      <c r="D781" s="128"/>
      <c r="E781" s="128"/>
      <c r="F781" s="116" t="str">
        <f t="shared" si="90"/>
        <v/>
      </c>
      <c r="G781" s="122"/>
    </row>
    <row r="782" ht="16.15" customHeight="1" spans="1:7">
      <c r="A782" s="118">
        <f t="shared" ref="A782:A791" si="91">ROW()-5</f>
        <v>777</v>
      </c>
      <c r="B782" s="126" t="s">
        <v>1378</v>
      </c>
      <c r="C782" s="127" t="s">
        <v>1379</v>
      </c>
      <c r="D782" s="128"/>
      <c r="E782" s="128"/>
      <c r="F782" s="116" t="str">
        <f t="shared" si="90"/>
        <v/>
      </c>
      <c r="G782" s="122"/>
    </row>
    <row r="783" ht="16.15" customHeight="1" spans="1:7">
      <c r="A783" s="118">
        <f t="shared" si="91"/>
        <v>778</v>
      </c>
      <c r="B783" s="126" t="s">
        <v>1380</v>
      </c>
      <c r="C783" s="127" t="s">
        <v>1381</v>
      </c>
      <c r="D783" s="128"/>
      <c r="E783" s="128"/>
      <c r="F783" s="116" t="str">
        <f t="shared" si="90"/>
        <v/>
      </c>
      <c r="G783" s="122"/>
    </row>
    <row r="784" ht="16.15" customHeight="1" spans="1:7">
      <c r="A784" s="118">
        <f t="shared" si="91"/>
        <v>779</v>
      </c>
      <c r="B784" s="126" t="s">
        <v>1382</v>
      </c>
      <c r="C784" s="127" t="s">
        <v>1383</v>
      </c>
      <c r="D784" s="128"/>
      <c r="E784" s="128"/>
      <c r="F784" s="116" t="str">
        <f t="shared" si="90"/>
        <v/>
      </c>
      <c r="G784" s="122"/>
    </row>
    <row r="785" ht="16.15" customHeight="1" spans="1:7">
      <c r="A785" s="118">
        <f t="shared" si="91"/>
        <v>780</v>
      </c>
      <c r="B785" s="126" t="s">
        <v>1384</v>
      </c>
      <c r="C785" s="127" t="s">
        <v>1385</v>
      </c>
      <c r="D785" s="128">
        <v>5.35</v>
      </c>
      <c r="E785" s="128">
        <v>10</v>
      </c>
      <c r="F785" s="116">
        <f t="shared" si="90"/>
        <v>186.915887850467</v>
      </c>
      <c r="G785" s="122"/>
    </row>
    <row r="786" ht="16.15" customHeight="1" spans="1:7">
      <c r="A786" s="118">
        <f t="shared" si="91"/>
        <v>781</v>
      </c>
      <c r="B786" s="126" t="s">
        <v>1386</v>
      </c>
      <c r="C786" s="127" t="s">
        <v>1387</v>
      </c>
      <c r="D786" s="128"/>
      <c r="E786" s="128"/>
      <c r="F786" s="116" t="str">
        <f t="shared" si="90"/>
        <v/>
      </c>
      <c r="G786" s="122"/>
    </row>
    <row r="787" ht="16.15" customHeight="1" spans="1:7">
      <c r="A787" s="118">
        <f t="shared" si="91"/>
        <v>782</v>
      </c>
      <c r="B787" s="131" t="s">
        <v>1388</v>
      </c>
      <c r="C787" s="124" t="s">
        <v>1389</v>
      </c>
      <c r="D787" s="124">
        <f>SUM(D788:D789)</f>
        <v>0</v>
      </c>
      <c r="E787" s="124">
        <f>SUM(E788:E789)</f>
        <v>0</v>
      </c>
      <c r="F787" s="125" t="str">
        <f t="shared" si="90"/>
        <v/>
      </c>
      <c r="G787" s="122"/>
    </row>
    <row r="788" ht="16.15" customHeight="1" spans="1:7">
      <c r="A788" s="118">
        <f t="shared" si="91"/>
        <v>783</v>
      </c>
      <c r="B788" s="126" t="s">
        <v>1390</v>
      </c>
      <c r="C788" s="127" t="s">
        <v>1391</v>
      </c>
      <c r="D788" s="128"/>
      <c r="E788" s="128"/>
      <c r="F788" s="116" t="str">
        <f t="shared" si="90"/>
        <v/>
      </c>
      <c r="G788" s="122"/>
    </row>
    <row r="789" ht="16.15" customHeight="1" spans="1:7">
      <c r="A789" s="118">
        <f t="shared" si="91"/>
        <v>784</v>
      </c>
      <c r="B789" s="126" t="s">
        <v>1392</v>
      </c>
      <c r="C789" s="127" t="s">
        <v>1393</v>
      </c>
      <c r="D789" s="128"/>
      <c r="E789" s="128"/>
      <c r="F789" s="116" t="str">
        <f t="shared" si="90"/>
        <v/>
      </c>
      <c r="G789" s="122"/>
    </row>
    <row r="790" ht="16.15" customHeight="1" spans="1:7">
      <c r="A790" s="118">
        <f t="shared" si="91"/>
        <v>785</v>
      </c>
      <c r="B790" s="131" t="s">
        <v>1394</v>
      </c>
      <c r="C790" s="124" t="s">
        <v>1395</v>
      </c>
      <c r="D790" s="124">
        <f>SUM(D791:D793)</f>
        <v>0</v>
      </c>
      <c r="E790" s="124">
        <f>SUM(E791:E793)</f>
        <v>0</v>
      </c>
      <c r="F790" s="125" t="str">
        <f t="shared" si="90"/>
        <v/>
      </c>
      <c r="G790" s="122"/>
    </row>
    <row r="791" ht="16.15" customHeight="1" spans="1:7">
      <c r="A791" s="118">
        <f t="shared" si="91"/>
        <v>786</v>
      </c>
      <c r="B791" s="126" t="s">
        <v>1396</v>
      </c>
      <c r="C791" s="127" t="s">
        <v>1397</v>
      </c>
      <c r="D791" s="128"/>
      <c r="E791" s="128"/>
      <c r="F791" s="116" t="str">
        <f t="shared" si="90"/>
        <v/>
      </c>
      <c r="G791" s="122"/>
    </row>
    <row r="792" ht="16.15" customHeight="1" spans="1:7">
      <c r="A792" s="118">
        <f t="shared" ref="A792:A801" si="92">ROW()-5</f>
        <v>787</v>
      </c>
      <c r="B792" s="126" t="s">
        <v>1398</v>
      </c>
      <c r="C792" s="127" t="s">
        <v>1399</v>
      </c>
      <c r="D792" s="128"/>
      <c r="E792" s="128"/>
      <c r="F792" s="116" t="str">
        <f t="shared" si="90"/>
        <v/>
      </c>
      <c r="G792" s="122"/>
    </row>
    <row r="793" ht="16.15" customHeight="1" spans="1:7">
      <c r="A793" s="118">
        <f t="shared" si="92"/>
        <v>788</v>
      </c>
      <c r="B793" s="126" t="s">
        <v>1400</v>
      </c>
      <c r="C793" s="127" t="s">
        <v>1401</v>
      </c>
      <c r="D793" s="128"/>
      <c r="E793" s="128"/>
      <c r="F793" s="116" t="str">
        <f t="shared" si="90"/>
        <v/>
      </c>
      <c r="G793" s="122"/>
    </row>
    <row r="794" ht="16.15" customHeight="1" spans="1:7">
      <c r="A794" s="118">
        <f t="shared" si="92"/>
        <v>789</v>
      </c>
      <c r="B794" s="131" t="s">
        <v>1402</v>
      </c>
      <c r="C794" s="124" t="s">
        <v>1403</v>
      </c>
      <c r="D794" s="124">
        <f>SUM(D795:D798)</f>
        <v>41.36</v>
      </c>
      <c r="E794" s="124">
        <f>SUM(E795:E798)</f>
        <v>39.6926</v>
      </c>
      <c r="F794" s="125">
        <f t="shared" si="90"/>
        <v>95.9685686653772</v>
      </c>
      <c r="G794" s="122"/>
    </row>
    <row r="795" ht="16.15" customHeight="1" spans="1:7">
      <c r="A795" s="118">
        <f t="shared" si="92"/>
        <v>790</v>
      </c>
      <c r="B795" s="126" t="s">
        <v>1404</v>
      </c>
      <c r="C795" s="127" t="s">
        <v>1405</v>
      </c>
      <c r="D795" s="128">
        <v>24.27</v>
      </c>
      <c r="E795" s="128">
        <v>20.9045</v>
      </c>
      <c r="F795" s="116">
        <f t="shared" si="90"/>
        <v>86.1330861145447</v>
      </c>
      <c r="G795" s="122"/>
    </row>
    <row r="796" ht="16.15" customHeight="1" spans="1:7">
      <c r="A796" s="118">
        <f t="shared" si="92"/>
        <v>791</v>
      </c>
      <c r="B796" s="126" t="s">
        <v>1406</v>
      </c>
      <c r="C796" s="127" t="s">
        <v>1407</v>
      </c>
      <c r="D796" s="128">
        <v>17.09</v>
      </c>
      <c r="E796" s="128">
        <v>18.7881</v>
      </c>
      <c r="F796" s="116">
        <f t="shared" si="90"/>
        <v>109.936220011703</v>
      </c>
      <c r="G796" s="122"/>
    </row>
    <row r="797" ht="16.15" customHeight="1" spans="1:7">
      <c r="A797" s="118">
        <f t="shared" si="92"/>
        <v>792</v>
      </c>
      <c r="B797" s="126" t="s">
        <v>1408</v>
      </c>
      <c r="C797" s="127" t="s">
        <v>1409</v>
      </c>
      <c r="D797" s="128"/>
      <c r="E797" s="128"/>
      <c r="F797" s="116" t="str">
        <f t="shared" si="90"/>
        <v/>
      </c>
      <c r="G797" s="122"/>
    </row>
    <row r="798" ht="16.15" customHeight="1" spans="1:7">
      <c r="A798" s="118">
        <f t="shared" si="92"/>
        <v>793</v>
      </c>
      <c r="B798" s="126" t="s">
        <v>1410</v>
      </c>
      <c r="C798" s="127" t="s">
        <v>1411</v>
      </c>
      <c r="D798" s="128"/>
      <c r="E798" s="128"/>
      <c r="F798" s="116" t="str">
        <f t="shared" si="90"/>
        <v/>
      </c>
      <c r="G798" s="122"/>
    </row>
    <row r="799" ht="16.15" customHeight="1" spans="1:7">
      <c r="A799" s="118">
        <f t="shared" si="92"/>
        <v>794</v>
      </c>
      <c r="B799" s="131" t="s">
        <v>1412</v>
      </c>
      <c r="C799" s="124" t="s">
        <v>1413</v>
      </c>
      <c r="D799" s="124">
        <f>SUM(D800:D802)</f>
        <v>0</v>
      </c>
      <c r="E799" s="124">
        <f>SUM(E800:E802)</f>
        <v>0</v>
      </c>
      <c r="F799" s="125" t="str">
        <f t="shared" si="90"/>
        <v/>
      </c>
      <c r="G799" s="122"/>
    </row>
    <row r="800" ht="16.15" customHeight="1" spans="1:7">
      <c r="A800" s="118">
        <f t="shared" si="92"/>
        <v>795</v>
      </c>
      <c r="B800" s="126" t="s">
        <v>1414</v>
      </c>
      <c r="C800" s="127" t="s">
        <v>1415</v>
      </c>
      <c r="D800" s="128"/>
      <c r="E800" s="128"/>
      <c r="F800" s="116" t="str">
        <f t="shared" si="90"/>
        <v/>
      </c>
      <c r="G800" s="122"/>
    </row>
    <row r="801" ht="16.15" customHeight="1" spans="1:7">
      <c r="A801" s="118">
        <f t="shared" si="92"/>
        <v>796</v>
      </c>
      <c r="B801" s="126" t="s">
        <v>1416</v>
      </c>
      <c r="C801" s="127" t="s">
        <v>1417</v>
      </c>
      <c r="D801" s="128"/>
      <c r="E801" s="128"/>
      <c r="F801" s="116" t="str">
        <f t="shared" si="90"/>
        <v/>
      </c>
      <c r="G801" s="122"/>
    </row>
    <row r="802" ht="16.15" customHeight="1" spans="1:7">
      <c r="A802" s="118">
        <f t="shared" ref="A802:A811" si="93">ROW()-5</f>
        <v>797</v>
      </c>
      <c r="B802" s="126" t="s">
        <v>1418</v>
      </c>
      <c r="C802" s="127" t="s">
        <v>1419</v>
      </c>
      <c r="D802" s="128"/>
      <c r="E802" s="128"/>
      <c r="F802" s="116" t="str">
        <f t="shared" si="90"/>
        <v/>
      </c>
      <c r="G802" s="122"/>
    </row>
    <row r="803" ht="16.15" customHeight="1" spans="1:7">
      <c r="A803" s="118">
        <f t="shared" si="93"/>
        <v>798</v>
      </c>
      <c r="B803" s="131" t="s">
        <v>1420</v>
      </c>
      <c r="C803" s="124" t="s">
        <v>1421</v>
      </c>
      <c r="D803" s="124">
        <f>SUM(D804:D806)</f>
        <v>0</v>
      </c>
      <c r="E803" s="124">
        <f>SUM(E804:E806)</f>
        <v>0</v>
      </c>
      <c r="F803" s="125" t="str">
        <f t="shared" si="90"/>
        <v/>
      </c>
      <c r="G803" s="122"/>
    </row>
    <row r="804" ht="16.15" customHeight="1" spans="1:7">
      <c r="A804" s="118">
        <f t="shared" si="93"/>
        <v>799</v>
      </c>
      <c r="B804" s="126" t="s">
        <v>1422</v>
      </c>
      <c r="C804" s="127" t="s">
        <v>1423</v>
      </c>
      <c r="D804" s="128"/>
      <c r="E804" s="128"/>
      <c r="F804" s="116" t="str">
        <f t="shared" si="90"/>
        <v/>
      </c>
      <c r="G804" s="122"/>
    </row>
    <row r="805" ht="16.15" customHeight="1" spans="1:7">
      <c r="A805" s="118">
        <f t="shared" si="93"/>
        <v>800</v>
      </c>
      <c r="B805" s="126" t="s">
        <v>1424</v>
      </c>
      <c r="C805" s="127" t="s">
        <v>1425</v>
      </c>
      <c r="D805" s="128"/>
      <c r="E805" s="128"/>
      <c r="F805" s="116" t="str">
        <f t="shared" si="90"/>
        <v/>
      </c>
      <c r="G805" s="122"/>
    </row>
    <row r="806" ht="16.15" customHeight="1" spans="1:7">
      <c r="A806" s="118">
        <f t="shared" si="93"/>
        <v>801</v>
      </c>
      <c r="B806" s="126" t="s">
        <v>1426</v>
      </c>
      <c r="C806" s="127" t="s">
        <v>1427</v>
      </c>
      <c r="D806" s="128"/>
      <c r="E806" s="128"/>
      <c r="F806" s="116" t="str">
        <f t="shared" si="90"/>
        <v/>
      </c>
      <c r="G806" s="122"/>
    </row>
    <row r="807" ht="16.15" customHeight="1" spans="1:7">
      <c r="A807" s="118">
        <f t="shared" si="93"/>
        <v>802</v>
      </c>
      <c r="B807" s="131" t="s">
        <v>1428</v>
      </c>
      <c r="C807" s="124" t="s">
        <v>1429</v>
      </c>
      <c r="D807" s="124">
        <f>SUM(D808:D809)</f>
        <v>9.76</v>
      </c>
      <c r="E807" s="124">
        <f>SUM(E808:E809)</f>
        <v>9.755</v>
      </c>
      <c r="F807" s="125">
        <f t="shared" si="90"/>
        <v>99.9487704918033</v>
      </c>
      <c r="G807" s="122"/>
    </row>
    <row r="808" ht="16.15" customHeight="1" spans="1:7">
      <c r="A808" s="118">
        <f t="shared" si="93"/>
        <v>803</v>
      </c>
      <c r="B808" s="126" t="s">
        <v>1430</v>
      </c>
      <c r="C808" s="127" t="s">
        <v>1431</v>
      </c>
      <c r="D808" s="128">
        <v>9.76</v>
      </c>
      <c r="E808" s="128">
        <v>9.755</v>
      </c>
      <c r="F808" s="116">
        <f t="shared" si="90"/>
        <v>99.9487704918033</v>
      </c>
      <c r="G808" s="122"/>
    </row>
    <row r="809" ht="16.15" customHeight="1" spans="1:7">
      <c r="A809" s="118">
        <f t="shared" si="93"/>
        <v>804</v>
      </c>
      <c r="B809" s="126" t="s">
        <v>1432</v>
      </c>
      <c r="C809" s="127" t="s">
        <v>1433</v>
      </c>
      <c r="D809" s="128"/>
      <c r="E809" s="128"/>
      <c r="F809" s="116" t="str">
        <f t="shared" si="90"/>
        <v/>
      </c>
      <c r="G809" s="122"/>
    </row>
    <row r="810" ht="16.15" customHeight="1" spans="1:7">
      <c r="A810" s="118">
        <f t="shared" si="93"/>
        <v>805</v>
      </c>
      <c r="B810" s="131" t="s">
        <v>1434</v>
      </c>
      <c r="C810" s="124" t="s">
        <v>1435</v>
      </c>
      <c r="D810" s="124">
        <f>SUM(D811:D818)</f>
        <v>0</v>
      </c>
      <c r="E810" s="124">
        <f>SUM(E811:E818)</f>
        <v>0</v>
      </c>
      <c r="F810" s="125" t="str">
        <f t="shared" si="90"/>
        <v/>
      </c>
      <c r="G810" s="122"/>
    </row>
    <row r="811" ht="16.15" customHeight="1" spans="1:7">
      <c r="A811" s="118">
        <f t="shared" si="93"/>
        <v>806</v>
      </c>
      <c r="B811" s="126" t="s">
        <v>1436</v>
      </c>
      <c r="C811" s="127" t="s">
        <v>44</v>
      </c>
      <c r="D811" s="128"/>
      <c r="E811" s="128"/>
      <c r="F811" s="116" t="str">
        <f t="shared" si="90"/>
        <v/>
      </c>
      <c r="G811" s="122"/>
    </row>
    <row r="812" ht="16.15" customHeight="1" spans="1:7">
      <c r="A812" s="118">
        <f t="shared" ref="A812:A821" si="94">ROW()-5</f>
        <v>807</v>
      </c>
      <c r="B812" s="126" t="s">
        <v>1437</v>
      </c>
      <c r="C812" s="127" t="s">
        <v>46</v>
      </c>
      <c r="D812" s="128"/>
      <c r="E812" s="128"/>
      <c r="F812" s="116" t="str">
        <f t="shared" si="90"/>
        <v/>
      </c>
      <c r="G812" s="122"/>
    </row>
    <row r="813" ht="16.15" customHeight="1" spans="1:7">
      <c r="A813" s="118">
        <f t="shared" si="94"/>
        <v>808</v>
      </c>
      <c r="B813" s="126" t="s">
        <v>1438</v>
      </c>
      <c r="C813" s="127" t="s">
        <v>48</v>
      </c>
      <c r="D813" s="128"/>
      <c r="E813" s="128"/>
      <c r="F813" s="116" t="str">
        <f t="shared" si="90"/>
        <v/>
      </c>
      <c r="G813" s="122"/>
    </row>
    <row r="814" ht="16.15" customHeight="1" spans="1:7">
      <c r="A814" s="118">
        <f t="shared" si="94"/>
        <v>809</v>
      </c>
      <c r="B814" s="126" t="s">
        <v>1439</v>
      </c>
      <c r="C814" s="127" t="s">
        <v>146</v>
      </c>
      <c r="D814" s="128"/>
      <c r="E814" s="128"/>
      <c r="F814" s="116" t="str">
        <f t="shared" si="90"/>
        <v/>
      </c>
      <c r="G814" s="122"/>
    </row>
    <row r="815" ht="16.15" customHeight="1" spans="1:7">
      <c r="A815" s="118">
        <f t="shared" si="94"/>
        <v>810</v>
      </c>
      <c r="B815" s="126" t="s">
        <v>1440</v>
      </c>
      <c r="C815" s="127" t="s">
        <v>1441</v>
      </c>
      <c r="D815" s="128"/>
      <c r="E815" s="128"/>
      <c r="F815" s="116" t="str">
        <f t="shared" si="90"/>
        <v/>
      </c>
      <c r="G815" s="122"/>
    </row>
    <row r="816" ht="16.15" customHeight="1" spans="1:7">
      <c r="A816" s="118">
        <f t="shared" si="94"/>
        <v>811</v>
      </c>
      <c r="B816" s="126" t="s">
        <v>1442</v>
      </c>
      <c r="C816" s="127" t="s">
        <v>1443</v>
      </c>
      <c r="D816" s="128"/>
      <c r="E816" s="128"/>
      <c r="F816" s="116" t="str">
        <f t="shared" si="90"/>
        <v/>
      </c>
      <c r="G816" s="122"/>
    </row>
    <row r="817" ht="16.15" customHeight="1" spans="1:7">
      <c r="A817" s="118">
        <f t="shared" si="94"/>
        <v>812</v>
      </c>
      <c r="B817" s="126" t="s">
        <v>1444</v>
      </c>
      <c r="C817" s="127" t="s">
        <v>63</v>
      </c>
      <c r="D817" s="128"/>
      <c r="E817" s="128"/>
      <c r="F817" s="116" t="str">
        <f t="shared" si="90"/>
        <v/>
      </c>
      <c r="G817" s="122"/>
    </row>
    <row r="818" ht="16.15" customHeight="1" spans="1:7">
      <c r="A818" s="118">
        <f t="shared" si="94"/>
        <v>813</v>
      </c>
      <c r="B818" s="126" t="s">
        <v>1445</v>
      </c>
      <c r="C818" s="127" t="s">
        <v>1446</v>
      </c>
      <c r="D818" s="128"/>
      <c r="E818" s="128"/>
      <c r="F818" s="116" t="str">
        <f t="shared" si="90"/>
        <v/>
      </c>
      <c r="G818" s="122"/>
    </row>
    <row r="819" ht="16.15" customHeight="1" spans="1:7">
      <c r="A819" s="118">
        <f t="shared" si="94"/>
        <v>814</v>
      </c>
      <c r="B819" s="131" t="s">
        <v>1447</v>
      </c>
      <c r="C819" s="124" t="s">
        <v>1448</v>
      </c>
      <c r="D819" s="124">
        <f>SUM(D820)</f>
        <v>0</v>
      </c>
      <c r="E819" s="124">
        <f>SUM(E820)</f>
        <v>0</v>
      </c>
      <c r="F819" s="125" t="str">
        <f t="shared" si="90"/>
        <v/>
      </c>
      <c r="G819" s="122"/>
    </row>
    <row r="820" ht="16.15" customHeight="1" spans="1:7">
      <c r="A820" s="118">
        <f t="shared" si="94"/>
        <v>815</v>
      </c>
      <c r="B820" s="126" t="s">
        <v>1449</v>
      </c>
      <c r="C820" s="127" t="s">
        <v>1448</v>
      </c>
      <c r="D820" s="128"/>
      <c r="E820" s="128"/>
      <c r="F820" s="116" t="str">
        <f t="shared" si="90"/>
        <v/>
      </c>
      <c r="G820" s="122"/>
    </row>
    <row r="821" ht="16.15" customHeight="1" spans="1:7">
      <c r="A821" s="118">
        <f t="shared" si="94"/>
        <v>816</v>
      </c>
      <c r="B821" s="131" t="s">
        <v>1450</v>
      </c>
      <c r="C821" s="124" t="s">
        <v>1451</v>
      </c>
      <c r="D821" s="124">
        <f>SUM(D822)</f>
        <v>0</v>
      </c>
      <c r="E821" s="124">
        <f>SUM(E822)</f>
        <v>0</v>
      </c>
      <c r="F821" s="125" t="str">
        <f t="shared" si="90"/>
        <v/>
      </c>
      <c r="G821" s="122"/>
    </row>
    <row r="822" ht="16.15" customHeight="1" spans="1:7">
      <c r="A822" s="118">
        <f t="shared" ref="A822:A831" si="95">ROW()-5</f>
        <v>817</v>
      </c>
      <c r="B822" s="126" t="s">
        <v>1452</v>
      </c>
      <c r="C822" s="127" t="s">
        <v>1451</v>
      </c>
      <c r="D822" s="128"/>
      <c r="E822" s="128"/>
      <c r="F822" s="116" t="str">
        <f t="shared" si="90"/>
        <v/>
      </c>
      <c r="G822" s="122"/>
    </row>
    <row r="823" ht="16.15" customHeight="1" spans="1:7">
      <c r="A823" s="118">
        <f t="shared" si="95"/>
        <v>818</v>
      </c>
      <c r="B823" s="132" t="s">
        <v>1453</v>
      </c>
      <c r="C823" s="130" t="s">
        <v>1454</v>
      </c>
      <c r="D823" s="130">
        <f>D824+D834+D838+D847+D854+D861+D867+D870+D873+D875+D877+D883+D885+D887+D898+D903+D908</f>
        <v>135.98</v>
      </c>
      <c r="E823" s="130">
        <f>E824+E834+E838+E847+E854+E861+E867+E870+E873+E875+E877+E883+E885+E887+E898+E903+E908</f>
        <v>10</v>
      </c>
      <c r="F823" s="121">
        <f t="shared" si="90"/>
        <v>7.35402265038976</v>
      </c>
      <c r="G823" s="122"/>
    </row>
    <row r="824" ht="16.15" customHeight="1" spans="1:7">
      <c r="A824" s="118">
        <f t="shared" si="95"/>
        <v>819</v>
      </c>
      <c r="B824" s="131" t="s">
        <v>1455</v>
      </c>
      <c r="C824" s="124" t="s">
        <v>1456</v>
      </c>
      <c r="D824" s="124">
        <f>SUM(D825:D833)</f>
        <v>0</v>
      </c>
      <c r="E824" s="124">
        <f>SUM(E825:E833)</f>
        <v>0</v>
      </c>
      <c r="F824" s="125" t="str">
        <f t="shared" si="90"/>
        <v/>
      </c>
      <c r="G824" s="122"/>
    </row>
    <row r="825" ht="16.15" customHeight="1" spans="1:7">
      <c r="A825" s="118">
        <f t="shared" si="95"/>
        <v>820</v>
      </c>
      <c r="B825" s="126" t="s">
        <v>1457</v>
      </c>
      <c r="C825" s="127" t="s">
        <v>44</v>
      </c>
      <c r="D825" s="128"/>
      <c r="E825" s="128"/>
      <c r="F825" s="116" t="str">
        <f t="shared" si="90"/>
        <v/>
      </c>
      <c r="G825" s="122"/>
    </row>
    <row r="826" ht="16.15" customHeight="1" spans="1:7">
      <c r="A826" s="118">
        <f t="shared" si="95"/>
        <v>821</v>
      </c>
      <c r="B826" s="126" t="s">
        <v>1458</v>
      </c>
      <c r="C826" s="127" t="s">
        <v>46</v>
      </c>
      <c r="D826" s="128"/>
      <c r="E826" s="128"/>
      <c r="F826" s="116" t="str">
        <f t="shared" si="90"/>
        <v/>
      </c>
      <c r="G826" s="122"/>
    </row>
    <row r="827" ht="16.15" customHeight="1" spans="1:7">
      <c r="A827" s="118">
        <f t="shared" si="95"/>
        <v>822</v>
      </c>
      <c r="B827" s="126" t="s">
        <v>1459</v>
      </c>
      <c r="C827" s="127" t="s">
        <v>48</v>
      </c>
      <c r="D827" s="128"/>
      <c r="E827" s="128"/>
      <c r="F827" s="116" t="str">
        <f t="shared" si="90"/>
        <v/>
      </c>
      <c r="G827" s="122"/>
    </row>
    <row r="828" ht="16.15" customHeight="1" spans="1:7">
      <c r="A828" s="118">
        <f t="shared" si="95"/>
        <v>823</v>
      </c>
      <c r="B828" s="126" t="s">
        <v>1460</v>
      </c>
      <c r="C828" s="127" t="s">
        <v>1461</v>
      </c>
      <c r="D828" s="128"/>
      <c r="E828" s="128"/>
      <c r="F828" s="116" t="str">
        <f t="shared" si="90"/>
        <v/>
      </c>
      <c r="G828" s="122"/>
    </row>
    <row r="829" ht="16.15" customHeight="1" spans="1:7">
      <c r="A829" s="118">
        <f t="shared" si="95"/>
        <v>824</v>
      </c>
      <c r="B829" s="126" t="s">
        <v>1462</v>
      </c>
      <c r="C829" s="127" t="s">
        <v>1463</v>
      </c>
      <c r="D829" s="128"/>
      <c r="E829" s="128"/>
      <c r="F829" s="116" t="str">
        <f t="shared" si="90"/>
        <v/>
      </c>
      <c r="G829" s="122"/>
    </row>
    <row r="830" ht="16.15" customHeight="1" spans="1:7">
      <c r="A830" s="118">
        <f t="shared" si="95"/>
        <v>825</v>
      </c>
      <c r="B830" s="126" t="s">
        <v>1464</v>
      </c>
      <c r="C830" s="127" t="s">
        <v>1465</v>
      </c>
      <c r="D830" s="128"/>
      <c r="E830" s="128"/>
      <c r="F830" s="116" t="str">
        <f t="shared" si="90"/>
        <v/>
      </c>
      <c r="G830" s="122"/>
    </row>
    <row r="831" ht="16.15" customHeight="1" spans="1:7">
      <c r="A831" s="118">
        <f t="shared" si="95"/>
        <v>826</v>
      </c>
      <c r="B831" s="126" t="s">
        <v>1466</v>
      </c>
      <c r="C831" s="127" t="s">
        <v>1467</v>
      </c>
      <c r="D831" s="128"/>
      <c r="E831" s="128"/>
      <c r="F831" s="116" t="str">
        <f t="shared" si="90"/>
        <v/>
      </c>
      <c r="G831" s="122"/>
    </row>
    <row r="832" ht="16.15" customHeight="1" spans="1:7">
      <c r="A832" s="118">
        <f t="shared" ref="A832:A841" si="96">ROW()-5</f>
        <v>827</v>
      </c>
      <c r="B832" s="126" t="s">
        <v>1468</v>
      </c>
      <c r="C832" s="127" t="s">
        <v>1469</v>
      </c>
      <c r="D832" s="128"/>
      <c r="E832" s="128"/>
      <c r="F832" s="116" t="str">
        <f t="shared" si="90"/>
        <v/>
      </c>
      <c r="G832" s="122"/>
    </row>
    <row r="833" ht="16.15" customHeight="1" spans="1:7">
      <c r="A833" s="118">
        <f t="shared" si="96"/>
        <v>828</v>
      </c>
      <c r="B833" s="126" t="s">
        <v>1470</v>
      </c>
      <c r="C833" s="127" t="s">
        <v>1471</v>
      </c>
      <c r="D833" s="128"/>
      <c r="E833" s="128"/>
      <c r="F833" s="116" t="str">
        <f t="shared" si="90"/>
        <v/>
      </c>
      <c r="G833" s="122"/>
    </row>
    <row r="834" ht="16.15" customHeight="1" spans="1:7">
      <c r="A834" s="118">
        <f t="shared" si="96"/>
        <v>829</v>
      </c>
      <c r="B834" s="131" t="s">
        <v>1472</v>
      </c>
      <c r="C834" s="124" t="s">
        <v>1473</v>
      </c>
      <c r="D834" s="124">
        <f>SUM(D835:D837)</f>
        <v>0</v>
      </c>
      <c r="E834" s="124">
        <f>SUM(E835:E837)</f>
        <v>0</v>
      </c>
      <c r="F834" s="125" t="str">
        <f t="shared" si="90"/>
        <v/>
      </c>
      <c r="G834" s="122"/>
    </row>
    <row r="835" ht="16.15" customHeight="1" spans="1:7">
      <c r="A835" s="118">
        <f t="shared" si="96"/>
        <v>830</v>
      </c>
      <c r="B835" s="126" t="s">
        <v>1474</v>
      </c>
      <c r="C835" s="127" t="s">
        <v>1475</v>
      </c>
      <c r="D835" s="128"/>
      <c r="E835" s="128"/>
      <c r="F835" s="116" t="str">
        <f t="shared" si="90"/>
        <v/>
      </c>
      <c r="G835" s="122"/>
    </row>
    <row r="836" ht="16.15" customHeight="1" spans="1:7">
      <c r="A836" s="118">
        <f t="shared" si="96"/>
        <v>831</v>
      </c>
      <c r="B836" s="126" t="s">
        <v>1476</v>
      </c>
      <c r="C836" s="127" t="s">
        <v>1477</v>
      </c>
      <c r="D836" s="128"/>
      <c r="E836" s="128"/>
      <c r="F836" s="116" t="str">
        <f t="shared" si="90"/>
        <v/>
      </c>
      <c r="G836" s="122"/>
    </row>
    <row r="837" ht="16.15" customHeight="1" spans="1:7">
      <c r="A837" s="118">
        <f t="shared" si="96"/>
        <v>832</v>
      </c>
      <c r="B837" s="126" t="s">
        <v>1478</v>
      </c>
      <c r="C837" s="127" t="s">
        <v>1479</v>
      </c>
      <c r="D837" s="128"/>
      <c r="E837" s="128"/>
      <c r="F837" s="116" t="str">
        <f t="shared" si="90"/>
        <v/>
      </c>
      <c r="G837" s="122"/>
    </row>
    <row r="838" ht="16.15" customHeight="1" spans="1:7">
      <c r="A838" s="118">
        <f t="shared" si="96"/>
        <v>833</v>
      </c>
      <c r="B838" s="131" t="s">
        <v>1480</v>
      </c>
      <c r="C838" s="124" t="s">
        <v>1481</v>
      </c>
      <c r="D838" s="124">
        <f>SUM(D839:D846)</f>
        <v>0</v>
      </c>
      <c r="E838" s="124">
        <f>SUM(E839:E846)</f>
        <v>0</v>
      </c>
      <c r="F838" s="125" t="str">
        <f t="shared" ref="F838:F901" si="97">IF(D838=0,"",E838/D838*100)</f>
        <v/>
      </c>
      <c r="G838" s="122"/>
    </row>
    <row r="839" ht="16.15" customHeight="1" spans="1:7">
      <c r="A839" s="118">
        <f t="shared" si="96"/>
        <v>834</v>
      </c>
      <c r="B839" s="126" t="s">
        <v>1482</v>
      </c>
      <c r="C839" s="127" t="s">
        <v>1483</v>
      </c>
      <c r="D839" s="128"/>
      <c r="E839" s="128"/>
      <c r="F839" s="116" t="str">
        <f t="shared" si="97"/>
        <v/>
      </c>
      <c r="G839" s="122"/>
    </row>
    <row r="840" ht="16.15" customHeight="1" spans="1:7">
      <c r="A840" s="118">
        <f t="shared" si="96"/>
        <v>835</v>
      </c>
      <c r="B840" s="126" t="s">
        <v>1484</v>
      </c>
      <c r="C840" s="127" t="s">
        <v>1485</v>
      </c>
      <c r="D840" s="128"/>
      <c r="E840" s="128"/>
      <c r="F840" s="116" t="str">
        <f t="shared" si="97"/>
        <v/>
      </c>
      <c r="G840" s="122"/>
    </row>
    <row r="841" ht="16.15" customHeight="1" spans="1:7">
      <c r="A841" s="118">
        <f t="shared" si="96"/>
        <v>836</v>
      </c>
      <c r="B841" s="126" t="s">
        <v>1486</v>
      </c>
      <c r="C841" s="127" t="s">
        <v>1487</v>
      </c>
      <c r="D841" s="128"/>
      <c r="E841" s="128"/>
      <c r="F841" s="116" t="str">
        <f t="shared" si="97"/>
        <v/>
      </c>
      <c r="G841" s="122"/>
    </row>
    <row r="842" ht="16.15" customHeight="1" spans="1:7">
      <c r="A842" s="118">
        <f t="shared" ref="A842:A851" si="98">ROW()-5</f>
        <v>837</v>
      </c>
      <c r="B842" s="126" t="s">
        <v>1488</v>
      </c>
      <c r="C842" s="127" t="s">
        <v>1489</v>
      </c>
      <c r="D842" s="128"/>
      <c r="E842" s="128"/>
      <c r="F842" s="116" t="str">
        <f t="shared" si="97"/>
        <v/>
      </c>
      <c r="G842" s="122"/>
    </row>
    <row r="843" ht="16.15" customHeight="1" spans="1:7">
      <c r="A843" s="118">
        <f t="shared" si="98"/>
        <v>838</v>
      </c>
      <c r="B843" s="126" t="s">
        <v>1490</v>
      </c>
      <c r="C843" s="127" t="s">
        <v>1491</v>
      </c>
      <c r="D843" s="128"/>
      <c r="E843" s="128"/>
      <c r="F843" s="116" t="str">
        <f t="shared" si="97"/>
        <v/>
      </c>
      <c r="G843" s="122"/>
    </row>
    <row r="844" ht="16.15" customHeight="1" spans="1:7">
      <c r="A844" s="118">
        <f t="shared" si="98"/>
        <v>839</v>
      </c>
      <c r="B844" s="126" t="s">
        <v>1492</v>
      </c>
      <c r="C844" s="127" t="s">
        <v>1493</v>
      </c>
      <c r="D844" s="128"/>
      <c r="E844" s="128"/>
      <c r="F844" s="116" t="str">
        <f t="shared" si="97"/>
        <v/>
      </c>
      <c r="G844" s="122"/>
    </row>
    <row r="845" ht="16.15" customHeight="1" spans="1:7">
      <c r="A845" s="118">
        <f t="shared" si="98"/>
        <v>840</v>
      </c>
      <c r="B845" s="126" t="s">
        <v>1494</v>
      </c>
      <c r="C845" s="127" t="s">
        <v>1495</v>
      </c>
      <c r="D845" s="128"/>
      <c r="E845" s="128"/>
      <c r="F845" s="116" t="str">
        <f t="shared" si="97"/>
        <v/>
      </c>
      <c r="G845" s="122"/>
    </row>
    <row r="846" ht="16.15" customHeight="1" spans="1:7">
      <c r="A846" s="118">
        <f t="shared" si="98"/>
        <v>841</v>
      </c>
      <c r="B846" s="126" t="s">
        <v>1496</v>
      </c>
      <c r="C846" s="127" t="s">
        <v>1497</v>
      </c>
      <c r="D846" s="128"/>
      <c r="E846" s="128"/>
      <c r="F846" s="116" t="str">
        <f t="shared" si="97"/>
        <v/>
      </c>
      <c r="G846" s="122"/>
    </row>
    <row r="847" ht="16.15" customHeight="1" spans="1:7">
      <c r="A847" s="118">
        <f t="shared" si="98"/>
        <v>842</v>
      </c>
      <c r="B847" s="131" t="s">
        <v>1498</v>
      </c>
      <c r="C847" s="124" t="s">
        <v>1499</v>
      </c>
      <c r="D847" s="124">
        <f>SUM(D848:D853)</f>
        <v>135.98</v>
      </c>
      <c r="E847" s="124">
        <f>SUM(E848:E853)</f>
        <v>10</v>
      </c>
      <c r="F847" s="125">
        <f t="shared" si="97"/>
        <v>7.35402265038976</v>
      </c>
      <c r="G847" s="122"/>
    </row>
    <row r="848" ht="16.15" customHeight="1" spans="1:7">
      <c r="A848" s="118">
        <f t="shared" si="98"/>
        <v>843</v>
      </c>
      <c r="B848" s="126" t="s">
        <v>1500</v>
      </c>
      <c r="C848" s="127" t="s">
        <v>1501</v>
      </c>
      <c r="D848" s="128"/>
      <c r="E848" s="128"/>
      <c r="F848" s="116" t="str">
        <f t="shared" si="97"/>
        <v/>
      </c>
      <c r="G848" s="122"/>
    </row>
    <row r="849" ht="16.15" customHeight="1" spans="1:7">
      <c r="A849" s="118">
        <f t="shared" si="98"/>
        <v>844</v>
      </c>
      <c r="B849" s="126" t="s">
        <v>1502</v>
      </c>
      <c r="C849" s="127" t="s">
        <v>1503</v>
      </c>
      <c r="D849" s="128">
        <v>135.98</v>
      </c>
      <c r="E849" s="128">
        <v>10</v>
      </c>
      <c r="F849" s="116">
        <f t="shared" si="97"/>
        <v>7.35402265038976</v>
      </c>
      <c r="G849" s="122"/>
    </row>
    <row r="850" ht="16.15" customHeight="1" spans="1:7">
      <c r="A850" s="118">
        <f t="shared" si="98"/>
        <v>845</v>
      </c>
      <c r="B850" s="126" t="s">
        <v>1504</v>
      </c>
      <c r="C850" s="127" t="s">
        <v>1505</v>
      </c>
      <c r="D850" s="128"/>
      <c r="E850" s="128"/>
      <c r="F850" s="116" t="str">
        <f t="shared" si="97"/>
        <v/>
      </c>
      <c r="G850" s="122"/>
    </row>
    <row r="851" ht="16.15" customHeight="1" spans="1:7">
      <c r="A851" s="118">
        <f t="shared" si="98"/>
        <v>846</v>
      </c>
      <c r="B851" s="126" t="s">
        <v>1506</v>
      </c>
      <c r="C851" s="127" t="s">
        <v>1507</v>
      </c>
      <c r="D851" s="128"/>
      <c r="E851" s="128"/>
      <c r="F851" s="116" t="str">
        <f t="shared" si="97"/>
        <v/>
      </c>
      <c r="G851" s="122"/>
    </row>
    <row r="852" ht="16.15" customHeight="1" spans="1:7">
      <c r="A852" s="118">
        <f t="shared" ref="A852:A861" si="99">ROW()-5</f>
        <v>847</v>
      </c>
      <c r="B852" s="126" t="s">
        <v>1508</v>
      </c>
      <c r="C852" s="127" t="s">
        <v>1509</v>
      </c>
      <c r="D852" s="128"/>
      <c r="E852" s="128"/>
      <c r="F852" s="116" t="str">
        <f t="shared" si="97"/>
        <v/>
      </c>
      <c r="G852" s="122"/>
    </row>
    <row r="853" ht="16.15" customHeight="1" spans="1:7">
      <c r="A853" s="118">
        <f t="shared" si="99"/>
        <v>848</v>
      </c>
      <c r="B853" s="126" t="s">
        <v>1510</v>
      </c>
      <c r="C853" s="127" t="s">
        <v>1511</v>
      </c>
      <c r="D853" s="128"/>
      <c r="E853" s="128"/>
      <c r="F853" s="116" t="str">
        <f t="shared" si="97"/>
        <v/>
      </c>
      <c r="G853" s="122"/>
    </row>
    <row r="854" ht="16.15" customHeight="1" spans="1:7">
      <c r="A854" s="118">
        <f t="shared" si="99"/>
        <v>849</v>
      </c>
      <c r="B854" s="131" t="s">
        <v>1512</v>
      </c>
      <c r="C854" s="124" t="s">
        <v>1513</v>
      </c>
      <c r="D854" s="124">
        <f>SUM(D855:D860)</f>
        <v>0</v>
      </c>
      <c r="E854" s="124">
        <f>SUM(E855:E860)</f>
        <v>0</v>
      </c>
      <c r="F854" s="125" t="str">
        <f t="shared" si="97"/>
        <v/>
      </c>
      <c r="G854" s="122"/>
    </row>
    <row r="855" ht="16.15" customHeight="1" spans="1:7">
      <c r="A855" s="118">
        <f t="shared" si="99"/>
        <v>850</v>
      </c>
      <c r="B855" s="126" t="s">
        <v>1514</v>
      </c>
      <c r="C855" s="127" t="s">
        <v>1515</v>
      </c>
      <c r="D855" s="128"/>
      <c r="E855" s="128"/>
      <c r="F855" s="116" t="str">
        <f t="shared" si="97"/>
        <v/>
      </c>
      <c r="G855" s="122"/>
    </row>
    <row r="856" ht="16.15" customHeight="1" spans="1:7">
      <c r="A856" s="118">
        <f t="shared" si="99"/>
        <v>851</v>
      </c>
      <c r="B856" s="126" t="s">
        <v>1516</v>
      </c>
      <c r="C856" s="127" t="s">
        <v>1517</v>
      </c>
      <c r="D856" s="128"/>
      <c r="E856" s="128"/>
      <c r="F856" s="116" t="str">
        <f t="shared" si="97"/>
        <v/>
      </c>
      <c r="G856" s="122"/>
    </row>
    <row r="857" ht="16.15" customHeight="1" spans="1:7">
      <c r="A857" s="118">
        <f t="shared" si="99"/>
        <v>852</v>
      </c>
      <c r="B857" s="126" t="s">
        <v>1518</v>
      </c>
      <c r="C857" s="127" t="s">
        <v>1519</v>
      </c>
      <c r="D857" s="128"/>
      <c r="E857" s="128"/>
      <c r="F857" s="116" t="str">
        <f t="shared" si="97"/>
        <v/>
      </c>
      <c r="G857" s="122"/>
    </row>
    <row r="858" ht="16.15" customHeight="1" spans="1:7">
      <c r="A858" s="118">
        <f t="shared" si="99"/>
        <v>853</v>
      </c>
      <c r="B858" s="126" t="s">
        <v>1520</v>
      </c>
      <c r="C858" s="127" t="s">
        <v>1521</v>
      </c>
      <c r="D858" s="128"/>
      <c r="E858" s="128"/>
      <c r="F858" s="116" t="str">
        <f t="shared" si="97"/>
        <v/>
      </c>
      <c r="G858" s="122"/>
    </row>
    <row r="859" ht="16.15" customHeight="1" spans="1:7">
      <c r="A859" s="118">
        <f t="shared" si="99"/>
        <v>854</v>
      </c>
      <c r="B859" s="126" t="s">
        <v>1522</v>
      </c>
      <c r="C859" s="127" t="s">
        <v>1523</v>
      </c>
      <c r="D859" s="128"/>
      <c r="E859" s="128"/>
      <c r="F859" s="116" t="str">
        <f t="shared" si="97"/>
        <v/>
      </c>
      <c r="G859" s="122"/>
    </row>
    <row r="860" ht="16.15" customHeight="1" spans="1:7">
      <c r="A860" s="118">
        <f t="shared" si="99"/>
        <v>855</v>
      </c>
      <c r="B860" s="126" t="s">
        <v>1524</v>
      </c>
      <c r="C860" s="127" t="s">
        <v>1525</v>
      </c>
      <c r="D860" s="128"/>
      <c r="E860" s="128"/>
      <c r="F860" s="116" t="str">
        <f t="shared" si="97"/>
        <v/>
      </c>
      <c r="G860" s="122"/>
    </row>
    <row r="861" ht="16.15" customHeight="1" spans="1:7">
      <c r="A861" s="118">
        <f t="shared" si="99"/>
        <v>856</v>
      </c>
      <c r="B861" s="131" t="s">
        <v>1526</v>
      </c>
      <c r="C861" s="124" t="s">
        <v>1527</v>
      </c>
      <c r="D861" s="124">
        <f>SUM(D862:D866)</f>
        <v>0</v>
      </c>
      <c r="E861" s="124">
        <f>SUM(E862:E866)</f>
        <v>0</v>
      </c>
      <c r="F861" s="125" t="str">
        <f t="shared" si="97"/>
        <v/>
      </c>
      <c r="G861" s="122"/>
    </row>
    <row r="862" ht="16.15" customHeight="1" spans="1:7">
      <c r="A862" s="118">
        <f t="shared" ref="A862:A871" si="100">ROW()-5</f>
        <v>857</v>
      </c>
      <c r="B862" s="126" t="s">
        <v>1528</v>
      </c>
      <c r="C862" s="127" t="s">
        <v>1529</v>
      </c>
      <c r="D862" s="128"/>
      <c r="E862" s="128"/>
      <c r="F862" s="116" t="str">
        <f t="shared" si="97"/>
        <v/>
      </c>
      <c r="G862" s="122"/>
    </row>
    <row r="863" ht="16.15" customHeight="1" spans="1:7">
      <c r="A863" s="118">
        <f t="shared" si="100"/>
        <v>858</v>
      </c>
      <c r="B863" s="126" t="s">
        <v>1530</v>
      </c>
      <c r="C863" s="127" t="s">
        <v>1531</v>
      </c>
      <c r="D863" s="128"/>
      <c r="E863" s="128"/>
      <c r="F863" s="116" t="str">
        <f t="shared" si="97"/>
        <v/>
      </c>
      <c r="G863" s="122"/>
    </row>
    <row r="864" ht="16.15" customHeight="1" spans="1:7">
      <c r="A864" s="118">
        <f t="shared" si="100"/>
        <v>859</v>
      </c>
      <c r="B864" s="126" t="s">
        <v>1532</v>
      </c>
      <c r="C864" s="127" t="s">
        <v>1533</v>
      </c>
      <c r="D864" s="128"/>
      <c r="E864" s="128"/>
      <c r="F864" s="116" t="str">
        <f t="shared" si="97"/>
        <v/>
      </c>
      <c r="G864" s="122"/>
    </row>
    <row r="865" ht="16.15" customHeight="1" spans="1:7">
      <c r="A865" s="118">
        <f t="shared" si="100"/>
        <v>860</v>
      </c>
      <c r="B865" s="126" t="s">
        <v>1534</v>
      </c>
      <c r="C865" s="127" t="s">
        <v>1535</v>
      </c>
      <c r="D865" s="128"/>
      <c r="E865" s="128"/>
      <c r="F865" s="116" t="str">
        <f t="shared" si="97"/>
        <v/>
      </c>
      <c r="G865" s="122"/>
    </row>
    <row r="866" ht="16.15" customHeight="1" spans="1:7">
      <c r="A866" s="118">
        <f t="shared" si="100"/>
        <v>861</v>
      </c>
      <c r="B866" s="126" t="s">
        <v>1536</v>
      </c>
      <c r="C866" s="127" t="s">
        <v>1537</v>
      </c>
      <c r="D866" s="128"/>
      <c r="E866" s="128"/>
      <c r="F866" s="116" t="str">
        <f t="shared" si="97"/>
        <v/>
      </c>
      <c r="G866" s="122"/>
    </row>
    <row r="867" ht="16.15" customHeight="1" spans="1:7">
      <c r="A867" s="118">
        <f t="shared" si="100"/>
        <v>862</v>
      </c>
      <c r="B867" s="131" t="s">
        <v>1538</v>
      </c>
      <c r="C867" s="124" t="s">
        <v>1539</v>
      </c>
      <c r="D867" s="124">
        <f>SUM(D868:D869)</f>
        <v>0</v>
      </c>
      <c r="E867" s="124">
        <f>SUM(E868:E869)</f>
        <v>0</v>
      </c>
      <c r="F867" s="125" t="str">
        <f t="shared" si="97"/>
        <v/>
      </c>
      <c r="G867" s="122"/>
    </row>
    <row r="868" ht="16.15" customHeight="1" spans="1:7">
      <c r="A868" s="118">
        <f t="shared" si="100"/>
        <v>863</v>
      </c>
      <c r="B868" s="126" t="s">
        <v>1540</v>
      </c>
      <c r="C868" s="127" t="s">
        <v>1541</v>
      </c>
      <c r="D868" s="128"/>
      <c r="E868" s="128"/>
      <c r="F868" s="116" t="str">
        <f t="shared" si="97"/>
        <v/>
      </c>
      <c r="G868" s="122"/>
    </row>
    <row r="869" ht="16.15" customHeight="1" spans="1:7">
      <c r="A869" s="118">
        <f t="shared" si="100"/>
        <v>864</v>
      </c>
      <c r="B869" s="126" t="s">
        <v>1542</v>
      </c>
      <c r="C869" s="127" t="s">
        <v>1543</v>
      </c>
      <c r="D869" s="128"/>
      <c r="E869" s="128"/>
      <c r="F869" s="116" t="str">
        <f t="shared" si="97"/>
        <v/>
      </c>
      <c r="G869" s="122"/>
    </row>
    <row r="870" ht="16.15" customHeight="1" spans="1:7">
      <c r="A870" s="118">
        <f t="shared" si="100"/>
        <v>865</v>
      </c>
      <c r="B870" s="131" t="s">
        <v>1544</v>
      </c>
      <c r="C870" s="124" t="s">
        <v>1545</v>
      </c>
      <c r="D870" s="124">
        <f>SUM(D871:D872)</f>
        <v>0</v>
      </c>
      <c r="E870" s="124">
        <f>SUM(E871:E872)</f>
        <v>0</v>
      </c>
      <c r="F870" s="125" t="str">
        <f t="shared" si="97"/>
        <v/>
      </c>
      <c r="G870" s="122"/>
    </row>
    <row r="871" ht="16.15" customHeight="1" spans="1:7">
      <c r="A871" s="118">
        <f t="shared" si="100"/>
        <v>866</v>
      </c>
      <c r="B871" s="126" t="s">
        <v>1546</v>
      </c>
      <c r="C871" s="127" t="s">
        <v>1547</v>
      </c>
      <c r="D871" s="128"/>
      <c r="E871" s="128"/>
      <c r="F871" s="116" t="str">
        <f t="shared" si="97"/>
        <v/>
      </c>
      <c r="G871" s="122"/>
    </row>
    <row r="872" ht="16.15" customHeight="1" spans="1:7">
      <c r="A872" s="118">
        <f t="shared" ref="A872:A881" si="101">ROW()-5</f>
        <v>867</v>
      </c>
      <c r="B872" s="126" t="s">
        <v>1548</v>
      </c>
      <c r="C872" s="127" t="s">
        <v>1549</v>
      </c>
      <c r="D872" s="128"/>
      <c r="E872" s="128"/>
      <c r="F872" s="116" t="str">
        <f t="shared" si="97"/>
        <v/>
      </c>
      <c r="G872" s="122"/>
    </row>
    <row r="873" ht="16.15" customHeight="1" spans="1:7">
      <c r="A873" s="118">
        <f t="shared" si="101"/>
        <v>868</v>
      </c>
      <c r="B873" s="131" t="s">
        <v>1550</v>
      </c>
      <c r="C873" s="124" t="s">
        <v>1551</v>
      </c>
      <c r="D873" s="124">
        <f>SUM(D874)</f>
        <v>0</v>
      </c>
      <c r="E873" s="124">
        <f>SUM(E874)</f>
        <v>0</v>
      </c>
      <c r="F873" s="125" t="str">
        <f t="shared" si="97"/>
        <v/>
      </c>
      <c r="G873" s="122"/>
    </row>
    <row r="874" ht="16.15" customHeight="1" spans="1:7">
      <c r="A874" s="118">
        <f t="shared" si="101"/>
        <v>869</v>
      </c>
      <c r="B874" s="126" t="s">
        <v>1552</v>
      </c>
      <c r="C874" s="127" t="s">
        <v>1551</v>
      </c>
      <c r="D874" s="128"/>
      <c r="E874" s="128"/>
      <c r="F874" s="116" t="str">
        <f t="shared" si="97"/>
        <v/>
      </c>
      <c r="G874" s="122"/>
    </row>
    <row r="875" ht="16.15" customHeight="1" spans="1:7">
      <c r="A875" s="118">
        <f t="shared" si="101"/>
        <v>870</v>
      </c>
      <c r="B875" s="131" t="s">
        <v>1553</v>
      </c>
      <c r="C875" s="124" t="s">
        <v>1554</v>
      </c>
      <c r="D875" s="124">
        <f>SUM(D876)</f>
        <v>0</v>
      </c>
      <c r="E875" s="124">
        <f>SUM(E876)</f>
        <v>0</v>
      </c>
      <c r="F875" s="125" t="str">
        <f t="shared" si="97"/>
        <v/>
      </c>
      <c r="G875" s="122"/>
    </row>
    <row r="876" ht="16.15" customHeight="1" spans="1:7">
      <c r="A876" s="118">
        <f t="shared" si="101"/>
        <v>871</v>
      </c>
      <c r="B876" s="126" t="s">
        <v>1555</v>
      </c>
      <c r="C876" s="127" t="s">
        <v>1554</v>
      </c>
      <c r="D876" s="128"/>
      <c r="E876" s="128"/>
      <c r="F876" s="116" t="str">
        <f t="shared" si="97"/>
        <v/>
      </c>
      <c r="G876" s="122"/>
    </row>
    <row r="877" ht="16.15" customHeight="1" spans="1:7">
      <c r="A877" s="118">
        <f t="shared" si="101"/>
        <v>872</v>
      </c>
      <c r="B877" s="131" t="s">
        <v>1556</v>
      </c>
      <c r="C877" s="124" t="s">
        <v>1557</v>
      </c>
      <c r="D877" s="124">
        <f>SUM(D878:D882)</f>
        <v>0</v>
      </c>
      <c r="E877" s="124">
        <f>SUM(E878:E882)</f>
        <v>0</v>
      </c>
      <c r="F877" s="125" t="str">
        <f t="shared" si="97"/>
        <v/>
      </c>
      <c r="G877" s="122"/>
    </row>
    <row r="878" ht="16.15" customHeight="1" spans="1:7">
      <c r="A878" s="118">
        <f t="shared" si="101"/>
        <v>873</v>
      </c>
      <c r="B878" s="126" t="s">
        <v>1558</v>
      </c>
      <c r="C878" s="127" t="s">
        <v>1559</v>
      </c>
      <c r="D878" s="128"/>
      <c r="E878" s="128"/>
      <c r="F878" s="116" t="str">
        <f t="shared" si="97"/>
        <v/>
      </c>
      <c r="G878" s="122"/>
    </row>
    <row r="879" ht="16.15" customHeight="1" spans="1:7">
      <c r="A879" s="118">
        <f t="shared" si="101"/>
        <v>874</v>
      </c>
      <c r="B879" s="126" t="s">
        <v>1560</v>
      </c>
      <c r="C879" s="127" t="s">
        <v>1561</v>
      </c>
      <c r="D879" s="128"/>
      <c r="E879" s="128"/>
      <c r="F879" s="116" t="str">
        <f t="shared" si="97"/>
        <v/>
      </c>
      <c r="G879" s="122"/>
    </row>
    <row r="880" ht="16.15" customHeight="1" spans="1:7">
      <c r="A880" s="118">
        <f t="shared" si="101"/>
        <v>875</v>
      </c>
      <c r="B880" s="126" t="s">
        <v>1562</v>
      </c>
      <c r="C880" s="127" t="s">
        <v>1563</v>
      </c>
      <c r="D880" s="128"/>
      <c r="E880" s="128"/>
      <c r="F880" s="116" t="str">
        <f t="shared" si="97"/>
        <v/>
      </c>
      <c r="G880" s="122"/>
    </row>
    <row r="881" ht="16.15" customHeight="1" spans="1:7">
      <c r="A881" s="118">
        <f t="shared" si="101"/>
        <v>876</v>
      </c>
      <c r="B881" s="126" t="s">
        <v>1564</v>
      </c>
      <c r="C881" s="127" t="s">
        <v>1565</v>
      </c>
      <c r="D881" s="128"/>
      <c r="E881" s="128"/>
      <c r="F881" s="116" t="str">
        <f t="shared" si="97"/>
        <v/>
      </c>
      <c r="G881" s="122"/>
    </row>
    <row r="882" ht="16.15" customHeight="1" spans="1:7">
      <c r="A882" s="118">
        <f t="shared" ref="A882:A891" si="102">ROW()-5</f>
        <v>877</v>
      </c>
      <c r="B882" s="126" t="s">
        <v>1566</v>
      </c>
      <c r="C882" s="127" t="s">
        <v>1567</v>
      </c>
      <c r="D882" s="128"/>
      <c r="E882" s="128"/>
      <c r="F882" s="116" t="str">
        <f t="shared" si="97"/>
        <v/>
      </c>
      <c r="G882" s="122"/>
    </row>
    <row r="883" ht="16.15" customHeight="1" spans="1:7">
      <c r="A883" s="118">
        <f t="shared" si="102"/>
        <v>878</v>
      </c>
      <c r="B883" s="131" t="s">
        <v>1568</v>
      </c>
      <c r="C883" s="124" t="s">
        <v>1569</v>
      </c>
      <c r="D883" s="124">
        <f>SUM(D884)</f>
        <v>0</v>
      </c>
      <c r="E883" s="124">
        <f>SUM(E884)</f>
        <v>0</v>
      </c>
      <c r="F883" s="125" t="str">
        <f t="shared" si="97"/>
        <v/>
      </c>
      <c r="G883" s="122"/>
    </row>
    <row r="884" ht="16.15" customHeight="1" spans="1:7">
      <c r="A884" s="118">
        <f t="shared" si="102"/>
        <v>879</v>
      </c>
      <c r="B884" s="126" t="s">
        <v>1570</v>
      </c>
      <c r="C884" s="127" t="s">
        <v>1569</v>
      </c>
      <c r="D884" s="128"/>
      <c r="E884" s="128"/>
      <c r="F884" s="116" t="str">
        <f t="shared" si="97"/>
        <v/>
      </c>
      <c r="G884" s="122"/>
    </row>
    <row r="885" ht="16.15" customHeight="1" spans="1:7">
      <c r="A885" s="118">
        <f t="shared" si="102"/>
        <v>880</v>
      </c>
      <c r="B885" s="131" t="s">
        <v>1571</v>
      </c>
      <c r="C885" s="124" t="s">
        <v>1572</v>
      </c>
      <c r="D885" s="124">
        <f>SUM(D886)</f>
        <v>0</v>
      </c>
      <c r="E885" s="124">
        <f>SUM(E886)</f>
        <v>0</v>
      </c>
      <c r="F885" s="125" t="str">
        <f t="shared" si="97"/>
        <v/>
      </c>
      <c r="G885" s="122"/>
    </row>
    <row r="886" ht="16.15" customHeight="1" spans="1:7">
      <c r="A886" s="118">
        <f t="shared" si="102"/>
        <v>881</v>
      </c>
      <c r="B886" s="126" t="s">
        <v>1573</v>
      </c>
      <c r="C886" s="127" t="s">
        <v>1572</v>
      </c>
      <c r="D886" s="128"/>
      <c r="E886" s="128"/>
      <c r="F886" s="116" t="str">
        <f t="shared" si="97"/>
        <v/>
      </c>
      <c r="G886" s="122"/>
    </row>
    <row r="887" ht="16.15" customHeight="1" spans="1:7">
      <c r="A887" s="118">
        <f t="shared" si="102"/>
        <v>882</v>
      </c>
      <c r="B887" s="131" t="s">
        <v>1574</v>
      </c>
      <c r="C887" s="124" t="s">
        <v>1575</v>
      </c>
      <c r="D887" s="124">
        <f>SUM(D888:D897)</f>
        <v>0</v>
      </c>
      <c r="E887" s="124">
        <f>SUM(E888:E897)</f>
        <v>0</v>
      </c>
      <c r="F887" s="125" t="str">
        <f t="shared" si="97"/>
        <v/>
      </c>
      <c r="G887" s="122"/>
    </row>
    <row r="888" ht="16.15" customHeight="1" spans="1:7">
      <c r="A888" s="118">
        <f t="shared" si="102"/>
        <v>883</v>
      </c>
      <c r="B888" s="126" t="s">
        <v>1576</v>
      </c>
      <c r="C888" s="127" t="s">
        <v>44</v>
      </c>
      <c r="D888" s="128"/>
      <c r="E888" s="128"/>
      <c r="F888" s="116" t="str">
        <f t="shared" si="97"/>
        <v/>
      </c>
      <c r="G888" s="122"/>
    </row>
    <row r="889" ht="16.15" customHeight="1" spans="1:7">
      <c r="A889" s="118">
        <f t="shared" si="102"/>
        <v>884</v>
      </c>
      <c r="B889" s="126" t="s">
        <v>1577</v>
      </c>
      <c r="C889" s="127" t="s">
        <v>46</v>
      </c>
      <c r="D889" s="128"/>
      <c r="E889" s="128"/>
      <c r="F889" s="116" t="str">
        <f t="shared" si="97"/>
        <v/>
      </c>
      <c r="G889" s="122"/>
    </row>
    <row r="890" ht="16.15" customHeight="1" spans="1:7">
      <c r="A890" s="118">
        <f t="shared" si="102"/>
        <v>885</v>
      </c>
      <c r="B890" s="126" t="s">
        <v>1578</v>
      </c>
      <c r="C890" s="127" t="s">
        <v>48</v>
      </c>
      <c r="D890" s="128"/>
      <c r="E890" s="128"/>
      <c r="F890" s="116" t="str">
        <f t="shared" si="97"/>
        <v/>
      </c>
      <c r="G890" s="122"/>
    </row>
    <row r="891" ht="16.15" customHeight="1" spans="1:7">
      <c r="A891" s="118">
        <f t="shared" si="102"/>
        <v>886</v>
      </c>
      <c r="B891" s="126" t="s">
        <v>1579</v>
      </c>
      <c r="C891" s="127" t="s">
        <v>1580</v>
      </c>
      <c r="D891" s="128"/>
      <c r="E891" s="128"/>
      <c r="F891" s="116" t="str">
        <f t="shared" si="97"/>
        <v/>
      </c>
      <c r="G891" s="122"/>
    </row>
    <row r="892" ht="16.15" customHeight="1" spans="1:7">
      <c r="A892" s="118">
        <f t="shared" ref="A892:A901" si="103">ROW()-5</f>
        <v>887</v>
      </c>
      <c r="B892" s="126" t="s">
        <v>1581</v>
      </c>
      <c r="C892" s="127" t="s">
        <v>1582</v>
      </c>
      <c r="D892" s="128"/>
      <c r="E892" s="128"/>
      <c r="F892" s="116" t="str">
        <f t="shared" si="97"/>
        <v/>
      </c>
      <c r="G892" s="122"/>
    </row>
    <row r="893" ht="16.15" customHeight="1" spans="1:7">
      <c r="A893" s="118">
        <f t="shared" si="103"/>
        <v>888</v>
      </c>
      <c r="B893" s="126" t="s">
        <v>1583</v>
      </c>
      <c r="C893" s="127" t="s">
        <v>1584</v>
      </c>
      <c r="D893" s="128"/>
      <c r="E893" s="128"/>
      <c r="F893" s="116" t="str">
        <f t="shared" si="97"/>
        <v/>
      </c>
      <c r="G893" s="122"/>
    </row>
    <row r="894" ht="16.15" customHeight="1" spans="1:7">
      <c r="A894" s="118">
        <f t="shared" si="103"/>
        <v>889</v>
      </c>
      <c r="B894" s="126" t="s">
        <v>1585</v>
      </c>
      <c r="C894" s="127" t="s">
        <v>146</v>
      </c>
      <c r="D894" s="128"/>
      <c r="E894" s="128"/>
      <c r="F894" s="116" t="str">
        <f t="shared" si="97"/>
        <v/>
      </c>
      <c r="G894" s="122"/>
    </row>
    <row r="895" ht="16.15" customHeight="1" spans="1:7">
      <c r="A895" s="118">
        <f t="shared" si="103"/>
        <v>890</v>
      </c>
      <c r="B895" s="126" t="s">
        <v>1586</v>
      </c>
      <c r="C895" s="127" t="s">
        <v>1587</v>
      </c>
      <c r="D895" s="128"/>
      <c r="E895" s="128"/>
      <c r="F895" s="116" t="str">
        <f t="shared" si="97"/>
        <v/>
      </c>
      <c r="G895" s="122"/>
    </row>
    <row r="896" ht="16.15" customHeight="1" spans="1:7">
      <c r="A896" s="118">
        <f t="shared" si="103"/>
        <v>891</v>
      </c>
      <c r="B896" s="126" t="s">
        <v>1588</v>
      </c>
      <c r="C896" s="127" t="s">
        <v>63</v>
      </c>
      <c r="D896" s="128"/>
      <c r="E896" s="128"/>
      <c r="F896" s="116" t="str">
        <f t="shared" si="97"/>
        <v/>
      </c>
      <c r="G896" s="122"/>
    </row>
    <row r="897" ht="16.15" customHeight="1" spans="1:7">
      <c r="A897" s="118">
        <f t="shared" si="103"/>
        <v>892</v>
      </c>
      <c r="B897" s="126" t="s">
        <v>1589</v>
      </c>
      <c r="C897" s="127" t="s">
        <v>1590</v>
      </c>
      <c r="D897" s="128"/>
      <c r="E897" s="128"/>
      <c r="F897" s="116" t="str">
        <f t="shared" si="97"/>
        <v/>
      </c>
      <c r="G897" s="122"/>
    </row>
    <row r="898" ht="16.15" customHeight="1" spans="1:7">
      <c r="A898" s="118">
        <f t="shared" si="103"/>
        <v>893</v>
      </c>
      <c r="B898" s="131" t="s">
        <v>1591</v>
      </c>
      <c r="C898" s="124" t="s">
        <v>1592</v>
      </c>
      <c r="D898" s="124">
        <f>SUM(D899:D902)</f>
        <v>0</v>
      </c>
      <c r="E898" s="124">
        <f>SUM(E899:E902)</f>
        <v>0</v>
      </c>
      <c r="F898" s="125" t="str">
        <f t="shared" si="97"/>
        <v/>
      </c>
      <c r="G898" s="122"/>
    </row>
    <row r="899" ht="16.15" customHeight="1" spans="1:7">
      <c r="A899" s="118">
        <f t="shared" si="103"/>
        <v>894</v>
      </c>
      <c r="B899" s="126" t="s">
        <v>1593</v>
      </c>
      <c r="C899" s="127" t="s">
        <v>1594</v>
      </c>
      <c r="D899" s="128"/>
      <c r="E899" s="128"/>
      <c r="F899" s="116" t="str">
        <f t="shared" si="97"/>
        <v/>
      </c>
      <c r="G899" s="122"/>
    </row>
    <row r="900" ht="16.15" customHeight="1" spans="1:7">
      <c r="A900" s="118">
        <f t="shared" si="103"/>
        <v>895</v>
      </c>
      <c r="B900" s="126" t="s">
        <v>1595</v>
      </c>
      <c r="C900" s="127" t="s">
        <v>1596</v>
      </c>
      <c r="D900" s="128"/>
      <c r="E900" s="128"/>
      <c r="F900" s="116" t="str">
        <f t="shared" si="97"/>
        <v/>
      </c>
      <c r="G900" s="122"/>
    </row>
    <row r="901" ht="16.15" customHeight="1" spans="1:7">
      <c r="A901" s="118">
        <f t="shared" si="103"/>
        <v>896</v>
      </c>
      <c r="B901" s="126" t="s">
        <v>1597</v>
      </c>
      <c r="C901" s="127" t="s">
        <v>1598</v>
      </c>
      <c r="D901" s="128"/>
      <c r="E901" s="128"/>
      <c r="F901" s="116" t="str">
        <f t="shared" si="97"/>
        <v/>
      </c>
      <c r="G901" s="122"/>
    </row>
    <row r="902" ht="16.15" customHeight="1" spans="1:7">
      <c r="A902" s="118">
        <f t="shared" ref="A902:A911" si="104">ROW()-5</f>
        <v>897</v>
      </c>
      <c r="B902" s="126" t="s">
        <v>1599</v>
      </c>
      <c r="C902" s="127" t="s">
        <v>1600</v>
      </c>
      <c r="D902" s="128"/>
      <c r="E902" s="128"/>
      <c r="F902" s="116" t="str">
        <f t="shared" ref="F902:F965" si="105">IF(D902=0,"",E902/D902*100)</f>
        <v/>
      </c>
      <c r="G902" s="122"/>
    </row>
    <row r="903" ht="16.15" customHeight="1" spans="1:7">
      <c r="A903" s="118">
        <f t="shared" si="104"/>
        <v>898</v>
      </c>
      <c r="B903" s="131" t="s">
        <v>1601</v>
      </c>
      <c r="C903" s="124" t="s">
        <v>1602</v>
      </c>
      <c r="D903" s="124">
        <f>SUM(D904:D907)</f>
        <v>0</v>
      </c>
      <c r="E903" s="124">
        <f>SUM(E904:E907)</f>
        <v>0</v>
      </c>
      <c r="F903" s="125" t="str">
        <f t="shared" si="105"/>
        <v/>
      </c>
      <c r="G903" s="122"/>
    </row>
    <row r="904" ht="16.15" customHeight="1" spans="1:7">
      <c r="A904" s="118">
        <f t="shared" si="104"/>
        <v>899</v>
      </c>
      <c r="B904" s="126" t="s">
        <v>1603</v>
      </c>
      <c r="C904" s="127" t="s">
        <v>1604</v>
      </c>
      <c r="D904" s="128"/>
      <c r="E904" s="128"/>
      <c r="F904" s="116" t="str">
        <f t="shared" si="105"/>
        <v/>
      </c>
      <c r="G904" s="122"/>
    </row>
    <row r="905" ht="16.15" customHeight="1" spans="1:7">
      <c r="A905" s="118">
        <f t="shared" si="104"/>
        <v>900</v>
      </c>
      <c r="B905" s="126" t="s">
        <v>1605</v>
      </c>
      <c r="C905" s="127" t="s">
        <v>1606</v>
      </c>
      <c r="D905" s="128"/>
      <c r="E905" s="128"/>
      <c r="F905" s="116" t="str">
        <f t="shared" si="105"/>
        <v/>
      </c>
      <c r="G905" s="122"/>
    </row>
    <row r="906" ht="16.15" customHeight="1" spans="1:7">
      <c r="A906" s="118">
        <f t="shared" si="104"/>
        <v>901</v>
      </c>
      <c r="B906" s="126" t="s">
        <v>1607</v>
      </c>
      <c r="C906" s="127" t="s">
        <v>1608</v>
      </c>
      <c r="D906" s="128"/>
      <c r="E906" s="128"/>
      <c r="F906" s="116" t="str">
        <f t="shared" si="105"/>
        <v/>
      </c>
      <c r="G906" s="122"/>
    </row>
    <row r="907" ht="16.15" customHeight="1" spans="1:7">
      <c r="A907" s="118">
        <f t="shared" si="104"/>
        <v>902</v>
      </c>
      <c r="B907" s="126" t="s">
        <v>1609</v>
      </c>
      <c r="C907" s="127" t="s">
        <v>1610</v>
      </c>
      <c r="D907" s="128"/>
      <c r="E907" s="128"/>
      <c r="F907" s="116" t="str">
        <f t="shared" si="105"/>
        <v/>
      </c>
      <c r="G907" s="122"/>
    </row>
    <row r="908" ht="16.15" customHeight="1" spans="1:7">
      <c r="A908" s="118">
        <f t="shared" si="104"/>
        <v>903</v>
      </c>
      <c r="B908" s="131" t="s">
        <v>1611</v>
      </c>
      <c r="C908" s="124" t="s">
        <v>1612</v>
      </c>
      <c r="D908" s="124">
        <f>SUM(D909)</f>
        <v>0</v>
      </c>
      <c r="E908" s="124">
        <f>SUM(E909)</f>
        <v>0</v>
      </c>
      <c r="F908" s="125" t="str">
        <f t="shared" si="105"/>
        <v/>
      </c>
      <c r="G908" s="122"/>
    </row>
    <row r="909" ht="16.15" customHeight="1" spans="1:7">
      <c r="A909" s="118">
        <f t="shared" si="104"/>
        <v>904</v>
      </c>
      <c r="B909" s="126" t="s">
        <v>1613</v>
      </c>
      <c r="C909" s="127" t="s">
        <v>1612</v>
      </c>
      <c r="D909" s="128"/>
      <c r="E909" s="128"/>
      <c r="F909" s="116" t="str">
        <f t="shared" si="105"/>
        <v/>
      </c>
      <c r="G909" s="122"/>
    </row>
    <row r="910" ht="16.15" customHeight="1" spans="1:7">
      <c r="A910" s="118">
        <f t="shared" si="104"/>
        <v>905</v>
      </c>
      <c r="B910" s="132" t="s">
        <v>1614</v>
      </c>
      <c r="C910" s="130" t="s">
        <v>1615</v>
      </c>
      <c r="D910" s="130">
        <f>D911+D922+D924+D927+D929+D931+D951+D952+D958+D962+D966+D970+D976+D979+D988</f>
        <v>12.82</v>
      </c>
      <c r="E910" s="130">
        <f>E911+E922+E924+E927+E929+E931+E951+E952+E958+E962+E966+E970+E976+E979+E988</f>
        <v>20</v>
      </c>
      <c r="F910" s="121">
        <f t="shared" si="105"/>
        <v>156.00624024961</v>
      </c>
      <c r="G910" s="122"/>
    </row>
    <row r="911" ht="16.15" customHeight="1" spans="1:7">
      <c r="A911" s="118">
        <f t="shared" si="104"/>
        <v>906</v>
      </c>
      <c r="B911" s="131" t="s">
        <v>1616</v>
      </c>
      <c r="C911" s="124" t="s">
        <v>1617</v>
      </c>
      <c r="D911" s="124">
        <f>SUM(D912:D921)</f>
        <v>0</v>
      </c>
      <c r="E911" s="124">
        <f>SUM(E912:E921)</f>
        <v>0</v>
      </c>
      <c r="F911" s="125" t="str">
        <f t="shared" si="105"/>
        <v/>
      </c>
      <c r="G911" s="122"/>
    </row>
    <row r="912" ht="16.15" customHeight="1" spans="1:7">
      <c r="A912" s="118">
        <f t="shared" ref="A912:A921" si="106">ROW()-5</f>
        <v>907</v>
      </c>
      <c r="B912" s="126" t="s">
        <v>1618</v>
      </c>
      <c r="C912" s="127" t="s">
        <v>44</v>
      </c>
      <c r="D912" s="128"/>
      <c r="E912" s="128"/>
      <c r="F912" s="116" t="str">
        <f t="shared" si="105"/>
        <v/>
      </c>
      <c r="G912" s="122"/>
    </row>
    <row r="913" ht="16.15" customHeight="1" spans="1:7">
      <c r="A913" s="118">
        <f t="shared" si="106"/>
        <v>908</v>
      </c>
      <c r="B913" s="126" t="s">
        <v>1619</v>
      </c>
      <c r="C913" s="127" t="s">
        <v>46</v>
      </c>
      <c r="D913" s="128"/>
      <c r="E913" s="128"/>
      <c r="F913" s="116" t="str">
        <f t="shared" si="105"/>
        <v/>
      </c>
      <c r="G913" s="122"/>
    </row>
    <row r="914" ht="16.15" customHeight="1" spans="1:7">
      <c r="A914" s="118">
        <f t="shared" si="106"/>
        <v>909</v>
      </c>
      <c r="B914" s="126" t="s">
        <v>1620</v>
      </c>
      <c r="C914" s="127" t="s">
        <v>48</v>
      </c>
      <c r="D914" s="128"/>
      <c r="E914" s="128"/>
      <c r="F914" s="116" t="str">
        <f t="shared" si="105"/>
        <v/>
      </c>
      <c r="G914" s="122"/>
    </row>
    <row r="915" ht="16.15" customHeight="1" spans="1:7">
      <c r="A915" s="118">
        <f t="shared" si="106"/>
        <v>910</v>
      </c>
      <c r="B915" s="126" t="s">
        <v>1621</v>
      </c>
      <c r="C915" s="127" t="s">
        <v>1622</v>
      </c>
      <c r="D915" s="128"/>
      <c r="E915" s="128"/>
      <c r="F915" s="116" t="str">
        <f t="shared" si="105"/>
        <v/>
      </c>
      <c r="G915" s="122"/>
    </row>
    <row r="916" ht="16.15" customHeight="1" spans="1:7">
      <c r="A916" s="118">
        <f t="shared" si="106"/>
        <v>911</v>
      </c>
      <c r="B916" s="126" t="s">
        <v>1623</v>
      </c>
      <c r="C916" s="127" t="s">
        <v>1624</v>
      </c>
      <c r="D916" s="128"/>
      <c r="E916" s="128"/>
      <c r="F916" s="116" t="str">
        <f t="shared" si="105"/>
        <v/>
      </c>
      <c r="G916" s="122"/>
    </row>
    <row r="917" ht="16.15" customHeight="1" spans="1:7">
      <c r="A917" s="118">
        <f t="shared" si="106"/>
        <v>912</v>
      </c>
      <c r="B917" s="126" t="s">
        <v>1625</v>
      </c>
      <c r="C917" s="127" t="s">
        <v>1626</v>
      </c>
      <c r="D917" s="128"/>
      <c r="E917" s="128"/>
      <c r="F917" s="116" t="str">
        <f t="shared" si="105"/>
        <v/>
      </c>
      <c r="G917" s="122"/>
    </row>
    <row r="918" ht="16.15" customHeight="1" spans="1:7">
      <c r="A918" s="118">
        <f t="shared" si="106"/>
        <v>913</v>
      </c>
      <c r="B918" s="126" t="s">
        <v>1627</v>
      </c>
      <c r="C918" s="127" t="s">
        <v>1628</v>
      </c>
      <c r="D918" s="128"/>
      <c r="E918" s="128"/>
      <c r="F918" s="116" t="str">
        <f t="shared" si="105"/>
        <v/>
      </c>
      <c r="G918" s="122"/>
    </row>
    <row r="919" ht="16.15" customHeight="1" spans="1:7">
      <c r="A919" s="118">
        <f t="shared" si="106"/>
        <v>914</v>
      </c>
      <c r="B919" s="126" t="s">
        <v>1629</v>
      </c>
      <c r="C919" s="127" t="s">
        <v>1630</v>
      </c>
      <c r="D919" s="128"/>
      <c r="E919" s="128"/>
      <c r="F919" s="116" t="str">
        <f t="shared" si="105"/>
        <v/>
      </c>
      <c r="G919" s="122"/>
    </row>
    <row r="920" ht="16.15" customHeight="1" spans="1:7">
      <c r="A920" s="118">
        <f t="shared" si="106"/>
        <v>915</v>
      </c>
      <c r="B920" s="126" t="s">
        <v>1631</v>
      </c>
      <c r="C920" s="127" t="s">
        <v>1632</v>
      </c>
      <c r="D920" s="128"/>
      <c r="E920" s="128"/>
      <c r="F920" s="116" t="str">
        <f t="shared" si="105"/>
        <v/>
      </c>
      <c r="G920" s="122"/>
    </row>
    <row r="921" ht="16.15" customHeight="1" spans="1:7">
      <c r="A921" s="118">
        <f t="shared" si="106"/>
        <v>916</v>
      </c>
      <c r="B921" s="126" t="s">
        <v>1633</v>
      </c>
      <c r="C921" s="127" t="s">
        <v>1634</v>
      </c>
      <c r="D921" s="128"/>
      <c r="E921" s="128"/>
      <c r="F921" s="116" t="str">
        <f t="shared" si="105"/>
        <v/>
      </c>
      <c r="G921" s="122"/>
    </row>
    <row r="922" ht="16.15" customHeight="1" spans="1:7">
      <c r="A922" s="118">
        <f t="shared" ref="A922:A931" si="107">ROW()-5</f>
        <v>917</v>
      </c>
      <c r="B922" s="131" t="s">
        <v>1635</v>
      </c>
      <c r="C922" s="124" t="s">
        <v>1636</v>
      </c>
      <c r="D922" s="124">
        <f>SUM(D923)</f>
        <v>0</v>
      </c>
      <c r="E922" s="124">
        <f>SUM(E923)</f>
        <v>0</v>
      </c>
      <c r="F922" s="125" t="str">
        <f t="shared" si="105"/>
        <v/>
      </c>
      <c r="G922" s="122"/>
    </row>
    <row r="923" ht="16.15" customHeight="1" spans="1:7">
      <c r="A923" s="118">
        <f t="shared" si="107"/>
        <v>918</v>
      </c>
      <c r="B923" s="126" t="s">
        <v>1637</v>
      </c>
      <c r="C923" s="127" t="s">
        <v>1636</v>
      </c>
      <c r="D923" s="128"/>
      <c r="E923" s="128"/>
      <c r="F923" s="116" t="str">
        <f t="shared" si="105"/>
        <v/>
      </c>
      <c r="G923" s="122"/>
    </row>
    <row r="924" ht="16.15" customHeight="1" spans="1:7">
      <c r="A924" s="118">
        <f t="shared" si="107"/>
        <v>919</v>
      </c>
      <c r="B924" s="131" t="s">
        <v>1638</v>
      </c>
      <c r="C924" s="124" t="s">
        <v>1639</v>
      </c>
      <c r="D924" s="124">
        <f>SUM(D925:D926)</f>
        <v>1.35</v>
      </c>
      <c r="E924" s="124">
        <f>SUM(E925:E926)</f>
        <v>20</v>
      </c>
      <c r="F924" s="125">
        <f t="shared" si="105"/>
        <v>1481.48148148148</v>
      </c>
      <c r="G924" s="122"/>
    </row>
    <row r="925" ht="16.15" customHeight="1" spans="1:7">
      <c r="A925" s="118">
        <f t="shared" si="107"/>
        <v>920</v>
      </c>
      <c r="B925" s="126" t="s">
        <v>1640</v>
      </c>
      <c r="C925" s="127" t="s">
        <v>1641</v>
      </c>
      <c r="D925" s="128">
        <v>1.35</v>
      </c>
      <c r="E925" s="128">
        <v>20</v>
      </c>
      <c r="F925" s="116">
        <f t="shared" si="105"/>
        <v>1481.48148148148</v>
      </c>
      <c r="G925" s="122"/>
    </row>
    <row r="926" ht="16.15" customHeight="1" spans="1:7">
      <c r="A926" s="118">
        <f t="shared" si="107"/>
        <v>921</v>
      </c>
      <c r="B926" s="126" t="s">
        <v>1642</v>
      </c>
      <c r="C926" s="127" t="s">
        <v>1643</v>
      </c>
      <c r="D926" s="128"/>
      <c r="E926" s="128"/>
      <c r="F926" s="116" t="str">
        <f t="shared" si="105"/>
        <v/>
      </c>
      <c r="G926" s="122"/>
    </row>
    <row r="927" ht="16.15" customHeight="1" spans="1:7">
      <c r="A927" s="118">
        <f t="shared" si="107"/>
        <v>922</v>
      </c>
      <c r="B927" s="131" t="s">
        <v>1644</v>
      </c>
      <c r="C927" s="124" t="s">
        <v>1645</v>
      </c>
      <c r="D927" s="124">
        <f>SUM(D928)</f>
        <v>11.47</v>
      </c>
      <c r="E927" s="124">
        <f>SUM(E928)</f>
        <v>0</v>
      </c>
      <c r="F927" s="125">
        <f t="shared" si="105"/>
        <v>0</v>
      </c>
      <c r="G927" s="122"/>
    </row>
    <row r="928" ht="16.15" customHeight="1" spans="1:7">
      <c r="A928" s="118">
        <f t="shared" si="107"/>
        <v>923</v>
      </c>
      <c r="B928" s="126" t="s">
        <v>1646</v>
      </c>
      <c r="C928" s="127" t="s">
        <v>1645</v>
      </c>
      <c r="D928" s="128">
        <v>11.47</v>
      </c>
      <c r="E928" s="128"/>
      <c r="F928" s="116">
        <f t="shared" si="105"/>
        <v>0</v>
      </c>
      <c r="G928" s="122"/>
    </row>
    <row r="929" ht="16.15" customHeight="1" spans="1:7">
      <c r="A929" s="118">
        <f t="shared" si="107"/>
        <v>924</v>
      </c>
      <c r="B929" s="131" t="s">
        <v>1647</v>
      </c>
      <c r="C929" s="124" t="s">
        <v>1648</v>
      </c>
      <c r="D929" s="124">
        <f>SUM(D930)</f>
        <v>0</v>
      </c>
      <c r="E929" s="124">
        <f>SUM(E930)</f>
        <v>0</v>
      </c>
      <c r="F929" s="125" t="str">
        <f t="shared" si="105"/>
        <v/>
      </c>
      <c r="G929" s="122"/>
    </row>
    <row r="930" ht="16.15" customHeight="1" spans="1:7">
      <c r="A930" s="118">
        <f t="shared" si="107"/>
        <v>925</v>
      </c>
      <c r="B930" s="126" t="s">
        <v>1649</v>
      </c>
      <c r="C930" s="127" t="s">
        <v>1648</v>
      </c>
      <c r="D930" s="128"/>
      <c r="E930" s="128"/>
      <c r="F930" s="116" t="str">
        <f t="shared" si="105"/>
        <v/>
      </c>
      <c r="G930" s="122"/>
    </row>
    <row r="931" ht="16.15" customHeight="1" spans="1:7">
      <c r="A931" s="118">
        <f t="shared" si="107"/>
        <v>926</v>
      </c>
      <c r="B931" s="131" t="s">
        <v>1650</v>
      </c>
      <c r="C931" s="124" t="s">
        <v>1651</v>
      </c>
      <c r="D931" s="124">
        <f>SUM(D932:D950)</f>
        <v>0</v>
      </c>
      <c r="E931" s="124">
        <f>SUM(E932:E950)</f>
        <v>0</v>
      </c>
      <c r="F931" s="125" t="str">
        <f t="shared" si="105"/>
        <v/>
      </c>
      <c r="G931" s="122"/>
    </row>
    <row r="932" ht="16.15" customHeight="1" spans="1:7">
      <c r="A932" s="118">
        <f t="shared" ref="A932:A941" si="108">ROW()-5</f>
        <v>927</v>
      </c>
      <c r="B932" s="126" t="s">
        <v>1652</v>
      </c>
      <c r="C932" s="127" t="s">
        <v>1653</v>
      </c>
      <c r="D932" s="128"/>
      <c r="E932" s="128"/>
      <c r="F932" s="116" t="str">
        <f t="shared" si="105"/>
        <v/>
      </c>
      <c r="G932" s="122"/>
    </row>
    <row r="933" ht="16.15" customHeight="1" spans="1:7">
      <c r="A933" s="118">
        <f t="shared" si="108"/>
        <v>928</v>
      </c>
      <c r="B933" s="126" t="s">
        <v>1654</v>
      </c>
      <c r="C933" s="127" t="s">
        <v>1655</v>
      </c>
      <c r="D933" s="128"/>
      <c r="E933" s="128"/>
      <c r="F933" s="116" t="str">
        <f t="shared" si="105"/>
        <v/>
      </c>
      <c r="G933" s="122"/>
    </row>
    <row r="934" ht="16.15" customHeight="1" spans="1:7">
      <c r="A934" s="118">
        <f t="shared" si="108"/>
        <v>929</v>
      </c>
      <c r="B934" s="126" t="s">
        <v>1656</v>
      </c>
      <c r="C934" s="127" t="s">
        <v>1657</v>
      </c>
      <c r="D934" s="128"/>
      <c r="E934" s="128"/>
      <c r="F934" s="116" t="str">
        <f t="shared" si="105"/>
        <v/>
      </c>
      <c r="G934" s="122"/>
    </row>
    <row r="935" ht="16.15" customHeight="1" spans="1:7">
      <c r="A935" s="118">
        <f t="shared" si="108"/>
        <v>930</v>
      </c>
      <c r="B935" s="126" t="s">
        <v>1658</v>
      </c>
      <c r="C935" s="127" t="s">
        <v>1659</v>
      </c>
      <c r="D935" s="128"/>
      <c r="E935" s="128"/>
      <c r="F935" s="116" t="str">
        <f t="shared" si="105"/>
        <v/>
      </c>
      <c r="G935" s="122"/>
    </row>
    <row r="936" ht="16.15" customHeight="1" spans="1:7">
      <c r="A936" s="118">
        <f t="shared" si="108"/>
        <v>931</v>
      </c>
      <c r="B936" s="126" t="s">
        <v>1660</v>
      </c>
      <c r="C936" s="127" t="s">
        <v>1661</v>
      </c>
      <c r="D936" s="128"/>
      <c r="E936" s="128"/>
      <c r="F936" s="116" t="str">
        <f t="shared" si="105"/>
        <v/>
      </c>
      <c r="G936" s="122"/>
    </row>
    <row r="937" ht="16.15" customHeight="1" spans="1:7">
      <c r="A937" s="118">
        <f t="shared" si="108"/>
        <v>932</v>
      </c>
      <c r="B937" s="126" t="s">
        <v>1662</v>
      </c>
      <c r="C937" s="127" t="s">
        <v>1663</v>
      </c>
      <c r="D937" s="128"/>
      <c r="E937" s="128"/>
      <c r="F937" s="116" t="str">
        <f t="shared" si="105"/>
        <v/>
      </c>
      <c r="G937" s="122"/>
    </row>
    <row r="938" ht="16.15" customHeight="1" spans="1:7">
      <c r="A938" s="118">
        <f t="shared" si="108"/>
        <v>933</v>
      </c>
      <c r="B938" s="126" t="s">
        <v>1664</v>
      </c>
      <c r="C938" s="127" t="s">
        <v>1665</v>
      </c>
      <c r="D938" s="128"/>
      <c r="E938" s="128"/>
      <c r="F938" s="116" t="str">
        <f t="shared" si="105"/>
        <v/>
      </c>
      <c r="G938" s="122"/>
    </row>
    <row r="939" ht="16.15" customHeight="1" spans="1:7">
      <c r="A939" s="118">
        <f t="shared" si="108"/>
        <v>934</v>
      </c>
      <c r="B939" s="126" t="s">
        <v>1666</v>
      </c>
      <c r="C939" s="127" t="s">
        <v>1667</v>
      </c>
      <c r="D939" s="128"/>
      <c r="E939" s="128"/>
      <c r="F939" s="116" t="str">
        <f t="shared" si="105"/>
        <v/>
      </c>
      <c r="G939" s="122"/>
    </row>
    <row r="940" ht="16.15" customHeight="1" spans="1:7">
      <c r="A940" s="118">
        <f t="shared" si="108"/>
        <v>935</v>
      </c>
      <c r="B940" s="126" t="s">
        <v>1668</v>
      </c>
      <c r="C940" s="127" t="s">
        <v>1669</v>
      </c>
      <c r="D940" s="128"/>
      <c r="E940" s="128"/>
      <c r="F940" s="116" t="str">
        <f t="shared" si="105"/>
        <v/>
      </c>
      <c r="G940" s="122"/>
    </row>
    <row r="941" ht="16.15" customHeight="1" spans="1:7">
      <c r="A941" s="118">
        <f t="shared" si="108"/>
        <v>936</v>
      </c>
      <c r="B941" s="126" t="s">
        <v>1670</v>
      </c>
      <c r="C941" s="127" t="s">
        <v>1671</v>
      </c>
      <c r="D941" s="128"/>
      <c r="E941" s="128"/>
      <c r="F941" s="116" t="str">
        <f t="shared" si="105"/>
        <v/>
      </c>
      <c r="G941" s="122"/>
    </row>
    <row r="942" ht="16.15" customHeight="1" spans="1:7">
      <c r="A942" s="118">
        <f t="shared" ref="A942:A951" si="109">ROW()-5</f>
        <v>937</v>
      </c>
      <c r="B942" s="126" t="s">
        <v>1672</v>
      </c>
      <c r="C942" s="127" t="s">
        <v>1673</v>
      </c>
      <c r="D942" s="128"/>
      <c r="E942" s="128"/>
      <c r="F942" s="116" t="str">
        <f t="shared" si="105"/>
        <v/>
      </c>
      <c r="G942" s="122"/>
    </row>
    <row r="943" ht="16.15" customHeight="1" spans="1:7">
      <c r="A943" s="118">
        <f t="shared" si="109"/>
        <v>938</v>
      </c>
      <c r="B943" s="126" t="s">
        <v>1674</v>
      </c>
      <c r="C943" s="127" t="s">
        <v>1675</v>
      </c>
      <c r="D943" s="128"/>
      <c r="E943" s="128"/>
      <c r="F943" s="116" t="str">
        <f t="shared" si="105"/>
        <v/>
      </c>
      <c r="G943" s="122"/>
    </row>
    <row r="944" ht="16.15" customHeight="1" spans="1:7">
      <c r="A944" s="118">
        <f t="shared" si="109"/>
        <v>939</v>
      </c>
      <c r="B944" s="126" t="s">
        <v>1676</v>
      </c>
      <c r="C944" s="127" t="s">
        <v>1677</v>
      </c>
      <c r="D944" s="128"/>
      <c r="E944" s="128"/>
      <c r="F944" s="116" t="str">
        <f t="shared" si="105"/>
        <v/>
      </c>
      <c r="G944" s="122"/>
    </row>
    <row r="945" ht="16.15" customHeight="1" spans="1:7">
      <c r="A945" s="118">
        <f t="shared" si="109"/>
        <v>940</v>
      </c>
      <c r="B945" s="126" t="s">
        <v>1678</v>
      </c>
      <c r="C945" s="127" t="s">
        <v>1679</v>
      </c>
      <c r="D945" s="128"/>
      <c r="E945" s="128"/>
      <c r="F945" s="116" t="str">
        <f t="shared" si="105"/>
        <v/>
      </c>
      <c r="G945" s="122"/>
    </row>
    <row r="946" ht="16.15" customHeight="1" spans="1:7">
      <c r="A946" s="118">
        <f t="shared" si="109"/>
        <v>941</v>
      </c>
      <c r="B946" s="126" t="s">
        <v>1680</v>
      </c>
      <c r="C946" s="127" t="s">
        <v>1681</v>
      </c>
      <c r="D946" s="128"/>
      <c r="E946" s="128"/>
      <c r="F946" s="116" t="str">
        <f t="shared" si="105"/>
        <v/>
      </c>
      <c r="G946" s="122"/>
    </row>
    <row r="947" ht="16.15" customHeight="1" spans="1:7">
      <c r="A947" s="118">
        <f t="shared" si="109"/>
        <v>942</v>
      </c>
      <c r="B947" s="126" t="s">
        <v>1682</v>
      </c>
      <c r="C947" s="127" t="s">
        <v>1683</v>
      </c>
      <c r="D947" s="128"/>
      <c r="E947" s="128"/>
      <c r="F947" s="116" t="str">
        <f t="shared" si="105"/>
        <v/>
      </c>
      <c r="G947" s="122"/>
    </row>
    <row r="948" ht="16.15" customHeight="1" spans="1:7">
      <c r="A948" s="118">
        <f t="shared" si="109"/>
        <v>943</v>
      </c>
      <c r="B948" s="126" t="s">
        <v>1684</v>
      </c>
      <c r="C948" s="127" t="s">
        <v>1653</v>
      </c>
      <c r="D948" s="128"/>
      <c r="E948" s="128"/>
      <c r="F948" s="116" t="str">
        <f t="shared" si="105"/>
        <v/>
      </c>
      <c r="G948" s="122"/>
    </row>
    <row r="949" ht="16.15" customHeight="1" spans="1:7">
      <c r="A949" s="118">
        <f t="shared" si="109"/>
        <v>944</v>
      </c>
      <c r="B949" s="126" t="s">
        <v>1685</v>
      </c>
      <c r="C949" s="127" t="s">
        <v>1655</v>
      </c>
      <c r="D949" s="128"/>
      <c r="E949" s="128"/>
      <c r="F949" s="116" t="str">
        <f t="shared" si="105"/>
        <v/>
      </c>
      <c r="G949" s="122"/>
    </row>
    <row r="950" ht="16.15" customHeight="1" spans="1:7">
      <c r="A950" s="118">
        <f t="shared" si="109"/>
        <v>945</v>
      </c>
      <c r="B950" s="126" t="s">
        <v>1686</v>
      </c>
      <c r="C950" s="127" t="s">
        <v>1687</v>
      </c>
      <c r="D950" s="128"/>
      <c r="E950" s="128"/>
      <c r="F950" s="116" t="str">
        <f t="shared" si="105"/>
        <v/>
      </c>
      <c r="G950" s="122"/>
    </row>
    <row r="951" ht="16.15" customHeight="1" spans="1:7">
      <c r="A951" s="118">
        <f t="shared" si="109"/>
        <v>946</v>
      </c>
      <c r="B951" s="131" t="s">
        <v>1688</v>
      </c>
      <c r="C951" s="124" t="s">
        <v>1689</v>
      </c>
      <c r="D951" s="124"/>
      <c r="E951" s="124"/>
      <c r="F951" s="125" t="str">
        <f t="shared" si="105"/>
        <v/>
      </c>
      <c r="G951" s="122"/>
    </row>
    <row r="952" ht="16.15" customHeight="1" spans="1:7">
      <c r="A952" s="118">
        <f t="shared" ref="A952:A961" si="110">ROW()-5</f>
        <v>947</v>
      </c>
      <c r="B952" s="131" t="s">
        <v>1690</v>
      </c>
      <c r="C952" s="124" t="s">
        <v>1691</v>
      </c>
      <c r="D952" s="124">
        <f>SUM(D953:D957)</f>
        <v>0</v>
      </c>
      <c r="E952" s="124">
        <f>SUM(E953:E957)</f>
        <v>0</v>
      </c>
      <c r="F952" s="125" t="str">
        <f t="shared" si="105"/>
        <v/>
      </c>
      <c r="G952" s="122"/>
    </row>
    <row r="953" ht="16.15" customHeight="1" spans="1:7">
      <c r="A953" s="118">
        <f t="shared" si="110"/>
        <v>948</v>
      </c>
      <c r="B953" s="126" t="s">
        <v>1692</v>
      </c>
      <c r="C953" s="127" t="s">
        <v>1693</v>
      </c>
      <c r="D953" s="128"/>
      <c r="E953" s="128"/>
      <c r="F953" s="116" t="str">
        <f t="shared" si="105"/>
        <v/>
      </c>
      <c r="G953" s="122"/>
    </row>
    <row r="954" ht="16.15" customHeight="1" spans="1:7">
      <c r="A954" s="118">
        <f t="shared" si="110"/>
        <v>949</v>
      </c>
      <c r="B954" s="126" t="s">
        <v>1694</v>
      </c>
      <c r="C954" s="127" t="s">
        <v>1695</v>
      </c>
      <c r="D954" s="128"/>
      <c r="E954" s="128"/>
      <c r="F954" s="116" t="str">
        <f t="shared" si="105"/>
        <v/>
      </c>
      <c r="G954" s="122"/>
    </row>
    <row r="955" ht="16.15" customHeight="1" spans="1:7">
      <c r="A955" s="118">
        <f t="shared" si="110"/>
        <v>950</v>
      </c>
      <c r="B955" s="126" t="s">
        <v>1696</v>
      </c>
      <c r="C955" s="127" t="s">
        <v>1697</v>
      </c>
      <c r="D955" s="128"/>
      <c r="E955" s="128"/>
      <c r="F955" s="116" t="str">
        <f t="shared" si="105"/>
        <v/>
      </c>
      <c r="G955" s="122"/>
    </row>
    <row r="956" ht="16.15" customHeight="1" spans="1:7">
      <c r="A956" s="118">
        <f t="shared" si="110"/>
        <v>951</v>
      </c>
      <c r="B956" s="126" t="s">
        <v>1698</v>
      </c>
      <c r="C956" s="127" t="s">
        <v>1699</v>
      </c>
      <c r="D956" s="128"/>
      <c r="E956" s="128"/>
      <c r="F956" s="116" t="str">
        <f t="shared" si="105"/>
        <v/>
      </c>
      <c r="G956" s="122"/>
    </row>
    <row r="957" ht="16.15" customHeight="1" spans="1:7">
      <c r="A957" s="118">
        <f t="shared" si="110"/>
        <v>952</v>
      </c>
      <c r="B957" s="126" t="s">
        <v>1700</v>
      </c>
      <c r="C957" s="127" t="s">
        <v>1701</v>
      </c>
      <c r="D957" s="128"/>
      <c r="E957" s="128"/>
      <c r="F957" s="116" t="str">
        <f t="shared" si="105"/>
        <v/>
      </c>
      <c r="G957" s="122"/>
    </row>
    <row r="958" ht="16.15" customHeight="1" spans="1:7">
      <c r="A958" s="118">
        <f t="shared" si="110"/>
        <v>953</v>
      </c>
      <c r="B958" s="131" t="s">
        <v>1702</v>
      </c>
      <c r="C958" s="124" t="s">
        <v>1703</v>
      </c>
      <c r="D958" s="124">
        <f>SUM(D959:D961)</f>
        <v>0</v>
      </c>
      <c r="E958" s="124">
        <f>SUM(E959:E961)</f>
        <v>0</v>
      </c>
      <c r="F958" s="125" t="str">
        <f t="shared" si="105"/>
        <v/>
      </c>
      <c r="G958" s="122"/>
    </row>
    <row r="959" ht="16.15" customHeight="1" spans="1:7">
      <c r="A959" s="118">
        <f t="shared" si="110"/>
        <v>954</v>
      </c>
      <c r="B959" s="126" t="s">
        <v>1704</v>
      </c>
      <c r="C959" s="127" t="s">
        <v>1705</v>
      </c>
      <c r="D959" s="128"/>
      <c r="E959" s="128"/>
      <c r="F959" s="116" t="str">
        <f t="shared" si="105"/>
        <v/>
      </c>
      <c r="G959" s="122"/>
    </row>
    <row r="960" ht="16.15" customHeight="1" spans="1:7">
      <c r="A960" s="118">
        <f t="shared" si="110"/>
        <v>955</v>
      </c>
      <c r="B960" s="126" t="s">
        <v>1706</v>
      </c>
      <c r="C960" s="127" t="s">
        <v>1707</v>
      </c>
      <c r="D960" s="128"/>
      <c r="E960" s="128"/>
      <c r="F960" s="116" t="str">
        <f t="shared" si="105"/>
        <v/>
      </c>
      <c r="G960" s="122"/>
    </row>
    <row r="961" ht="16.15" customHeight="1" spans="1:7">
      <c r="A961" s="118">
        <f t="shared" si="110"/>
        <v>956</v>
      </c>
      <c r="B961" s="126" t="s">
        <v>1708</v>
      </c>
      <c r="C961" s="127" t="s">
        <v>1709</v>
      </c>
      <c r="D961" s="128"/>
      <c r="E961" s="128"/>
      <c r="F961" s="116" t="str">
        <f t="shared" si="105"/>
        <v/>
      </c>
      <c r="G961" s="122"/>
    </row>
    <row r="962" ht="16.15" customHeight="1" spans="1:7">
      <c r="A962" s="118">
        <f t="shared" ref="A962:A971" si="111">ROW()-5</f>
        <v>957</v>
      </c>
      <c r="B962" s="131" t="s">
        <v>1710</v>
      </c>
      <c r="C962" s="124" t="s">
        <v>1711</v>
      </c>
      <c r="D962" s="124">
        <f>SUM(D963:D965)</f>
        <v>0</v>
      </c>
      <c r="E962" s="124">
        <f>SUM(E963:E965)</f>
        <v>0</v>
      </c>
      <c r="F962" s="125" t="str">
        <f t="shared" si="105"/>
        <v/>
      </c>
      <c r="G962" s="122"/>
    </row>
    <row r="963" ht="16.15" customHeight="1" spans="1:7">
      <c r="A963" s="118">
        <f t="shared" si="111"/>
        <v>958</v>
      </c>
      <c r="B963" s="126" t="s">
        <v>1712</v>
      </c>
      <c r="C963" s="127" t="s">
        <v>1653</v>
      </c>
      <c r="D963" s="128"/>
      <c r="E963" s="128"/>
      <c r="F963" s="116" t="str">
        <f t="shared" si="105"/>
        <v/>
      </c>
      <c r="G963" s="122"/>
    </row>
    <row r="964" ht="16.15" customHeight="1" spans="1:7">
      <c r="A964" s="118">
        <f t="shared" si="111"/>
        <v>959</v>
      </c>
      <c r="B964" s="126" t="s">
        <v>1713</v>
      </c>
      <c r="C964" s="127" t="s">
        <v>1655</v>
      </c>
      <c r="D964" s="128"/>
      <c r="E964" s="128"/>
      <c r="F964" s="116" t="str">
        <f t="shared" si="105"/>
        <v/>
      </c>
      <c r="G964" s="122"/>
    </row>
    <row r="965" ht="16.15" customHeight="1" spans="1:7">
      <c r="A965" s="118">
        <f t="shared" si="111"/>
        <v>960</v>
      </c>
      <c r="B965" s="126" t="s">
        <v>1714</v>
      </c>
      <c r="C965" s="127" t="s">
        <v>1715</v>
      </c>
      <c r="D965" s="128"/>
      <c r="E965" s="128"/>
      <c r="F965" s="116" t="str">
        <f t="shared" si="105"/>
        <v/>
      </c>
      <c r="G965" s="122"/>
    </row>
    <row r="966" ht="16.15" customHeight="1" spans="1:7">
      <c r="A966" s="118">
        <f t="shared" si="111"/>
        <v>961</v>
      </c>
      <c r="B966" s="131" t="s">
        <v>1716</v>
      </c>
      <c r="C966" s="124" t="s">
        <v>1717</v>
      </c>
      <c r="D966" s="124">
        <f>SUM(D967:D969)</f>
        <v>0</v>
      </c>
      <c r="E966" s="124">
        <f>SUM(E967:E969)</f>
        <v>0</v>
      </c>
      <c r="F966" s="125" t="str">
        <f t="shared" ref="F966:F1029" si="112">IF(D966=0,"",E966/D966*100)</f>
        <v/>
      </c>
      <c r="G966" s="122"/>
    </row>
    <row r="967" ht="16.15" customHeight="1" spans="1:7">
      <c r="A967" s="118">
        <f t="shared" si="111"/>
        <v>962</v>
      </c>
      <c r="B967" s="126" t="s">
        <v>1718</v>
      </c>
      <c r="C967" s="127" t="s">
        <v>1653</v>
      </c>
      <c r="D967" s="128"/>
      <c r="E967" s="128"/>
      <c r="F967" s="116" t="str">
        <f t="shared" si="112"/>
        <v/>
      </c>
      <c r="G967" s="122"/>
    </row>
    <row r="968" ht="16.15" customHeight="1" spans="1:7">
      <c r="A968" s="118">
        <f t="shared" si="111"/>
        <v>963</v>
      </c>
      <c r="B968" s="126" t="s">
        <v>1719</v>
      </c>
      <c r="C968" s="127" t="s">
        <v>1655</v>
      </c>
      <c r="D968" s="128"/>
      <c r="E968" s="128"/>
      <c r="F968" s="116" t="str">
        <f t="shared" si="112"/>
        <v/>
      </c>
      <c r="G968" s="122"/>
    </row>
    <row r="969" ht="16.15" customHeight="1" spans="1:7">
      <c r="A969" s="118">
        <f t="shared" si="111"/>
        <v>964</v>
      </c>
      <c r="B969" s="126" t="s">
        <v>1720</v>
      </c>
      <c r="C969" s="127" t="s">
        <v>1721</v>
      </c>
      <c r="D969" s="128"/>
      <c r="E969" s="128"/>
      <c r="F969" s="116" t="str">
        <f t="shared" si="112"/>
        <v/>
      </c>
      <c r="G969" s="122"/>
    </row>
    <row r="970" ht="16.15" customHeight="1" spans="1:7">
      <c r="A970" s="118">
        <f t="shared" si="111"/>
        <v>965</v>
      </c>
      <c r="B970" s="131" t="s">
        <v>1722</v>
      </c>
      <c r="C970" s="124" t="s">
        <v>1723</v>
      </c>
      <c r="D970" s="124">
        <f>SUM(D971:D975)</f>
        <v>0</v>
      </c>
      <c r="E970" s="124">
        <f>SUM(E971:E975)</f>
        <v>0</v>
      </c>
      <c r="F970" s="125" t="str">
        <f t="shared" si="112"/>
        <v/>
      </c>
      <c r="G970" s="122"/>
    </row>
    <row r="971" ht="16.15" customHeight="1" spans="1:7">
      <c r="A971" s="118">
        <f t="shared" si="111"/>
        <v>966</v>
      </c>
      <c r="B971" s="126" t="s">
        <v>1724</v>
      </c>
      <c r="C971" s="127" t="s">
        <v>1693</v>
      </c>
      <c r="D971" s="128"/>
      <c r="E971" s="128"/>
      <c r="F971" s="116" t="str">
        <f t="shared" si="112"/>
        <v/>
      </c>
      <c r="G971" s="122"/>
    </row>
    <row r="972" ht="16.15" customHeight="1" spans="1:7">
      <c r="A972" s="118">
        <f t="shared" ref="A972:A981" si="113">ROW()-5</f>
        <v>967</v>
      </c>
      <c r="B972" s="126" t="s">
        <v>1725</v>
      </c>
      <c r="C972" s="127" t="s">
        <v>1695</v>
      </c>
      <c r="D972" s="128"/>
      <c r="E972" s="128"/>
      <c r="F972" s="116" t="str">
        <f t="shared" si="112"/>
        <v/>
      </c>
      <c r="G972" s="122"/>
    </row>
    <row r="973" ht="16.15" customHeight="1" spans="1:7">
      <c r="A973" s="118">
        <f t="shared" si="113"/>
        <v>968</v>
      </c>
      <c r="B973" s="126" t="s">
        <v>1726</v>
      </c>
      <c r="C973" s="127" t="s">
        <v>1697</v>
      </c>
      <c r="D973" s="128"/>
      <c r="E973" s="128"/>
      <c r="F973" s="116" t="str">
        <f t="shared" si="112"/>
        <v/>
      </c>
      <c r="G973" s="122"/>
    </row>
    <row r="974" ht="16.15" customHeight="1" spans="1:7">
      <c r="A974" s="118">
        <f t="shared" si="113"/>
        <v>969</v>
      </c>
      <c r="B974" s="126" t="s">
        <v>1727</v>
      </c>
      <c r="C974" s="127" t="s">
        <v>1699</v>
      </c>
      <c r="D974" s="128"/>
      <c r="E974" s="128"/>
      <c r="F974" s="116" t="str">
        <f t="shared" si="112"/>
        <v/>
      </c>
      <c r="G974" s="122"/>
    </row>
    <row r="975" ht="16.15" customHeight="1" spans="1:7">
      <c r="A975" s="118">
        <f t="shared" si="113"/>
        <v>970</v>
      </c>
      <c r="B975" s="126" t="s">
        <v>1728</v>
      </c>
      <c r="C975" s="127" t="s">
        <v>1729</v>
      </c>
      <c r="D975" s="128"/>
      <c r="E975" s="128"/>
      <c r="F975" s="116" t="str">
        <f t="shared" si="112"/>
        <v/>
      </c>
      <c r="G975" s="122"/>
    </row>
    <row r="976" ht="16.15" customHeight="1" spans="1:7">
      <c r="A976" s="118">
        <f t="shared" si="113"/>
        <v>971</v>
      </c>
      <c r="B976" s="131" t="s">
        <v>1730</v>
      </c>
      <c r="C976" s="124" t="s">
        <v>1731</v>
      </c>
      <c r="D976" s="124">
        <f>SUM(D977:D978)</f>
        <v>0</v>
      </c>
      <c r="E976" s="124">
        <f>SUM(E977:E978)</f>
        <v>0</v>
      </c>
      <c r="F976" s="125" t="str">
        <f t="shared" si="112"/>
        <v/>
      </c>
      <c r="G976" s="122"/>
    </row>
    <row r="977" ht="16.15" customHeight="1" spans="1:7">
      <c r="A977" s="118">
        <f t="shared" si="113"/>
        <v>972</v>
      </c>
      <c r="B977" s="126" t="s">
        <v>1732</v>
      </c>
      <c r="C977" s="127" t="s">
        <v>1705</v>
      </c>
      <c r="D977" s="128"/>
      <c r="E977" s="128"/>
      <c r="F977" s="116" t="str">
        <f t="shared" si="112"/>
        <v/>
      </c>
      <c r="G977" s="122"/>
    </row>
    <row r="978" ht="16.15" customHeight="1" spans="1:7">
      <c r="A978" s="118">
        <f t="shared" si="113"/>
        <v>973</v>
      </c>
      <c r="B978" s="126" t="s">
        <v>1733</v>
      </c>
      <c r="C978" s="127" t="s">
        <v>1734</v>
      </c>
      <c r="D978" s="128"/>
      <c r="E978" s="128"/>
      <c r="F978" s="116" t="str">
        <f t="shared" si="112"/>
        <v/>
      </c>
      <c r="G978" s="122"/>
    </row>
    <row r="979" ht="16.15" customHeight="1" spans="1:7">
      <c r="A979" s="118">
        <f t="shared" si="113"/>
        <v>974</v>
      </c>
      <c r="B979" s="131" t="s">
        <v>1735</v>
      </c>
      <c r="C979" s="124" t="s">
        <v>1736</v>
      </c>
      <c r="D979" s="124">
        <f>SUM(D980:D987)</f>
        <v>0</v>
      </c>
      <c r="E979" s="124">
        <f>SUM(E980:E987)</f>
        <v>0</v>
      </c>
      <c r="F979" s="125" t="str">
        <f t="shared" si="112"/>
        <v/>
      </c>
      <c r="G979" s="122"/>
    </row>
    <row r="980" ht="16.15" customHeight="1" spans="1:7">
      <c r="A980" s="118">
        <f t="shared" si="113"/>
        <v>975</v>
      </c>
      <c r="B980" s="126" t="s">
        <v>1737</v>
      </c>
      <c r="C980" s="127" t="s">
        <v>1653</v>
      </c>
      <c r="D980" s="128"/>
      <c r="E980" s="128"/>
      <c r="F980" s="116" t="str">
        <f t="shared" si="112"/>
        <v/>
      </c>
      <c r="G980" s="122"/>
    </row>
    <row r="981" ht="16.15" customHeight="1" spans="1:7">
      <c r="A981" s="118">
        <f t="shared" si="113"/>
        <v>976</v>
      </c>
      <c r="B981" s="126" t="s">
        <v>1738</v>
      </c>
      <c r="C981" s="127" t="s">
        <v>1655</v>
      </c>
      <c r="D981" s="128"/>
      <c r="E981" s="128"/>
      <c r="F981" s="116" t="str">
        <f t="shared" si="112"/>
        <v/>
      </c>
      <c r="G981" s="122"/>
    </row>
    <row r="982" ht="16.15" customHeight="1" spans="1:7">
      <c r="A982" s="118">
        <f t="shared" ref="A982:A991" si="114">ROW()-5</f>
        <v>977</v>
      </c>
      <c r="B982" s="126" t="s">
        <v>1739</v>
      </c>
      <c r="C982" s="127" t="s">
        <v>1657</v>
      </c>
      <c r="D982" s="128"/>
      <c r="E982" s="128"/>
      <c r="F982" s="116" t="str">
        <f t="shared" si="112"/>
        <v/>
      </c>
      <c r="G982" s="122"/>
    </row>
    <row r="983" ht="16.15" customHeight="1" spans="1:7">
      <c r="A983" s="118">
        <f t="shared" si="114"/>
        <v>978</v>
      </c>
      <c r="B983" s="126" t="s">
        <v>1740</v>
      </c>
      <c r="C983" s="127" t="s">
        <v>1659</v>
      </c>
      <c r="D983" s="128"/>
      <c r="E983" s="128"/>
      <c r="F983" s="116" t="str">
        <f t="shared" si="112"/>
        <v/>
      </c>
      <c r="G983" s="122"/>
    </row>
    <row r="984" ht="16.15" customHeight="1" spans="1:7">
      <c r="A984" s="118">
        <f t="shared" si="114"/>
        <v>979</v>
      </c>
      <c r="B984" s="126" t="s">
        <v>1741</v>
      </c>
      <c r="C984" s="127" t="s">
        <v>1665</v>
      </c>
      <c r="D984" s="128"/>
      <c r="E984" s="128"/>
      <c r="F984" s="116" t="str">
        <f t="shared" si="112"/>
        <v/>
      </c>
      <c r="G984" s="122"/>
    </row>
    <row r="985" ht="16.15" customHeight="1" spans="1:7">
      <c r="A985" s="118">
        <f t="shared" si="114"/>
        <v>980</v>
      </c>
      <c r="B985" s="126" t="s">
        <v>1742</v>
      </c>
      <c r="C985" s="127" t="s">
        <v>1669</v>
      </c>
      <c r="D985" s="128"/>
      <c r="E985" s="128"/>
      <c r="F985" s="116" t="str">
        <f t="shared" si="112"/>
        <v/>
      </c>
      <c r="G985" s="122"/>
    </row>
    <row r="986" ht="16.15" customHeight="1" spans="1:7">
      <c r="A986" s="118">
        <f t="shared" si="114"/>
        <v>981</v>
      </c>
      <c r="B986" s="126" t="s">
        <v>1743</v>
      </c>
      <c r="C986" s="127" t="s">
        <v>1671</v>
      </c>
      <c r="D986" s="128"/>
      <c r="E986" s="128"/>
      <c r="F986" s="116" t="str">
        <f t="shared" si="112"/>
        <v/>
      </c>
      <c r="G986" s="122"/>
    </row>
    <row r="987" ht="16.15" customHeight="1" spans="1:7">
      <c r="A987" s="118">
        <f t="shared" si="114"/>
        <v>982</v>
      </c>
      <c r="B987" s="126" t="s">
        <v>1744</v>
      </c>
      <c r="C987" s="127" t="s">
        <v>1745</v>
      </c>
      <c r="D987" s="128"/>
      <c r="E987" s="128"/>
      <c r="F987" s="116" t="str">
        <f t="shared" si="112"/>
        <v/>
      </c>
      <c r="G987" s="122"/>
    </row>
    <row r="988" ht="16.15" customHeight="1" spans="1:7">
      <c r="A988" s="118">
        <f t="shared" si="114"/>
        <v>983</v>
      </c>
      <c r="B988" s="131" t="s">
        <v>1746</v>
      </c>
      <c r="C988" s="124" t="s">
        <v>1747</v>
      </c>
      <c r="D988" s="124">
        <f>SUM(D989)</f>
        <v>0</v>
      </c>
      <c r="E988" s="124">
        <f>SUM(E989)</f>
        <v>0</v>
      </c>
      <c r="F988" s="125" t="str">
        <f t="shared" si="112"/>
        <v/>
      </c>
      <c r="G988" s="122"/>
    </row>
    <row r="989" ht="16.15" customHeight="1" spans="1:7">
      <c r="A989" s="118">
        <f t="shared" si="114"/>
        <v>984</v>
      </c>
      <c r="B989" s="126" t="s">
        <v>1748</v>
      </c>
      <c r="C989" s="127" t="s">
        <v>1747</v>
      </c>
      <c r="D989" s="128"/>
      <c r="E989" s="128"/>
      <c r="F989" s="116" t="str">
        <f t="shared" si="112"/>
        <v/>
      </c>
      <c r="G989" s="122"/>
    </row>
    <row r="990" ht="16.15" customHeight="1" spans="1:7">
      <c r="A990" s="118">
        <f t="shared" si="114"/>
        <v>985</v>
      </c>
      <c r="B990" s="132" t="s">
        <v>1749</v>
      </c>
      <c r="C990" s="130" t="s">
        <v>1750</v>
      </c>
      <c r="D990" s="130">
        <f>D991+D1017+D1039+D1067+D1078+D1085+D1091+D1094</f>
        <v>1025.09</v>
      </c>
      <c r="E990" s="130">
        <f>E991+E1017+E1039+E1067+E1078+E1085+E1091+E1094</f>
        <v>373.928</v>
      </c>
      <c r="F990" s="121">
        <f t="shared" si="112"/>
        <v>36.4775775785541</v>
      </c>
      <c r="G990" s="122"/>
    </row>
    <row r="991" ht="16.15" customHeight="1" spans="1:7">
      <c r="A991" s="118">
        <f t="shared" si="114"/>
        <v>986</v>
      </c>
      <c r="B991" s="131" t="s">
        <v>1751</v>
      </c>
      <c r="C991" s="124" t="s">
        <v>1752</v>
      </c>
      <c r="D991" s="124">
        <f>SUM(D992:D1016)</f>
        <v>245.08</v>
      </c>
      <c r="E991" s="124">
        <f>SUM(E992:E1016)</f>
        <v>131.4</v>
      </c>
      <c r="F991" s="125">
        <f t="shared" si="112"/>
        <v>53.6151460747511</v>
      </c>
      <c r="G991" s="122"/>
    </row>
    <row r="992" ht="16.15" customHeight="1" spans="1:7">
      <c r="A992" s="118">
        <f t="shared" ref="A992:A1001" si="115">ROW()-5</f>
        <v>987</v>
      </c>
      <c r="B992" s="126" t="s">
        <v>1753</v>
      </c>
      <c r="C992" s="127" t="s">
        <v>44</v>
      </c>
      <c r="D992" s="128"/>
      <c r="E992" s="128"/>
      <c r="F992" s="116" t="str">
        <f t="shared" si="112"/>
        <v/>
      </c>
      <c r="G992" s="122"/>
    </row>
    <row r="993" ht="16.15" customHeight="1" spans="1:7">
      <c r="A993" s="118">
        <f t="shared" si="115"/>
        <v>988</v>
      </c>
      <c r="B993" s="126" t="s">
        <v>1754</v>
      </c>
      <c r="C993" s="127" t="s">
        <v>46</v>
      </c>
      <c r="D993" s="128"/>
      <c r="E993" s="128"/>
      <c r="F993" s="116" t="str">
        <f t="shared" si="112"/>
        <v/>
      </c>
      <c r="G993" s="122"/>
    </row>
    <row r="994" ht="16.15" customHeight="1" spans="1:7">
      <c r="A994" s="118">
        <f t="shared" si="115"/>
        <v>989</v>
      </c>
      <c r="B994" s="126" t="s">
        <v>1755</v>
      </c>
      <c r="C994" s="127" t="s">
        <v>48</v>
      </c>
      <c r="D994" s="128"/>
      <c r="E994" s="128"/>
      <c r="F994" s="116" t="str">
        <f t="shared" si="112"/>
        <v/>
      </c>
      <c r="G994" s="122"/>
    </row>
    <row r="995" ht="16.15" customHeight="1" spans="1:7">
      <c r="A995" s="118">
        <f t="shared" si="115"/>
        <v>990</v>
      </c>
      <c r="B995" s="126" t="s">
        <v>1756</v>
      </c>
      <c r="C995" s="127" t="s">
        <v>63</v>
      </c>
      <c r="D995" s="128">
        <v>127.13</v>
      </c>
      <c r="E995" s="128">
        <v>126.6511</v>
      </c>
      <c r="F995" s="116">
        <f t="shared" si="112"/>
        <v>99.6232989852907</v>
      </c>
      <c r="G995" s="122"/>
    </row>
    <row r="996" ht="16.15" customHeight="1" spans="1:7">
      <c r="A996" s="118">
        <f t="shared" si="115"/>
        <v>991</v>
      </c>
      <c r="B996" s="126" t="s">
        <v>1757</v>
      </c>
      <c r="C996" s="127" t="s">
        <v>1758</v>
      </c>
      <c r="D996" s="128"/>
      <c r="E996" s="128"/>
      <c r="F996" s="116" t="str">
        <f t="shared" si="112"/>
        <v/>
      </c>
      <c r="G996" s="122"/>
    </row>
    <row r="997" ht="16.15" customHeight="1" spans="1:7">
      <c r="A997" s="118">
        <f t="shared" si="115"/>
        <v>992</v>
      </c>
      <c r="B997" s="126" t="s">
        <v>1759</v>
      </c>
      <c r="C997" s="127" t="s">
        <v>1760</v>
      </c>
      <c r="D997" s="128">
        <v>49</v>
      </c>
      <c r="E997" s="128"/>
      <c r="F997" s="116">
        <f t="shared" si="112"/>
        <v>0</v>
      </c>
      <c r="G997" s="122"/>
    </row>
    <row r="998" ht="16.15" customHeight="1" spans="1:7">
      <c r="A998" s="118">
        <f t="shared" si="115"/>
        <v>993</v>
      </c>
      <c r="B998" s="126" t="s">
        <v>1761</v>
      </c>
      <c r="C998" s="127" t="s">
        <v>1762</v>
      </c>
      <c r="D998" s="128"/>
      <c r="E998" s="128"/>
      <c r="F998" s="116" t="str">
        <f t="shared" si="112"/>
        <v/>
      </c>
      <c r="G998" s="122"/>
    </row>
    <row r="999" ht="16.15" customHeight="1" spans="1:7">
      <c r="A999" s="118">
        <f t="shared" si="115"/>
        <v>994</v>
      </c>
      <c r="B999" s="126" t="s">
        <v>1763</v>
      </c>
      <c r="C999" s="127" t="s">
        <v>1764</v>
      </c>
      <c r="D999" s="128"/>
      <c r="E999" s="128"/>
      <c r="F999" s="116" t="str">
        <f t="shared" si="112"/>
        <v/>
      </c>
      <c r="G999" s="122"/>
    </row>
    <row r="1000" ht="16.15" customHeight="1" spans="1:7">
      <c r="A1000" s="118">
        <f t="shared" si="115"/>
        <v>995</v>
      </c>
      <c r="B1000" s="126" t="s">
        <v>1765</v>
      </c>
      <c r="C1000" s="127" t="s">
        <v>1766</v>
      </c>
      <c r="D1000" s="128"/>
      <c r="E1000" s="128"/>
      <c r="F1000" s="116" t="str">
        <f t="shared" si="112"/>
        <v/>
      </c>
      <c r="G1000" s="122"/>
    </row>
    <row r="1001" ht="16.15" customHeight="1" spans="1:7">
      <c r="A1001" s="118">
        <f t="shared" si="115"/>
        <v>996</v>
      </c>
      <c r="B1001" s="126" t="s">
        <v>1767</v>
      </c>
      <c r="C1001" s="127" t="s">
        <v>1768</v>
      </c>
      <c r="D1001" s="128"/>
      <c r="E1001" s="128"/>
      <c r="F1001" s="116" t="str">
        <f t="shared" si="112"/>
        <v/>
      </c>
      <c r="G1001" s="122"/>
    </row>
    <row r="1002" ht="16.15" customHeight="1" spans="1:7">
      <c r="A1002" s="118">
        <f t="shared" ref="A1002:A1011" si="116">ROW()-5</f>
        <v>997</v>
      </c>
      <c r="B1002" s="126" t="s">
        <v>1769</v>
      </c>
      <c r="C1002" s="127" t="s">
        <v>1770</v>
      </c>
      <c r="D1002" s="128"/>
      <c r="E1002" s="128"/>
      <c r="F1002" s="116" t="str">
        <f t="shared" si="112"/>
        <v/>
      </c>
      <c r="G1002" s="122"/>
    </row>
    <row r="1003" ht="16.15" customHeight="1" spans="1:7">
      <c r="A1003" s="118">
        <f t="shared" si="116"/>
        <v>998</v>
      </c>
      <c r="B1003" s="126" t="s">
        <v>1771</v>
      </c>
      <c r="C1003" s="127" t="s">
        <v>1772</v>
      </c>
      <c r="D1003" s="128"/>
      <c r="E1003" s="128"/>
      <c r="F1003" s="116" t="str">
        <f t="shared" si="112"/>
        <v/>
      </c>
      <c r="G1003" s="122"/>
    </row>
    <row r="1004" ht="16.15" customHeight="1" spans="1:7">
      <c r="A1004" s="118">
        <f t="shared" si="116"/>
        <v>999</v>
      </c>
      <c r="B1004" s="126" t="s">
        <v>1773</v>
      </c>
      <c r="C1004" s="127" t="s">
        <v>1774</v>
      </c>
      <c r="D1004" s="128"/>
      <c r="E1004" s="128"/>
      <c r="F1004" s="116" t="str">
        <f t="shared" si="112"/>
        <v/>
      </c>
      <c r="G1004" s="122"/>
    </row>
    <row r="1005" ht="16.15" customHeight="1" spans="1:7">
      <c r="A1005" s="118">
        <f t="shared" si="116"/>
        <v>1000</v>
      </c>
      <c r="B1005" s="126" t="s">
        <v>1775</v>
      </c>
      <c r="C1005" s="127" t="s">
        <v>1776</v>
      </c>
      <c r="D1005" s="128"/>
      <c r="E1005" s="128"/>
      <c r="F1005" s="116" t="str">
        <f t="shared" si="112"/>
        <v/>
      </c>
      <c r="G1005" s="122"/>
    </row>
    <row r="1006" ht="16.15" customHeight="1" spans="1:7">
      <c r="A1006" s="118">
        <f t="shared" si="116"/>
        <v>1001</v>
      </c>
      <c r="B1006" s="126" t="s">
        <v>1777</v>
      </c>
      <c r="C1006" s="127" t="s">
        <v>1778</v>
      </c>
      <c r="D1006" s="128"/>
      <c r="E1006" s="128"/>
      <c r="F1006" s="116" t="str">
        <f t="shared" si="112"/>
        <v/>
      </c>
      <c r="G1006" s="122"/>
    </row>
    <row r="1007" ht="16.15" customHeight="1" spans="1:7">
      <c r="A1007" s="118">
        <f t="shared" si="116"/>
        <v>1002</v>
      </c>
      <c r="B1007" s="126" t="s">
        <v>1779</v>
      </c>
      <c r="C1007" s="127" t="s">
        <v>1780</v>
      </c>
      <c r="D1007" s="128">
        <v>66.06</v>
      </c>
      <c r="E1007" s="128"/>
      <c r="F1007" s="116">
        <f t="shared" si="112"/>
        <v>0</v>
      </c>
      <c r="G1007" s="122"/>
    </row>
    <row r="1008" ht="16.15" customHeight="1" spans="1:7">
      <c r="A1008" s="118">
        <f t="shared" si="116"/>
        <v>1003</v>
      </c>
      <c r="B1008" s="126" t="s">
        <v>1781</v>
      </c>
      <c r="C1008" s="127" t="s">
        <v>1782</v>
      </c>
      <c r="D1008" s="128"/>
      <c r="E1008" s="128"/>
      <c r="F1008" s="116" t="str">
        <f t="shared" si="112"/>
        <v/>
      </c>
      <c r="G1008" s="122"/>
    </row>
    <row r="1009" ht="16.15" customHeight="1" spans="1:7">
      <c r="A1009" s="118">
        <f t="shared" si="116"/>
        <v>1004</v>
      </c>
      <c r="B1009" s="126" t="s">
        <v>1783</v>
      </c>
      <c r="C1009" s="127" t="s">
        <v>1784</v>
      </c>
      <c r="D1009" s="128"/>
      <c r="E1009" s="128"/>
      <c r="F1009" s="116" t="str">
        <f t="shared" si="112"/>
        <v/>
      </c>
      <c r="G1009" s="122"/>
    </row>
    <row r="1010" ht="16.15" customHeight="1" spans="1:7">
      <c r="A1010" s="118">
        <f t="shared" si="116"/>
        <v>1005</v>
      </c>
      <c r="B1010" s="126" t="s">
        <v>1785</v>
      </c>
      <c r="C1010" s="127" t="s">
        <v>1786</v>
      </c>
      <c r="D1010" s="128"/>
      <c r="E1010" s="128"/>
      <c r="F1010" s="116" t="str">
        <f t="shared" si="112"/>
        <v/>
      </c>
      <c r="G1010" s="122"/>
    </row>
    <row r="1011" ht="16.15" customHeight="1" spans="1:7">
      <c r="A1011" s="118">
        <f t="shared" si="116"/>
        <v>1006</v>
      </c>
      <c r="B1011" s="126" t="s">
        <v>1787</v>
      </c>
      <c r="C1011" s="127" t="s">
        <v>1788</v>
      </c>
      <c r="D1011" s="128"/>
      <c r="E1011" s="128"/>
      <c r="F1011" s="116" t="str">
        <f t="shared" si="112"/>
        <v/>
      </c>
      <c r="G1011" s="122"/>
    </row>
    <row r="1012" ht="16.15" customHeight="1" spans="1:7">
      <c r="A1012" s="118">
        <f t="shared" ref="A1012:A1021" si="117">ROW()-5</f>
        <v>1007</v>
      </c>
      <c r="B1012" s="126" t="s">
        <v>1789</v>
      </c>
      <c r="C1012" s="127" t="s">
        <v>1790</v>
      </c>
      <c r="D1012" s="128"/>
      <c r="E1012" s="128"/>
      <c r="F1012" s="116" t="str">
        <f t="shared" si="112"/>
        <v/>
      </c>
      <c r="G1012" s="122"/>
    </row>
    <row r="1013" ht="16.15" customHeight="1" spans="1:7">
      <c r="A1013" s="118">
        <f t="shared" si="117"/>
        <v>1008</v>
      </c>
      <c r="B1013" s="126" t="s">
        <v>1791</v>
      </c>
      <c r="C1013" s="127" t="s">
        <v>1792</v>
      </c>
      <c r="D1013" s="128"/>
      <c r="E1013" s="128"/>
      <c r="F1013" s="116" t="str">
        <f t="shared" si="112"/>
        <v/>
      </c>
      <c r="G1013" s="122"/>
    </row>
    <row r="1014" ht="16.15" customHeight="1" spans="1:7">
      <c r="A1014" s="118">
        <f t="shared" si="117"/>
        <v>1009</v>
      </c>
      <c r="B1014" s="126" t="s">
        <v>1793</v>
      </c>
      <c r="C1014" s="127" t="s">
        <v>1794</v>
      </c>
      <c r="D1014" s="128">
        <v>2.89</v>
      </c>
      <c r="E1014" s="128">
        <v>4.7489</v>
      </c>
      <c r="F1014" s="116">
        <f t="shared" si="112"/>
        <v>164.321799307958</v>
      </c>
      <c r="G1014" s="122"/>
    </row>
    <row r="1015" ht="16.15" customHeight="1" spans="1:7">
      <c r="A1015" s="118">
        <f t="shared" si="117"/>
        <v>1010</v>
      </c>
      <c r="B1015" s="126" t="s">
        <v>1795</v>
      </c>
      <c r="C1015" s="127" t="s">
        <v>1796</v>
      </c>
      <c r="D1015" s="128"/>
      <c r="E1015" s="128"/>
      <c r="F1015" s="116" t="str">
        <f t="shared" si="112"/>
        <v/>
      </c>
      <c r="G1015" s="122"/>
    </row>
    <row r="1016" ht="16.15" customHeight="1" spans="1:7">
      <c r="A1016" s="118">
        <f t="shared" si="117"/>
        <v>1011</v>
      </c>
      <c r="B1016" s="126" t="s">
        <v>1797</v>
      </c>
      <c r="C1016" s="127" t="s">
        <v>1798</v>
      </c>
      <c r="D1016" s="128"/>
      <c r="E1016" s="128"/>
      <c r="F1016" s="116" t="str">
        <f t="shared" si="112"/>
        <v/>
      </c>
      <c r="G1016" s="122"/>
    </row>
    <row r="1017" ht="16.15" customHeight="1" spans="1:7">
      <c r="A1017" s="118">
        <f t="shared" si="117"/>
        <v>1012</v>
      </c>
      <c r="B1017" s="131" t="s">
        <v>1799</v>
      </c>
      <c r="C1017" s="124" t="s">
        <v>1800</v>
      </c>
      <c r="D1017" s="124">
        <f>SUM(D1018:D1038)</f>
        <v>0</v>
      </c>
      <c r="E1017" s="124">
        <f>SUM(E1018:E1038)</f>
        <v>0</v>
      </c>
      <c r="F1017" s="125" t="str">
        <f t="shared" si="112"/>
        <v/>
      </c>
      <c r="G1017" s="122"/>
    </row>
    <row r="1018" ht="16.15" customHeight="1" spans="1:7">
      <c r="A1018" s="118">
        <f t="shared" si="117"/>
        <v>1013</v>
      </c>
      <c r="B1018" s="126" t="s">
        <v>1801</v>
      </c>
      <c r="C1018" s="127" t="s">
        <v>44</v>
      </c>
      <c r="D1018" s="128"/>
      <c r="E1018" s="128"/>
      <c r="F1018" s="116" t="str">
        <f t="shared" si="112"/>
        <v/>
      </c>
      <c r="G1018" s="122"/>
    </row>
    <row r="1019" ht="16.15" customHeight="1" spans="1:7">
      <c r="A1019" s="118">
        <f t="shared" si="117"/>
        <v>1014</v>
      </c>
      <c r="B1019" s="126" t="s">
        <v>1802</v>
      </c>
      <c r="C1019" s="127" t="s">
        <v>46</v>
      </c>
      <c r="D1019" s="128"/>
      <c r="E1019" s="128"/>
      <c r="F1019" s="116" t="str">
        <f t="shared" si="112"/>
        <v/>
      </c>
      <c r="G1019" s="122"/>
    </row>
    <row r="1020" ht="16.15" customHeight="1" spans="1:7">
      <c r="A1020" s="118">
        <f t="shared" si="117"/>
        <v>1015</v>
      </c>
      <c r="B1020" s="126" t="s">
        <v>1803</v>
      </c>
      <c r="C1020" s="127" t="s">
        <v>48</v>
      </c>
      <c r="D1020" s="128"/>
      <c r="E1020" s="128"/>
      <c r="F1020" s="116" t="str">
        <f t="shared" si="112"/>
        <v/>
      </c>
      <c r="G1020" s="122"/>
    </row>
    <row r="1021" ht="16.15" customHeight="1" spans="1:7">
      <c r="A1021" s="118">
        <f t="shared" si="117"/>
        <v>1016</v>
      </c>
      <c r="B1021" s="126" t="s">
        <v>1804</v>
      </c>
      <c r="C1021" s="127" t="s">
        <v>1805</v>
      </c>
      <c r="D1021" s="128"/>
      <c r="E1021" s="128"/>
      <c r="F1021" s="116" t="str">
        <f t="shared" si="112"/>
        <v/>
      </c>
      <c r="G1021" s="122"/>
    </row>
    <row r="1022" ht="16.15" customHeight="1" spans="1:7">
      <c r="A1022" s="118">
        <f t="shared" ref="A1022:A1031" si="118">ROW()-5</f>
        <v>1017</v>
      </c>
      <c r="B1022" s="126" t="s">
        <v>1806</v>
      </c>
      <c r="C1022" s="127" t="s">
        <v>1807</v>
      </c>
      <c r="D1022" s="128"/>
      <c r="E1022" s="128"/>
      <c r="F1022" s="116" t="str">
        <f t="shared" si="112"/>
        <v/>
      </c>
      <c r="G1022" s="122"/>
    </row>
    <row r="1023" ht="16.15" customHeight="1" spans="1:7">
      <c r="A1023" s="118">
        <f t="shared" si="118"/>
        <v>1018</v>
      </c>
      <c r="B1023" s="126" t="s">
        <v>1808</v>
      </c>
      <c r="C1023" s="127" t="s">
        <v>1809</v>
      </c>
      <c r="D1023" s="128"/>
      <c r="E1023" s="128"/>
      <c r="F1023" s="116" t="str">
        <f t="shared" si="112"/>
        <v/>
      </c>
      <c r="G1023" s="122"/>
    </row>
    <row r="1024" ht="16.15" customHeight="1" spans="1:7">
      <c r="A1024" s="118">
        <f t="shared" si="118"/>
        <v>1019</v>
      </c>
      <c r="B1024" s="126" t="s">
        <v>1810</v>
      </c>
      <c r="C1024" s="127" t="s">
        <v>1811</v>
      </c>
      <c r="D1024" s="128"/>
      <c r="E1024" s="128"/>
      <c r="F1024" s="116" t="str">
        <f t="shared" si="112"/>
        <v/>
      </c>
      <c r="G1024" s="122"/>
    </row>
    <row r="1025" ht="16.15" customHeight="1" spans="1:7">
      <c r="A1025" s="118">
        <f t="shared" si="118"/>
        <v>1020</v>
      </c>
      <c r="B1025" s="126" t="s">
        <v>1812</v>
      </c>
      <c r="C1025" s="127" t="s">
        <v>1813</v>
      </c>
      <c r="D1025" s="128"/>
      <c r="E1025" s="128"/>
      <c r="F1025" s="116" t="str">
        <f t="shared" si="112"/>
        <v/>
      </c>
      <c r="G1025" s="122"/>
    </row>
    <row r="1026" ht="16.15" customHeight="1" spans="1:7">
      <c r="A1026" s="118">
        <f t="shared" si="118"/>
        <v>1021</v>
      </c>
      <c r="B1026" s="126" t="s">
        <v>1814</v>
      </c>
      <c r="C1026" s="127" t="s">
        <v>1815</v>
      </c>
      <c r="D1026" s="128"/>
      <c r="E1026" s="128"/>
      <c r="F1026" s="116" t="str">
        <f t="shared" si="112"/>
        <v/>
      </c>
      <c r="G1026" s="122"/>
    </row>
    <row r="1027" ht="16.15" customHeight="1" spans="1:7">
      <c r="A1027" s="118">
        <f t="shared" si="118"/>
        <v>1022</v>
      </c>
      <c r="B1027" s="126" t="s">
        <v>1816</v>
      </c>
      <c r="C1027" s="127" t="s">
        <v>1817</v>
      </c>
      <c r="D1027" s="128"/>
      <c r="E1027" s="128"/>
      <c r="F1027" s="116" t="str">
        <f t="shared" si="112"/>
        <v/>
      </c>
      <c r="G1027" s="122"/>
    </row>
    <row r="1028" ht="16.15" customHeight="1" spans="1:7">
      <c r="A1028" s="118">
        <f t="shared" si="118"/>
        <v>1023</v>
      </c>
      <c r="B1028" s="126" t="s">
        <v>1818</v>
      </c>
      <c r="C1028" s="127" t="s">
        <v>1819</v>
      </c>
      <c r="D1028" s="128"/>
      <c r="E1028" s="128"/>
      <c r="F1028" s="116" t="str">
        <f t="shared" si="112"/>
        <v/>
      </c>
      <c r="G1028" s="122"/>
    </row>
    <row r="1029" ht="16.15" customHeight="1" spans="1:7">
      <c r="A1029" s="118">
        <f t="shared" si="118"/>
        <v>1024</v>
      </c>
      <c r="B1029" s="126" t="s">
        <v>1820</v>
      </c>
      <c r="C1029" s="127" t="s">
        <v>1821</v>
      </c>
      <c r="D1029" s="128"/>
      <c r="E1029" s="128"/>
      <c r="F1029" s="116" t="str">
        <f t="shared" si="112"/>
        <v/>
      </c>
      <c r="G1029" s="122"/>
    </row>
    <row r="1030" ht="16.15" customHeight="1" spans="1:7">
      <c r="A1030" s="118">
        <f t="shared" si="118"/>
        <v>1025</v>
      </c>
      <c r="B1030" s="126" t="s">
        <v>1822</v>
      </c>
      <c r="C1030" s="127" t="s">
        <v>431</v>
      </c>
      <c r="D1030" s="128"/>
      <c r="E1030" s="128"/>
      <c r="F1030" s="116" t="str">
        <f t="shared" ref="F1030:F1093" si="119">IF(D1030=0,"",E1030/D1030*100)</f>
        <v/>
      </c>
      <c r="G1030" s="122"/>
    </row>
    <row r="1031" ht="16.15" customHeight="1" spans="1:7">
      <c r="A1031" s="118">
        <f t="shared" si="118"/>
        <v>1026</v>
      </c>
      <c r="B1031" s="126" t="s">
        <v>1823</v>
      </c>
      <c r="C1031" s="127" t="s">
        <v>1824</v>
      </c>
      <c r="D1031" s="128"/>
      <c r="E1031" s="128"/>
      <c r="F1031" s="116" t="str">
        <f t="shared" si="119"/>
        <v/>
      </c>
      <c r="G1031" s="122"/>
    </row>
    <row r="1032" ht="16.15" customHeight="1" spans="1:7">
      <c r="A1032" s="118">
        <f t="shared" ref="A1032:A1041" si="120">ROW()-5</f>
        <v>1027</v>
      </c>
      <c r="B1032" s="126" t="s">
        <v>1825</v>
      </c>
      <c r="C1032" s="127" t="s">
        <v>1826</v>
      </c>
      <c r="D1032" s="128"/>
      <c r="E1032" s="128"/>
      <c r="F1032" s="116" t="str">
        <f t="shared" si="119"/>
        <v/>
      </c>
      <c r="G1032" s="122"/>
    </row>
    <row r="1033" ht="16.15" customHeight="1" spans="1:7">
      <c r="A1033" s="118">
        <f t="shared" si="120"/>
        <v>1028</v>
      </c>
      <c r="B1033" s="126" t="s">
        <v>1827</v>
      </c>
      <c r="C1033" s="127" t="s">
        <v>1828</v>
      </c>
      <c r="D1033" s="128"/>
      <c r="E1033" s="128"/>
      <c r="F1033" s="116" t="str">
        <f t="shared" si="119"/>
        <v/>
      </c>
      <c r="G1033" s="122"/>
    </row>
    <row r="1034" ht="16.15" customHeight="1" spans="1:7">
      <c r="A1034" s="118">
        <f t="shared" si="120"/>
        <v>1029</v>
      </c>
      <c r="B1034" s="126" t="s">
        <v>1829</v>
      </c>
      <c r="C1034" s="127" t="s">
        <v>1830</v>
      </c>
      <c r="D1034" s="128"/>
      <c r="E1034" s="128"/>
      <c r="F1034" s="116" t="str">
        <f t="shared" si="119"/>
        <v/>
      </c>
      <c r="G1034" s="122"/>
    </row>
    <row r="1035" ht="16.15" customHeight="1" spans="1:7">
      <c r="A1035" s="118">
        <f t="shared" si="120"/>
        <v>1030</v>
      </c>
      <c r="B1035" s="126" t="s">
        <v>1831</v>
      </c>
      <c r="C1035" s="127" t="s">
        <v>1832</v>
      </c>
      <c r="D1035" s="128"/>
      <c r="E1035" s="128"/>
      <c r="F1035" s="116" t="str">
        <f t="shared" si="119"/>
        <v/>
      </c>
      <c r="G1035" s="122"/>
    </row>
    <row r="1036" ht="16.15" customHeight="1" spans="1:7">
      <c r="A1036" s="118">
        <f t="shared" si="120"/>
        <v>1031</v>
      </c>
      <c r="B1036" s="126" t="s">
        <v>1833</v>
      </c>
      <c r="C1036" s="127" t="s">
        <v>1834</v>
      </c>
      <c r="D1036" s="128"/>
      <c r="E1036" s="128"/>
      <c r="F1036" s="116" t="str">
        <f t="shared" si="119"/>
        <v/>
      </c>
      <c r="G1036" s="122"/>
    </row>
    <row r="1037" ht="16.15" customHeight="1" spans="1:7">
      <c r="A1037" s="118">
        <f t="shared" si="120"/>
        <v>1032</v>
      </c>
      <c r="B1037" s="126" t="s">
        <v>1835</v>
      </c>
      <c r="C1037" s="127" t="s">
        <v>1770</v>
      </c>
      <c r="D1037" s="128"/>
      <c r="E1037" s="128"/>
      <c r="F1037" s="116" t="str">
        <f t="shared" si="119"/>
        <v/>
      </c>
      <c r="G1037" s="122"/>
    </row>
    <row r="1038" ht="16.15" customHeight="1" spans="1:7">
      <c r="A1038" s="118">
        <f t="shared" si="120"/>
        <v>1033</v>
      </c>
      <c r="B1038" s="126" t="s">
        <v>1836</v>
      </c>
      <c r="C1038" s="127" t="s">
        <v>1837</v>
      </c>
      <c r="D1038" s="128"/>
      <c r="E1038" s="128"/>
      <c r="F1038" s="116" t="str">
        <f t="shared" si="119"/>
        <v/>
      </c>
      <c r="G1038" s="122"/>
    </row>
    <row r="1039" ht="16.15" customHeight="1" spans="1:7">
      <c r="A1039" s="118">
        <f t="shared" si="120"/>
        <v>1034</v>
      </c>
      <c r="B1039" s="131" t="s">
        <v>1838</v>
      </c>
      <c r="C1039" s="124" t="s">
        <v>1839</v>
      </c>
      <c r="D1039" s="124">
        <f>SUM(D1040:D1066)</f>
        <v>63</v>
      </c>
      <c r="E1039" s="124">
        <f>SUM(E1040:E1066)</f>
        <v>0</v>
      </c>
      <c r="F1039" s="125">
        <f t="shared" si="119"/>
        <v>0</v>
      </c>
      <c r="G1039" s="122"/>
    </row>
    <row r="1040" ht="16.15" customHeight="1" spans="1:7">
      <c r="A1040" s="118">
        <f t="shared" si="120"/>
        <v>1035</v>
      </c>
      <c r="B1040" s="126" t="s">
        <v>1840</v>
      </c>
      <c r="C1040" s="127" t="s">
        <v>44</v>
      </c>
      <c r="D1040" s="128"/>
      <c r="E1040" s="128"/>
      <c r="F1040" s="116" t="str">
        <f t="shared" si="119"/>
        <v/>
      </c>
      <c r="G1040" s="122"/>
    </row>
    <row r="1041" ht="16.15" customHeight="1" spans="1:7">
      <c r="A1041" s="118">
        <f t="shared" si="120"/>
        <v>1036</v>
      </c>
      <c r="B1041" s="126" t="s">
        <v>1841</v>
      </c>
      <c r="C1041" s="127" t="s">
        <v>46</v>
      </c>
      <c r="D1041" s="128"/>
      <c r="E1041" s="128"/>
      <c r="F1041" s="116" t="str">
        <f t="shared" si="119"/>
        <v/>
      </c>
      <c r="G1041" s="122"/>
    </row>
    <row r="1042" ht="16.15" customHeight="1" spans="1:7">
      <c r="A1042" s="118">
        <f t="shared" ref="A1042:A1051" si="121">ROW()-5</f>
        <v>1037</v>
      </c>
      <c r="B1042" s="126" t="s">
        <v>1842</v>
      </c>
      <c r="C1042" s="127" t="s">
        <v>48</v>
      </c>
      <c r="D1042" s="128"/>
      <c r="E1042" s="128"/>
      <c r="F1042" s="116" t="str">
        <f t="shared" si="119"/>
        <v/>
      </c>
      <c r="G1042" s="122"/>
    </row>
    <row r="1043" ht="16.15" customHeight="1" spans="1:7">
      <c r="A1043" s="118">
        <f t="shared" si="121"/>
        <v>1038</v>
      </c>
      <c r="B1043" s="126" t="s">
        <v>1843</v>
      </c>
      <c r="C1043" s="127" t="s">
        <v>1844</v>
      </c>
      <c r="D1043" s="128"/>
      <c r="E1043" s="128"/>
      <c r="F1043" s="116" t="str">
        <f t="shared" si="119"/>
        <v/>
      </c>
      <c r="G1043" s="122"/>
    </row>
    <row r="1044" ht="16.15" customHeight="1" spans="1:7">
      <c r="A1044" s="118">
        <f t="shared" si="121"/>
        <v>1039</v>
      </c>
      <c r="B1044" s="126" t="s">
        <v>1845</v>
      </c>
      <c r="C1044" s="127" t="s">
        <v>1846</v>
      </c>
      <c r="D1044" s="128"/>
      <c r="E1044" s="128"/>
      <c r="F1044" s="116" t="str">
        <f t="shared" si="119"/>
        <v/>
      </c>
      <c r="G1044" s="122"/>
    </row>
    <row r="1045" ht="16.15" customHeight="1" spans="1:7">
      <c r="A1045" s="118">
        <f t="shared" si="121"/>
        <v>1040</v>
      </c>
      <c r="B1045" s="126" t="s">
        <v>1847</v>
      </c>
      <c r="C1045" s="127" t="s">
        <v>1848</v>
      </c>
      <c r="D1045" s="128"/>
      <c r="E1045" s="128"/>
      <c r="F1045" s="116" t="str">
        <f t="shared" si="119"/>
        <v/>
      </c>
      <c r="G1045" s="122"/>
    </row>
    <row r="1046" ht="16.15" customHeight="1" spans="1:7">
      <c r="A1046" s="118">
        <f t="shared" si="121"/>
        <v>1041</v>
      </c>
      <c r="B1046" s="126" t="s">
        <v>1849</v>
      </c>
      <c r="C1046" s="127" t="s">
        <v>1850</v>
      </c>
      <c r="D1046" s="128"/>
      <c r="E1046" s="128"/>
      <c r="F1046" s="116" t="str">
        <f t="shared" si="119"/>
        <v/>
      </c>
      <c r="G1046" s="122"/>
    </row>
    <row r="1047" ht="16.15" customHeight="1" spans="1:7">
      <c r="A1047" s="118">
        <f t="shared" si="121"/>
        <v>1042</v>
      </c>
      <c r="B1047" s="126" t="s">
        <v>1851</v>
      </c>
      <c r="C1047" s="127" t="s">
        <v>1852</v>
      </c>
      <c r="D1047" s="128"/>
      <c r="E1047" s="128"/>
      <c r="F1047" s="116" t="str">
        <f t="shared" si="119"/>
        <v/>
      </c>
      <c r="G1047" s="122"/>
    </row>
    <row r="1048" ht="16.15" customHeight="1" spans="1:7">
      <c r="A1048" s="118">
        <f t="shared" si="121"/>
        <v>1043</v>
      </c>
      <c r="B1048" s="126" t="s">
        <v>1853</v>
      </c>
      <c r="C1048" s="127" t="s">
        <v>1854</v>
      </c>
      <c r="D1048" s="128"/>
      <c r="E1048" s="128"/>
      <c r="F1048" s="116" t="str">
        <f t="shared" si="119"/>
        <v/>
      </c>
      <c r="G1048" s="122"/>
    </row>
    <row r="1049" ht="16.15" customHeight="1" spans="1:7">
      <c r="A1049" s="118">
        <f t="shared" si="121"/>
        <v>1044</v>
      </c>
      <c r="B1049" s="126" t="s">
        <v>1855</v>
      </c>
      <c r="C1049" s="127" t="s">
        <v>1856</v>
      </c>
      <c r="D1049" s="128"/>
      <c r="E1049" s="128"/>
      <c r="F1049" s="116" t="str">
        <f t="shared" si="119"/>
        <v/>
      </c>
      <c r="G1049" s="122"/>
    </row>
    <row r="1050" ht="16.15" customHeight="1" spans="1:7">
      <c r="A1050" s="118">
        <f t="shared" si="121"/>
        <v>1045</v>
      </c>
      <c r="B1050" s="126" t="s">
        <v>1857</v>
      </c>
      <c r="C1050" s="127" t="s">
        <v>1858</v>
      </c>
      <c r="D1050" s="128"/>
      <c r="E1050" s="128"/>
      <c r="F1050" s="116" t="str">
        <f t="shared" si="119"/>
        <v/>
      </c>
      <c r="G1050" s="122"/>
    </row>
    <row r="1051" ht="16.15" customHeight="1" spans="1:7">
      <c r="A1051" s="118">
        <f t="shared" si="121"/>
        <v>1046</v>
      </c>
      <c r="B1051" s="126" t="s">
        <v>1859</v>
      </c>
      <c r="C1051" s="127" t="s">
        <v>1860</v>
      </c>
      <c r="D1051" s="128"/>
      <c r="E1051" s="128"/>
      <c r="F1051" s="116" t="str">
        <f t="shared" si="119"/>
        <v/>
      </c>
      <c r="G1051" s="122"/>
    </row>
    <row r="1052" ht="16.15" customHeight="1" spans="1:7">
      <c r="A1052" s="118">
        <f t="shared" ref="A1052:A1061" si="122">ROW()-5</f>
        <v>1047</v>
      </c>
      <c r="B1052" s="126" t="s">
        <v>1861</v>
      </c>
      <c r="C1052" s="127" t="s">
        <v>1862</v>
      </c>
      <c r="D1052" s="128"/>
      <c r="E1052" s="128"/>
      <c r="F1052" s="116" t="str">
        <f t="shared" si="119"/>
        <v/>
      </c>
      <c r="G1052" s="122"/>
    </row>
    <row r="1053" ht="16.15" customHeight="1" spans="1:7">
      <c r="A1053" s="118">
        <f t="shared" si="122"/>
        <v>1048</v>
      </c>
      <c r="B1053" s="126" t="s">
        <v>1863</v>
      </c>
      <c r="C1053" s="127" t="s">
        <v>1864</v>
      </c>
      <c r="D1053" s="128"/>
      <c r="E1053" s="128"/>
      <c r="F1053" s="116" t="str">
        <f t="shared" si="119"/>
        <v/>
      </c>
      <c r="G1053" s="122"/>
    </row>
    <row r="1054" ht="16.15" customHeight="1" spans="1:7">
      <c r="A1054" s="118">
        <f t="shared" si="122"/>
        <v>1049</v>
      </c>
      <c r="B1054" s="126" t="s">
        <v>1865</v>
      </c>
      <c r="C1054" s="127" t="s">
        <v>1866</v>
      </c>
      <c r="D1054" s="128"/>
      <c r="E1054" s="128"/>
      <c r="F1054" s="116" t="str">
        <f t="shared" si="119"/>
        <v/>
      </c>
      <c r="G1054" s="122"/>
    </row>
    <row r="1055" ht="16.15" customHeight="1" spans="1:7">
      <c r="A1055" s="118">
        <f t="shared" si="122"/>
        <v>1050</v>
      </c>
      <c r="B1055" s="126" t="s">
        <v>1867</v>
      </c>
      <c r="C1055" s="127" t="s">
        <v>1868</v>
      </c>
      <c r="D1055" s="128"/>
      <c r="E1055" s="128"/>
      <c r="F1055" s="116" t="str">
        <f t="shared" si="119"/>
        <v/>
      </c>
      <c r="G1055" s="122"/>
    </row>
    <row r="1056" ht="16.15" customHeight="1" spans="1:7">
      <c r="A1056" s="118">
        <f t="shared" si="122"/>
        <v>1051</v>
      </c>
      <c r="B1056" s="126" t="s">
        <v>1869</v>
      </c>
      <c r="C1056" s="127" t="s">
        <v>1870</v>
      </c>
      <c r="D1056" s="128"/>
      <c r="E1056" s="128"/>
      <c r="F1056" s="116" t="str">
        <f t="shared" si="119"/>
        <v/>
      </c>
      <c r="G1056" s="122"/>
    </row>
    <row r="1057" ht="16.15" customHeight="1" spans="1:7">
      <c r="A1057" s="118">
        <f t="shared" si="122"/>
        <v>1052</v>
      </c>
      <c r="B1057" s="126" t="s">
        <v>1871</v>
      </c>
      <c r="C1057" s="127" t="s">
        <v>1872</v>
      </c>
      <c r="D1057" s="128"/>
      <c r="E1057" s="128"/>
      <c r="F1057" s="116" t="str">
        <f t="shared" si="119"/>
        <v/>
      </c>
      <c r="G1057" s="122"/>
    </row>
    <row r="1058" ht="16.15" customHeight="1" spans="1:7">
      <c r="A1058" s="118">
        <f t="shared" si="122"/>
        <v>1053</v>
      </c>
      <c r="B1058" s="126" t="s">
        <v>1873</v>
      </c>
      <c r="C1058" s="127" t="s">
        <v>1874</v>
      </c>
      <c r="D1058" s="128"/>
      <c r="E1058" s="128"/>
      <c r="F1058" s="116" t="str">
        <f t="shared" si="119"/>
        <v/>
      </c>
      <c r="G1058" s="122"/>
    </row>
    <row r="1059" ht="16.15" customHeight="1" spans="1:7">
      <c r="A1059" s="118">
        <f t="shared" si="122"/>
        <v>1054</v>
      </c>
      <c r="B1059" s="126" t="s">
        <v>1875</v>
      </c>
      <c r="C1059" s="127" t="s">
        <v>1876</v>
      </c>
      <c r="D1059" s="128">
        <v>58.6</v>
      </c>
      <c r="E1059" s="128"/>
      <c r="F1059" s="116">
        <f t="shared" si="119"/>
        <v>0</v>
      </c>
      <c r="G1059" s="122"/>
    </row>
    <row r="1060" ht="16.15" customHeight="1" spans="1:7">
      <c r="A1060" s="118">
        <f t="shared" si="122"/>
        <v>1055</v>
      </c>
      <c r="B1060" s="126" t="s">
        <v>1877</v>
      </c>
      <c r="C1060" s="127" t="s">
        <v>1878</v>
      </c>
      <c r="D1060" s="128"/>
      <c r="E1060" s="128"/>
      <c r="F1060" s="116" t="str">
        <f t="shared" si="119"/>
        <v/>
      </c>
      <c r="G1060" s="122"/>
    </row>
    <row r="1061" ht="16.15" customHeight="1" spans="1:7">
      <c r="A1061" s="118">
        <f t="shared" si="122"/>
        <v>1056</v>
      </c>
      <c r="B1061" s="126" t="s">
        <v>1879</v>
      </c>
      <c r="C1061" s="127" t="s">
        <v>1826</v>
      </c>
      <c r="D1061" s="128"/>
      <c r="E1061" s="128"/>
      <c r="F1061" s="116" t="str">
        <f t="shared" si="119"/>
        <v/>
      </c>
      <c r="G1061" s="122"/>
    </row>
    <row r="1062" ht="16.15" customHeight="1" spans="1:7">
      <c r="A1062" s="118">
        <f t="shared" ref="A1062:A1071" si="123">ROW()-5</f>
        <v>1057</v>
      </c>
      <c r="B1062" s="126" t="s">
        <v>1880</v>
      </c>
      <c r="C1062" s="127" t="s">
        <v>1881</v>
      </c>
      <c r="D1062" s="128"/>
      <c r="E1062" s="128"/>
      <c r="F1062" s="116" t="str">
        <f t="shared" si="119"/>
        <v/>
      </c>
      <c r="G1062" s="122"/>
    </row>
    <row r="1063" ht="16.15" customHeight="1" spans="1:7">
      <c r="A1063" s="118">
        <f t="shared" si="123"/>
        <v>1058</v>
      </c>
      <c r="B1063" s="126" t="s">
        <v>1882</v>
      </c>
      <c r="C1063" s="127" t="s">
        <v>1883</v>
      </c>
      <c r="D1063" s="128">
        <v>4.4</v>
      </c>
      <c r="E1063" s="128"/>
      <c r="F1063" s="116">
        <f t="shared" si="119"/>
        <v>0</v>
      </c>
      <c r="G1063" s="122"/>
    </row>
    <row r="1064" ht="16.15" customHeight="1" spans="1:7">
      <c r="A1064" s="118">
        <f t="shared" si="123"/>
        <v>1059</v>
      </c>
      <c r="B1064" s="126" t="s">
        <v>1884</v>
      </c>
      <c r="C1064" s="127" t="s">
        <v>1885</v>
      </c>
      <c r="D1064" s="128"/>
      <c r="E1064" s="128"/>
      <c r="F1064" s="116" t="str">
        <f t="shared" si="119"/>
        <v/>
      </c>
      <c r="G1064" s="122"/>
    </row>
    <row r="1065" ht="16.15" customHeight="1" spans="1:7">
      <c r="A1065" s="118">
        <f t="shared" si="123"/>
        <v>1060</v>
      </c>
      <c r="B1065" s="126" t="s">
        <v>1886</v>
      </c>
      <c r="C1065" s="127" t="s">
        <v>1887</v>
      </c>
      <c r="D1065" s="128"/>
      <c r="E1065" s="128"/>
      <c r="F1065" s="116" t="str">
        <f t="shared" si="119"/>
        <v/>
      </c>
      <c r="G1065" s="122"/>
    </row>
    <row r="1066" ht="16.15" customHeight="1" spans="1:7">
      <c r="A1066" s="118">
        <f t="shared" si="123"/>
        <v>1061</v>
      </c>
      <c r="B1066" s="126" t="s">
        <v>1888</v>
      </c>
      <c r="C1066" s="127" t="s">
        <v>1889</v>
      </c>
      <c r="D1066" s="128"/>
      <c r="E1066" s="128"/>
      <c r="F1066" s="116" t="str">
        <f t="shared" si="119"/>
        <v/>
      </c>
      <c r="G1066" s="122"/>
    </row>
    <row r="1067" ht="16.15" customHeight="1" spans="1:7">
      <c r="A1067" s="118">
        <f t="shared" si="123"/>
        <v>1062</v>
      </c>
      <c r="B1067" s="131" t="s">
        <v>1890</v>
      </c>
      <c r="C1067" s="124" t="s">
        <v>1891</v>
      </c>
      <c r="D1067" s="124">
        <f>SUM(D1068:D1077)</f>
        <v>519.25</v>
      </c>
      <c r="E1067" s="124">
        <f>SUM(E1068:E1077)</f>
        <v>27</v>
      </c>
      <c r="F1067" s="125">
        <f t="shared" si="119"/>
        <v>5.1998074145402</v>
      </c>
      <c r="G1067" s="122"/>
    </row>
    <row r="1068" ht="16.15" customHeight="1" spans="1:7">
      <c r="A1068" s="118">
        <f t="shared" si="123"/>
        <v>1063</v>
      </c>
      <c r="B1068" s="126" t="s">
        <v>1892</v>
      </c>
      <c r="C1068" s="127" t="s">
        <v>44</v>
      </c>
      <c r="D1068" s="128"/>
      <c r="E1068" s="128"/>
      <c r="F1068" s="116" t="str">
        <f t="shared" si="119"/>
        <v/>
      </c>
      <c r="G1068" s="122"/>
    </row>
    <row r="1069" ht="16.15" customHeight="1" spans="1:7">
      <c r="A1069" s="118">
        <f t="shared" si="123"/>
        <v>1064</v>
      </c>
      <c r="B1069" s="126" t="s">
        <v>1893</v>
      </c>
      <c r="C1069" s="127" t="s">
        <v>46</v>
      </c>
      <c r="D1069" s="128">
        <v>16.02</v>
      </c>
      <c r="E1069" s="128"/>
      <c r="F1069" s="116">
        <f t="shared" si="119"/>
        <v>0</v>
      </c>
      <c r="G1069" s="122"/>
    </row>
    <row r="1070" ht="16.15" customHeight="1" spans="1:7">
      <c r="A1070" s="118">
        <f t="shared" si="123"/>
        <v>1065</v>
      </c>
      <c r="B1070" s="126" t="s">
        <v>1894</v>
      </c>
      <c r="C1070" s="127" t="s">
        <v>48</v>
      </c>
      <c r="D1070" s="128"/>
      <c r="E1070" s="128"/>
      <c r="F1070" s="116" t="str">
        <f t="shared" si="119"/>
        <v/>
      </c>
      <c r="G1070" s="122"/>
    </row>
    <row r="1071" ht="16.15" customHeight="1" spans="1:7">
      <c r="A1071" s="118">
        <f t="shared" si="123"/>
        <v>1066</v>
      </c>
      <c r="B1071" s="126" t="s">
        <v>1895</v>
      </c>
      <c r="C1071" s="127" t="s">
        <v>1896</v>
      </c>
      <c r="D1071" s="128"/>
      <c r="E1071" s="128">
        <v>17</v>
      </c>
      <c r="F1071" s="116" t="str">
        <f t="shared" si="119"/>
        <v/>
      </c>
      <c r="G1071" s="122"/>
    </row>
    <row r="1072" ht="16.15" customHeight="1" spans="1:7">
      <c r="A1072" s="118">
        <f t="shared" ref="A1072:A1081" si="124">ROW()-5</f>
        <v>1067</v>
      </c>
      <c r="B1072" s="126" t="s">
        <v>1897</v>
      </c>
      <c r="C1072" s="127" t="s">
        <v>1898</v>
      </c>
      <c r="D1072" s="128">
        <v>503.23</v>
      </c>
      <c r="E1072" s="128"/>
      <c r="F1072" s="116">
        <f t="shared" si="119"/>
        <v>0</v>
      </c>
      <c r="G1072" s="122"/>
    </row>
    <row r="1073" ht="16.15" customHeight="1" spans="1:7">
      <c r="A1073" s="118">
        <f t="shared" si="124"/>
        <v>1068</v>
      </c>
      <c r="B1073" s="126" t="s">
        <v>1899</v>
      </c>
      <c r="C1073" s="127" t="s">
        <v>1900</v>
      </c>
      <c r="D1073" s="128"/>
      <c r="E1073" s="128">
        <v>10</v>
      </c>
      <c r="F1073" s="116" t="str">
        <f t="shared" si="119"/>
        <v/>
      </c>
      <c r="G1073" s="122"/>
    </row>
    <row r="1074" ht="16.15" customHeight="1" spans="1:7">
      <c r="A1074" s="118">
        <f t="shared" si="124"/>
        <v>1069</v>
      </c>
      <c r="B1074" s="126" t="s">
        <v>1901</v>
      </c>
      <c r="C1074" s="127" t="s">
        <v>1902</v>
      </c>
      <c r="D1074" s="128"/>
      <c r="E1074" s="128"/>
      <c r="F1074" s="116" t="str">
        <f t="shared" si="119"/>
        <v/>
      </c>
      <c r="G1074" s="122"/>
    </row>
    <row r="1075" ht="16.15" customHeight="1" spans="1:7">
      <c r="A1075" s="118">
        <f t="shared" si="124"/>
        <v>1070</v>
      </c>
      <c r="B1075" s="126" t="s">
        <v>1903</v>
      </c>
      <c r="C1075" s="127" t="s">
        <v>1904</v>
      </c>
      <c r="D1075" s="128"/>
      <c r="E1075" s="128"/>
      <c r="F1075" s="116" t="str">
        <f t="shared" si="119"/>
        <v/>
      </c>
      <c r="G1075" s="122"/>
    </row>
    <row r="1076" ht="16.15" customHeight="1" spans="1:7">
      <c r="A1076" s="118">
        <f t="shared" si="124"/>
        <v>1071</v>
      </c>
      <c r="B1076" s="126" t="s">
        <v>1905</v>
      </c>
      <c r="C1076" s="127" t="s">
        <v>63</v>
      </c>
      <c r="D1076" s="128"/>
      <c r="E1076" s="128"/>
      <c r="F1076" s="116" t="str">
        <f t="shared" si="119"/>
        <v/>
      </c>
      <c r="G1076" s="122"/>
    </row>
    <row r="1077" ht="16.15" customHeight="1" spans="1:7">
      <c r="A1077" s="118">
        <f t="shared" si="124"/>
        <v>1072</v>
      </c>
      <c r="B1077" s="126" t="s">
        <v>1906</v>
      </c>
      <c r="C1077" s="127" t="s">
        <v>1907</v>
      </c>
      <c r="D1077" s="128"/>
      <c r="E1077" s="128"/>
      <c r="F1077" s="116" t="str">
        <f t="shared" si="119"/>
        <v/>
      </c>
      <c r="G1077" s="122"/>
    </row>
    <row r="1078" ht="16.15" customHeight="1" spans="1:7">
      <c r="A1078" s="118">
        <f t="shared" si="124"/>
        <v>1073</v>
      </c>
      <c r="B1078" s="131" t="s">
        <v>1908</v>
      </c>
      <c r="C1078" s="124" t="s">
        <v>1909</v>
      </c>
      <c r="D1078" s="124">
        <f>SUM(D1079:D1084)</f>
        <v>197.76</v>
      </c>
      <c r="E1078" s="124">
        <f>SUM(E1079:E1084)</f>
        <v>215.528</v>
      </c>
      <c r="F1078" s="125">
        <f t="shared" si="119"/>
        <v>108.984627831715</v>
      </c>
      <c r="G1078" s="122"/>
    </row>
    <row r="1079" ht="16.15" customHeight="1" spans="1:7">
      <c r="A1079" s="118">
        <f t="shared" si="124"/>
        <v>1074</v>
      </c>
      <c r="B1079" s="126" t="s">
        <v>1910</v>
      </c>
      <c r="C1079" s="127" t="s">
        <v>1911</v>
      </c>
      <c r="D1079" s="128"/>
      <c r="E1079" s="128"/>
      <c r="F1079" s="116" t="str">
        <f t="shared" si="119"/>
        <v/>
      </c>
      <c r="G1079" s="122"/>
    </row>
    <row r="1080" ht="16.15" customHeight="1" spans="1:7">
      <c r="A1080" s="118">
        <f t="shared" si="124"/>
        <v>1075</v>
      </c>
      <c r="B1080" s="126" t="s">
        <v>1912</v>
      </c>
      <c r="C1080" s="127" t="s">
        <v>1913</v>
      </c>
      <c r="D1080" s="128"/>
      <c r="E1080" s="128"/>
      <c r="F1080" s="116" t="str">
        <f t="shared" si="119"/>
        <v/>
      </c>
      <c r="G1080" s="122"/>
    </row>
    <row r="1081" ht="16.15" customHeight="1" spans="1:7">
      <c r="A1081" s="118">
        <f t="shared" si="124"/>
        <v>1076</v>
      </c>
      <c r="B1081" s="126" t="s">
        <v>1914</v>
      </c>
      <c r="C1081" s="127" t="s">
        <v>1915</v>
      </c>
      <c r="D1081" s="128">
        <v>187.76</v>
      </c>
      <c r="E1081" s="128">
        <v>215.528</v>
      </c>
      <c r="F1081" s="116">
        <f t="shared" si="119"/>
        <v>114.789092458458</v>
      </c>
      <c r="G1081" s="122"/>
    </row>
    <row r="1082" ht="16.15" customHeight="1" spans="1:7">
      <c r="A1082" s="118">
        <f t="shared" ref="A1082:A1091" si="125">ROW()-5</f>
        <v>1077</v>
      </c>
      <c r="B1082" s="126" t="s">
        <v>1916</v>
      </c>
      <c r="C1082" s="127" t="s">
        <v>1917</v>
      </c>
      <c r="D1082" s="128">
        <v>10</v>
      </c>
      <c r="E1082" s="128"/>
      <c r="F1082" s="116">
        <f t="shared" si="119"/>
        <v>0</v>
      </c>
      <c r="G1082" s="122"/>
    </row>
    <row r="1083" ht="16.15" customHeight="1" spans="1:7">
      <c r="A1083" s="118">
        <f t="shared" si="125"/>
        <v>1078</v>
      </c>
      <c r="B1083" s="126" t="s">
        <v>1918</v>
      </c>
      <c r="C1083" s="127" t="s">
        <v>1919</v>
      </c>
      <c r="D1083" s="128"/>
      <c r="E1083" s="128"/>
      <c r="F1083" s="116" t="str">
        <f t="shared" si="119"/>
        <v/>
      </c>
      <c r="G1083" s="122"/>
    </row>
    <row r="1084" ht="16.15" customHeight="1" spans="1:7">
      <c r="A1084" s="118">
        <f t="shared" si="125"/>
        <v>1079</v>
      </c>
      <c r="B1084" s="126" t="s">
        <v>1920</v>
      </c>
      <c r="C1084" s="127" t="s">
        <v>1921</v>
      </c>
      <c r="D1084" s="128"/>
      <c r="E1084" s="128"/>
      <c r="F1084" s="116" t="str">
        <f t="shared" si="119"/>
        <v/>
      </c>
      <c r="G1084" s="122"/>
    </row>
    <row r="1085" ht="16.15" customHeight="1" spans="1:7">
      <c r="A1085" s="118">
        <f t="shared" si="125"/>
        <v>1080</v>
      </c>
      <c r="B1085" s="131" t="s">
        <v>1922</v>
      </c>
      <c r="C1085" s="124" t="s">
        <v>1923</v>
      </c>
      <c r="D1085" s="124">
        <f>SUM(D1086:D1090)</f>
        <v>0</v>
      </c>
      <c r="E1085" s="124">
        <f>SUM(E1086:E1090)</f>
        <v>0</v>
      </c>
      <c r="F1085" s="125" t="str">
        <f t="shared" si="119"/>
        <v/>
      </c>
      <c r="G1085" s="122"/>
    </row>
    <row r="1086" ht="16.15" customHeight="1" spans="1:7">
      <c r="A1086" s="118">
        <f t="shared" si="125"/>
        <v>1081</v>
      </c>
      <c r="B1086" s="126" t="s">
        <v>1924</v>
      </c>
      <c r="C1086" s="127" t="s">
        <v>1925</v>
      </c>
      <c r="D1086" s="128"/>
      <c r="E1086" s="128"/>
      <c r="F1086" s="116" t="str">
        <f t="shared" si="119"/>
        <v/>
      </c>
      <c r="G1086" s="122"/>
    </row>
    <row r="1087" ht="16.15" customHeight="1" spans="1:7">
      <c r="A1087" s="118">
        <f t="shared" si="125"/>
        <v>1082</v>
      </c>
      <c r="B1087" s="126" t="s">
        <v>1926</v>
      </c>
      <c r="C1087" s="127" t="s">
        <v>1927</v>
      </c>
      <c r="D1087" s="128"/>
      <c r="E1087" s="128"/>
      <c r="F1087" s="116" t="str">
        <f t="shared" si="119"/>
        <v/>
      </c>
      <c r="G1087" s="122"/>
    </row>
    <row r="1088" ht="16.15" customHeight="1" spans="1:7">
      <c r="A1088" s="118">
        <f t="shared" si="125"/>
        <v>1083</v>
      </c>
      <c r="B1088" s="126" t="s">
        <v>1928</v>
      </c>
      <c r="C1088" s="127" t="s">
        <v>1929</v>
      </c>
      <c r="D1088" s="128"/>
      <c r="E1088" s="128"/>
      <c r="F1088" s="116" t="str">
        <f t="shared" si="119"/>
        <v/>
      </c>
      <c r="G1088" s="122"/>
    </row>
    <row r="1089" ht="16.15" customHeight="1" spans="1:7">
      <c r="A1089" s="118">
        <f t="shared" si="125"/>
        <v>1084</v>
      </c>
      <c r="B1089" s="126" t="s">
        <v>1930</v>
      </c>
      <c r="C1089" s="127" t="s">
        <v>1931</v>
      </c>
      <c r="D1089" s="128"/>
      <c r="E1089" s="128"/>
      <c r="F1089" s="116" t="str">
        <f t="shared" si="119"/>
        <v/>
      </c>
      <c r="G1089" s="122"/>
    </row>
    <row r="1090" ht="16.15" customHeight="1" spans="1:7">
      <c r="A1090" s="118">
        <f t="shared" si="125"/>
        <v>1085</v>
      </c>
      <c r="B1090" s="126" t="s">
        <v>1932</v>
      </c>
      <c r="C1090" s="127" t="s">
        <v>1933</v>
      </c>
      <c r="D1090" s="128"/>
      <c r="E1090" s="128"/>
      <c r="F1090" s="116" t="str">
        <f t="shared" si="119"/>
        <v/>
      </c>
      <c r="G1090" s="122"/>
    </row>
    <row r="1091" ht="16.15" customHeight="1" spans="1:7">
      <c r="A1091" s="118">
        <f t="shared" si="125"/>
        <v>1086</v>
      </c>
      <c r="B1091" s="131" t="s">
        <v>1934</v>
      </c>
      <c r="C1091" s="124" t="s">
        <v>1935</v>
      </c>
      <c r="D1091" s="124">
        <f>SUM(D1092:D1093)</f>
        <v>0</v>
      </c>
      <c r="E1091" s="124">
        <f>SUM(E1092:E1093)</f>
        <v>0</v>
      </c>
      <c r="F1091" s="125" t="str">
        <f t="shared" si="119"/>
        <v/>
      </c>
      <c r="G1091" s="122"/>
    </row>
    <row r="1092" ht="16.15" customHeight="1" spans="1:7">
      <c r="A1092" s="118">
        <f t="shared" ref="A1092:A1101" si="126">ROW()-5</f>
        <v>1087</v>
      </c>
      <c r="B1092" s="126" t="s">
        <v>1936</v>
      </c>
      <c r="C1092" s="127" t="s">
        <v>1937</v>
      </c>
      <c r="D1092" s="128"/>
      <c r="E1092" s="128"/>
      <c r="F1092" s="116" t="str">
        <f t="shared" si="119"/>
        <v/>
      </c>
      <c r="G1092" s="122"/>
    </row>
    <row r="1093" ht="16.15" customHeight="1" spans="1:7">
      <c r="A1093" s="118">
        <f t="shared" si="126"/>
        <v>1088</v>
      </c>
      <c r="B1093" s="126" t="s">
        <v>1938</v>
      </c>
      <c r="C1093" s="127" t="s">
        <v>1939</v>
      </c>
      <c r="D1093" s="128"/>
      <c r="E1093" s="128"/>
      <c r="F1093" s="116" t="str">
        <f t="shared" si="119"/>
        <v/>
      </c>
      <c r="G1093" s="122"/>
    </row>
    <row r="1094" ht="16.15" customHeight="1" spans="1:7">
      <c r="A1094" s="118">
        <f t="shared" si="126"/>
        <v>1089</v>
      </c>
      <c r="B1094" s="131" t="s">
        <v>1940</v>
      </c>
      <c r="C1094" s="124" t="s">
        <v>1941</v>
      </c>
      <c r="D1094" s="124">
        <f>SUM(D1095:D1096)</f>
        <v>0</v>
      </c>
      <c r="E1094" s="124">
        <f>SUM(E1095:E1096)</f>
        <v>0</v>
      </c>
      <c r="F1094" s="125" t="str">
        <f t="shared" ref="F1094:F1157" si="127">IF(D1094=0,"",E1094/D1094*100)</f>
        <v/>
      </c>
      <c r="G1094" s="122"/>
    </row>
    <row r="1095" ht="16.15" customHeight="1" spans="1:7">
      <c r="A1095" s="118">
        <f t="shared" si="126"/>
        <v>1090</v>
      </c>
      <c r="B1095" s="126" t="s">
        <v>1942</v>
      </c>
      <c r="C1095" s="127" t="s">
        <v>1943</v>
      </c>
      <c r="D1095" s="128"/>
      <c r="E1095" s="128"/>
      <c r="F1095" s="116" t="str">
        <f t="shared" si="127"/>
        <v/>
      </c>
      <c r="G1095" s="122"/>
    </row>
    <row r="1096" ht="16.15" customHeight="1" spans="1:7">
      <c r="A1096" s="118">
        <f t="shared" si="126"/>
        <v>1091</v>
      </c>
      <c r="B1096" s="126" t="s">
        <v>1944</v>
      </c>
      <c r="C1096" s="127" t="s">
        <v>1941</v>
      </c>
      <c r="D1096" s="128"/>
      <c r="E1096" s="128"/>
      <c r="F1096" s="116" t="str">
        <f t="shared" si="127"/>
        <v/>
      </c>
      <c r="G1096" s="122"/>
    </row>
    <row r="1097" ht="16.15" customHeight="1" spans="1:7">
      <c r="A1097" s="118">
        <f t="shared" si="126"/>
        <v>1092</v>
      </c>
      <c r="B1097" s="132" t="s">
        <v>1945</v>
      </c>
      <c r="C1097" s="130" t="s">
        <v>1946</v>
      </c>
      <c r="D1097" s="130">
        <f>D1098+D1120+D1130+D1140+D1147+D1152+D1157+D1162+D1165+D1166</f>
        <v>22.65</v>
      </c>
      <c r="E1097" s="130">
        <f>E1098+E1120+E1130+E1140+E1147+E1152+E1157+E1162+E1165+E1166</f>
        <v>30</v>
      </c>
      <c r="F1097" s="121">
        <f t="shared" si="127"/>
        <v>132.450331125828</v>
      </c>
      <c r="G1097" s="122"/>
    </row>
    <row r="1098" ht="16.15" customHeight="1" spans="1:7">
      <c r="A1098" s="118">
        <f t="shared" si="126"/>
        <v>1093</v>
      </c>
      <c r="B1098" s="131" t="s">
        <v>1947</v>
      </c>
      <c r="C1098" s="124" t="s">
        <v>1948</v>
      </c>
      <c r="D1098" s="124">
        <f>SUM(D1099:D1119)</f>
        <v>22.65</v>
      </c>
      <c r="E1098" s="124">
        <f>SUM(E1099:E1119)</f>
        <v>30</v>
      </c>
      <c r="F1098" s="125">
        <f t="shared" si="127"/>
        <v>132.450331125828</v>
      </c>
      <c r="G1098" s="122"/>
    </row>
    <row r="1099" ht="16.15" customHeight="1" spans="1:7">
      <c r="A1099" s="118">
        <f t="shared" si="126"/>
        <v>1094</v>
      </c>
      <c r="B1099" s="126" t="s">
        <v>1949</v>
      </c>
      <c r="C1099" s="127" t="s">
        <v>44</v>
      </c>
      <c r="D1099" s="128"/>
      <c r="E1099" s="128"/>
      <c r="F1099" s="116" t="str">
        <f t="shared" si="127"/>
        <v/>
      </c>
      <c r="G1099" s="122"/>
    </row>
    <row r="1100" ht="16.15" customHeight="1" spans="1:7">
      <c r="A1100" s="118">
        <f t="shared" si="126"/>
        <v>1095</v>
      </c>
      <c r="B1100" s="126" t="s">
        <v>1950</v>
      </c>
      <c r="C1100" s="127" t="s">
        <v>46</v>
      </c>
      <c r="D1100" s="128"/>
      <c r="E1100" s="128"/>
      <c r="F1100" s="116" t="str">
        <f t="shared" si="127"/>
        <v/>
      </c>
      <c r="G1100" s="122"/>
    </row>
    <row r="1101" ht="16.15" customHeight="1" spans="1:7">
      <c r="A1101" s="118">
        <f t="shared" si="126"/>
        <v>1096</v>
      </c>
      <c r="B1101" s="126" t="s">
        <v>1951</v>
      </c>
      <c r="C1101" s="127" t="s">
        <v>48</v>
      </c>
      <c r="D1101" s="128"/>
      <c r="E1101" s="128"/>
      <c r="F1101" s="116" t="str">
        <f t="shared" si="127"/>
        <v/>
      </c>
      <c r="G1101" s="122"/>
    </row>
    <row r="1102" ht="16.15" customHeight="1" spans="1:7">
      <c r="A1102" s="118">
        <f t="shared" ref="A1102:A1111" si="128">ROW()-5</f>
        <v>1097</v>
      </c>
      <c r="B1102" s="126" t="s">
        <v>1952</v>
      </c>
      <c r="C1102" s="127" t="s">
        <v>1953</v>
      </c>
      <c r="D1102" s="128"/>
      <c r="E1102" s="128"/>
      <c r="F1102" s="116" t="str">
        <f t="shared" si="127"/>
        <v/>
      </c>
      <c r="G1102" s="122"/>
    </row>
    <row r="1103" ht="16.15" customHeight="1" spans="1:7">
      <c r="A1103" s="118">
        <f t="shared" si="128"/>
        <v>1098</v>
      </c>
      <c r="B1103" s="126" t="s">
        <v>1954</v>
      </c>
      <c r="C1103" s="127" t="s">
        <v>1955</v>
      </c>
      <c r="D1103" s="128">
        <v>22.65</v>
      </c>
      <c r="E1103" s="128">
        <v>30</v>
      </c>
      <c r="F1103" s="116">
        <f t="shared" si="127"/>
        <v>132.450331125828</v>
      </c>
      <c r="G1103" s="122"/>
    </row>
    <row r="1104" ht="16.15" customHeight="1" spans="1:7">
      <c r="A1104" s="118">
        <f t="shared" si="128"/>
        <v>1099</v>
      </c>
      <c r="B1104" s="126" t="s">
        <v>1956</v>
      </c>
      <c r="C1104" s="127" t="s">
        <v>1957</v>
      </c>
      <c r="D1104" s="128"/>
      <c r="E1104" s="128"/>
      <c r="F1104" s="116" t="str">
        <f t="shared" si="127"/>
        <v/>
      </c>
      <c r="G1104" s="122"/>
    </row>
    <row r="1105" ht="16.15" customHeight="1" spans="1:7">
      <c r="A1105" s="118">
        <f t="shared" si="128"/>
        <v>1100</v>
      </c>
      <c r="B1105" s="126" t="s">
        <v>1958</v>
      </c>
      <c r="C1105" s="127" t="s">
        <v>1959</v>
      </c>
      <c r="D1105" s="128"/>
      <c r="E1105" s="128"/>
      <c r="F1105" s="116" t="str">
        <f t="shared" si="127"/>
        <v/>
      </c>
      <c r="G1105" s="122"/>
    </row>
    <row r="1106" ht="16.15" customHeight="1" spans="1:7">
      <c r="A1106" s="118">
        <f t="shared" si="128"/>
        <v>1101</v>
      </c>
      <c r="B1106" s="126" t="s">
        <v>1960</v>
      </c>
      <c r="C1106" s="127" t="s">
        <v>1961</v>
      </c>
      <c r="D1106" s="128"/>
      <c r="E1106" s="128"/>
      <c r="F1106" s="116" t="str">
        <f t="shared" si="127"/>
        <v/>
      </c>
      <c r="G1106" s="122"/>
    </row>
    <row r="1107" ht="16.15" customHeight="1" spans="1:7">
      <c r="A1107" s="118">
        <f t="shared" si="128"/>
        <v>1102</v>
      </c>
      <c r="B1107" s="126" t="s">
        <v>1962</v>
      </c>
      <c r="C1107" s="127" t="s">
        <v>1963</v>
      </c>
      <c r="D1107" s="128"/>
      <c r="E1107" s="128"/>
      <c r="F1107" s="116" t="str">
        <f t="shared" si="127"/>
        <v/>
      </c>
      <c r="G1107" s="122"/>
    </row>
    <row r="1108" ht="16.15" customHeight="1" spans="1:7">
      <c r="A1108" s="118">
        <f t="shared" si="128"/>
        <v>1103</v>
      </c>
      <c r="B1108" s="126" t="s">
        <v>1964</v>
      </c>
      <c r="C1108" s="127" t="s">
        <v>1965</v>
      </c>
      <c r="D1108" s="128"/>
      <c r="E1108" s="128"/>
      <c r="F1108" s="116" t="str">
        <f t="shared" si="127"/>
        <v/>
      </c>
      <c r="G1108" s="122"/>
    </row>
    <row r="1109" ht="16.15" customHeight="1" spans="1:7">
      <c r="A1109" s="118">
        <f t="shared" si="128"/>
        <v>1104</v>
      </c>
      <c r="B1109" s="126" t="s">
        <v>1966</v>
      </c>
      <c r="C1109" s="127" t="s">
        <v>1967</v>
      </c>
      <c r="D1109" s="128"/>
      <c r="E1109" s="128"/>
      <c r="F1109" s="116" t="str">
        <f t="shared" si="127"/>
        <v/>
      </c>
      <c r="G1109" s="122"/>
    </row>
    <row r="1110" ht="16.15" customHeight="1" spans="1:7">
      <c r="A1110" s="118">
        <f t="shared" si="128"/>
        <v>1105</v>
      </c>
      <c r="B1110" s="126" t="s">
        <v>1968</v>
      </c>
      <c r="C1110" s="127" t="s">
        <v>1969</v>
      </c>
      <c r="D1110" s="128"/>
      <c r="E1110" s="128"/>
      <c r="F1110" s="116" t="str">
        <f t="shared" si="127"/>
        <v/>
      </c>
      <c r="G1110" s="122"/>
    </row>
    <row r="1111" ht="16.15" customHeight="1" spans="1:7">
      <c r="A1111" s="118">
        <f t="shared" si="128"/>
        <v>1106</v>
      </c>
      <c r="B1111" s="126" t="s">
        <v>1970</v>
      </c>
      <c r="C1111" s="127" t="s">
        <v>1971</v>
      </c>
      <c r="D1111" s="128"/>
      <c r="E1111" s="128"/>
      <c r="F1111" s="116" t="str">
        <f t="shared" si="127"/>
        <v/>
      </c>
      <c r="G1111" s="122"/>
    </row>
    <row r="1112" ht="16.15" customHeight="1" spans="1:7">
      <c r="A1112" s="118">
        <f t="shared" ref="A1112:A1121" si="129">ROW()-5</f>
        <v>1107</v>
      </c>
      <c r="B1112" s="126" t="s">
        <v>1972</v>
      </c>
      <c r="C1112" s="127" t="s">
        <v>1973</v>
      </c>
      <c r="D1112" s="128"/>
      <c r="E1112" s="128"/>
      <c r="F1112" s="116" t="str">
        <f t="shared" si="127"/>
        <v/>
      </c>
      <c r="G1112" s="122"/>
    </row>
    <row r="1113" ht="16.15" customHeight="1" spans="1:7">
      <c r="A1113" s="118">
        <f t="shared" si="129"/>
        <v>1108</v>
      </c>
      <c r="B1113" s="126" t="s">
        <v>1974</v>
      </c>
      <c r="C1113" s="127" t="s">
        <v>1975</v>
      </c>
      <c r="D1113" s="128"/>
      <c r="E1113" s="128"/>
      <c r="F1113" s="116" t="str">
        <f t="shared" si="127"/>
        <v/>
      </c>
      <c r="G1113" s="122"/>
    </row>
    <row r="1114" ht="16.15" customHeight="1" spans="1:7">
      <c r="A1114" s="118">
        <f t="shared" si="129"/>
        <v>1109</v>
      </c>
      <c r="B1114" s="126" t="s">
        <v>1976</v>
      </c>
      <c r="C1114" s="127" t="s">
        <v>1977</v>
      </c>
      <c r="D1114" s="128"/>
      <c r="E1114" s="128"/>
      <c r="F1114" s="116" t="str">
        <f t="shared" si="127"/>
        <v/>
      </c>
      <c r="G1114" s="122"/>
    </row>
    <row r="1115" ht="16.15" customHeight="1" spans="1:7">
      <c r="A1115" s="118">
        <f t="shared" si="129"/>
        <v>1110</v>
      </c>
      <c r="B1115" s="126" t="s">
        <v>1978</v>
      </c>
      <c r="C1115" s="127" t="s">
        <v>1979</v>
      </c>
      <c r="D1115" s="128"/>
      <c r="E1115" s="128"/>
      <c r="F1115" s="116" t="str">
        <f t="shared" si="127"/>
        <v/>
      </c>
      <c r="G1115" s="122"/>
    </row>
    <row r="1116" ht="16.15" customHeight="1" spans="1:7">
      <c r="A1116" s="118">
        <f t="shared" si="129"/>
        <v>1111</v>
      </c>
      <c r="B1116" s="126" t="s">
        <v>1980</v>
      </c>
      <c r="C1116" s="127" t="s">
        <v>1981</v>
      </c>
      <c r="D1116" s="128"/>
      <c r="E1116" s="128"/>
      <c r="F1116" s="116" t="str">
        <f t="shared" si="127"/>
        <v/>
      </c>
      <c r="G1116" s="122"/>
    </row>
    <row r="1117" ht="16.15" customHeight="1" spans="1:7">
      <c r="A1117" s="118">
        <f t="shared" si="129"/>
        <v>1112</v>
      </c>
      <c r="B1117" s="126" t="s">
        <v>1982</v>
      </c>
      <c r="C1117" s="127" t="s">
        <v>1983</v>
      </c>
      <c r="D1117" s="128"/>
      <c r="E1117" s="128"/>
      <c r="F1117" s="116" t="str">
        <f t="shared" si="127"/>
        <v/>
      </c>
      <c r="G1117" s="122"/>
    </row>
    <row r="1118" ht="16.15" customHeight="1" spans="1:7">
      <c r="A1118" s="118">
        <f t="shared" si="129"/>
        <v>1113</v>
      </c>
      <c r="B1118" s="126" t="s">
        <v>1984</v>
      </c>
      <c r="C1118" s="127" t="s">
        <v>1985</v>
      </c>
      <c r="D1118" s="128"/>
      <c r="E1118" s="128"/>
      <c r="F1118" s="116" t="str">
        <f t="shared" si="127"/>
        <v/>
      </c>
      <c r="G1118" s="122"/>
    </row>
    <row r="1119" ht="16.15" customHeight="1" spans="1:7">
      <c r="A1119" s="118">
        <f t="shared" si="129"/>
        <v>1114</v>
      </c>
      <c r="B1119" s="126" t="s">
        <v>1986</v>
      </c>
      <c r="C1119" s="127" t="s">
        <v>1987</v>
      </c>
      <c r="D1119" s="128"/>
      <c r="E1119" s="128"/>
      <c r="F1119" s="116" t="str">
        <f t="shared" si="127"/>
        <v/>
      </c>
      <c r="G1119" s="122"/>
    </row>
    <row r="1120" ht="16.15" customHeight="1" spans="1:7">
      <c r="A1120" s="118">
        <f t="shared" si="129"/>
        <v>1115</v>
      </c>
      <c r="B1120" s="131" t="s">
        <v>1988</v>
      </c>
      <c r="C1120" s="124" t="s">
        <v>1989</v>
      </c>
      <c r="D1120" s="124">
        <f>SUM(D1121:D1129)</f>
        <v>0</v>
      </c>
      <c r="E1120" s="124">
        <f>SUM(E1121:E1129)</f>
        <v>0</v>
      </c>
      <c r="F1120" s="125" t="str">
        <f t="shared" si="127"/>
        <v/>
      </c>
      <c r="G1120" s="122"/>
    </row>
    <row r="1121" ht="16.15" customHeight="1" spans="1:7">
      <c r="A1121" s="118">
        <f t="shared" si="129"/>
        <v>1116</v>
      </c>
      <c r="B1121" s="126" t="s">
        <v>1990</v>
      </c>
      <c r="C1121" s="127" t="s">
        <v>44</v>
      </c>
      <c r="D1121" s="128"/>
      <c r="E1121" s="128"/>
      <c r="F1121" s="116" t="str">
        <f t="shared" si="127"/>
        <v/>
      </c>
      <c r="G1121" s="122"/>
    </row>
    <row r="1122" ht="16.15" customHeight="1" spans="1:7">
      <c r="A1122" s="118">
        <f t="shared" ref="A1122:A1131" si="130">ROW()-5</f>
        <v>1117</v>
      </c>
      <c r="B1122" s="126" t="s">
        <v>1991</v>
      </c>
      <c r="C1122" s="127" t="s">
        <v>46</v>
      </c>
      <c r="D1122" s="128"/>
      <c r="E1122" s="128"/>
      <c r="F1122" s="116" t="str">
        <f t="shared" si="127"/>
        <v/>
      </c>
      <c r="G1122" s="122"/>
    </row>
    <row r="1123" ht="16.15" customHeight="1" spans="1:7">
      <c r="A1123" s="118">
        <f t="shared" si="130"/>
        <v>1118</v>
      </c>
      <c r="B1123" s="126" t="s">
        <v>1992</v>
      </c>
      <c r="C1123" s="127" t="s">
        <v>48</v>
      </c>
      <c r="D1123" s="128"/>
      <c r="E1123" s="128"/>
      <c r="F1123" s="116" t="str">
        <f t="shared" si="127"/>
        <v/>
      </c>
      <c r="G1123" s="122"/>
    </row>
    <row r="1124" ht="16.15" customHeight="1" spans="1:7">
      <c r="A1124" s="118">
        <f t="shared" si="130"/>
        <v>1119</v>
      </c>
      <c r="B1124" s="126" t="s">
        <v>1993</v>
      </c>
      <c r="C1124" s="127" t="s">
        <v>1994</v>
      </c>
      <c r="D1124" s="128"/>
      <c r="E1124" s="128"/>
      <c r="F1124" s="116" t="str">
        <f t="shared" si="127"/>
        <v/>
      </c>
      <c r="G1124" s="122"/>
    </row>
    <row r="1125" ht="16.15" customHeight="1" spans="1:7">
      <c r="A1125" s="118">
        <f t="shared" si="130"/>
        <v>1120</v>
      </c>
      <c r="B1125" s="126" t="s">
        <v>1995</v>
      </c>
      <c r="C1125" s="127" t="s">
        <v>1996</v>
      </c>
      <c r="D1125" s="128"/>
      <c r="E1125" s="128"/>
      <c r="F1125" s="116" t="str">
        <f t="shared" si="127"/>
        <v/>
      </c>
      <c r="G1125" s="122"/>
    </row>
    <row r="1126" ht="16.15" customHeight="1" spans="1:7">
      <c r="A1126" s="118">
        <f t="shared" si="130"/>
        <v>1121</v>
      </c>
      <c r="B1126" s="126" t="s">
        <v>1997</v>
      </c>
      <c r="C1126" s="127" t="s">
        <v>1998</v>
      </c>
      <c r="D1126" s="128"/>
      <c r="E1126" s="128"/>
      <c r="F1126" s="116" t="str">
        <f t="shared" si="127"/>
        <v/>
      </c>
      <c r="G1126" s="122"/>
    </row>
    <row r="1127" ht="16.15" customHeight="1" spans="1:7">
      <c r="A1127" s="118">
        <f t="shared" si="130"/>
        <v>1122</v>
      </c>
      <c r="B1127" s="126" t="s">
        <v>1999</v>
      </c>
      <c r="C1127" s="127" t="s">
        <v>2000</v>
      </c>
      <c r="D1127" s="128"/>
      <c r="E1127" s="128"/>
      <c r="F1127" s="116" t="str">
        <f t="shared" si="127"/>
        <v/>
      </c>
      <c r="G1127" s="122"/>
    </row>
    <row r="1128" ht="16.15" customHeight="1" spans="1:7">
      <c r="A1128" s="118">
        <f t="shared" si="130"/>
        <v>1123</v>
      </c>
      <c r="B1128" s="126" t="s">
        <v>2001</v>
      </c>
      <c r="C1128" s="127" t="s">
        <v>2002</v>
      </c>
      <c r="D1128" s="128"/>
      <c r="E1128" s="128"/>
      <c r="F1128" s="116" t="str">
        <f t="shared" si="127"/>
        <v/>
      </c>
      <c r="G1128" s="122"/>
    </row>
    <row r="1129" ht="16.15" customHeight="1" spans="1:7">
      <c r="A1129" s="118">
        <f t="shared" si="130"/>
        <v>1124</v>
      </c>
      <c r="B1129" s="126" t="s">
        <v>2003</v>
      </c>
      <c r="C1129" s="127" t="s">
        <v>2004</v>
      </c>
      <c r="D1129" s="128"/>
      <c r="E1129" s="128"/>
      <c r="F1129" s="116" t="str">
        <f t="shared" si="127"/>
        <v/>
      </c>
      <c r="G1129" s="122"/>
    </row>
    <row r="1130" ht="16.15" customHeight="1" spans="1:7">
      <c r="A1130" s="118">
        <f t="shared" si="130"/>
        <v>1125</v>
      </c>
      <c r="B1130" s="131" t="s">
        <v>2005</v>
      </c>
      <c r="C1130" s="124" t="s">
        <v>2006</v>
      </c>
      <c r="D1130" s="124">
        <f>SUM(D1131:D1139)</f>
        <v>0</v>
      </c>
      <c r="E1130" s="124">
        <f>SUM(E1131:E1139)</f>
        <v>0</v>
      </c>
      <c r="F1130" s="125" t="str">
        <f t="shared" si="127"/>
        <v/>
      </c>
      <c r="G1130" s="122"/>
    </row>
    <row r="1131" ht="16.15" customHeight="1" spans="1:7">
      <c r="A1131" s="118">
        <f t="shared" si="130"/>
        <v>1126</v>
      </c>
      <c r="B1131" s="126" t="s">
        <v>2007</v>
      </c>
      <c r="C1131" s="127" t="s">
        <v>44</v>
      </c>
      <c r="D1131" s="128"/>
      <c r="E1131" s="128"/>
      <c r="F1131" s="116" t="str">
        <f t="shared" si="127"/>
        <v/>
      </c>
      <c r="G1131" s="122"/>
    </row>
    <row r="1132" ht="16.15" customHeight="1" spans="1:7">
      <c r="A1132" s="118">
        <f t="shared" ref="A1132:A1141" si="131">ROW()-5</f>
        <v>1127</v>
      </c>
      <c r="B1132" s="126" t="s">
        <v>2008</v>
      </c>
      <c r="C1132" s="127" t="s">
        <v>46</v>
      </c>
      <c r="D1132" s="128"/>
      <c r="E1132" s="128"/>
      <c r="F1132" s="116" t="str">
        <f t="shared" si="127"/>
        <v/>
      </c>
      <c r="G1132" s="122"/>
    </row>
    <row r="1133" ht="16.15" customHeight="1" spans="1:7">
      <c r="A1133" s="118">
        <f t="shared" si="131"/>
        <v>1128</v>
      </c>
      <c r="B1133" s="126" t="s">
        <v>2009</v>
      </c>
      <c r="C1133" s="127" t="s">
        <v>48</v>
      </c>
      <c r="D1133" s="128"/>
      <c r="E1133" s="128"/>
      <c r="F1133" s="116" t="str">
        <f t="shared" si="127"/>
        <v/>
      </c>
      <c r="G1133" s="122"/>
    </row>
    <row r="1134" ht="16.15" customHeight="1" spans="1:7">
      <c r="A1134" s="118">
        <f t="shared" si="131"/>
        <v>1129</v>
      </c>
      <c r="B1134" s="126" t="s">
        <v>2010</v>
      </c>
      <c r="C1134" s="127" t="s">
        <v>2011</v>
      </c>
      <c r="D1134" s="128"/>
      <c r="E1134" s="128"/>
      <c r="F1134" s="116" t="str">
        <f t="shared" si="127"/>
        <v/>
      </c>
      <c r="G1134" s="122"/>
    </row>
    <row r="1135" ht="16.15" customHeight="1" spans="1:7">
      <c r="A1135" s="118">
        <f t="shared" si="131"/>
        <v>1130</v>
      </c>
      <c r="B1135" s="126" t="s">
        <v>2012</v>
      </c>
      <c r="C1135" s="127" t="s">
        <v>2013</v>
      </c>
      <c r="D1135" s="128"/>
      <c r="E1135" s="128"/>
      <c r="F1135" s="116" t="str">
        <f t="shared" si="127"/>
        <v/>
      </c>
      <c r="G1135" s="122"/>
    </row>
    <row r="1136" ht="16.15" customHeight="1" spans="1:7">
      <c r="A1136" s="118">
        <f t="shared" si="131"/>
        <v>1131</v>
      </c>
      <c r="B1136" s="126" t="s">
        <v>2014</v>
      </c>
      <c r="C1136" s="127" t="s">
        <v>2015</v>
      </c>
      <c r="D1136" s="128"/>
      <c r="E1136" s="128"/>
      <c r="F1136" s="116" t="str">
        <f t="shared" si="127"/>
        <v/>
      </c>
      <c r="G1136" s="122"/>
    </row>
    <row r="1137" ht="16.15" customHeight="1" spans="1:7">
      <c r="A1137" s="118">
        <f t="shared" si="131"/>
        <v>1132</v>
      </c>
      <c r="B1137" s="126" t="s">
        <v>2016</v>
      </c>
      <c r="C1137" s="127" t="s">
        <v>2017</v>
      </c>
      <c r="D1137" s="128"/>
      <c r="E1137" s="128"/>
      <c r="F1137" s="116" t="str">
        <f t="shared" si="127"/>
        <v/>
      </c>
      <c r="G1137" s="122"/>
    </row>
    <row r="1138" ht="16.15" customHeight="1" spans="1:7">
      <c r="A1138" s="118">
        <f t="shared" si="131"/>
        <v>1133</v>
      </c>
      <c r="B1138" s="126" t="s">
        <v>2018</v>
      </c>
      <c r="C1138" s="127" t="s">
        <v>2019</v>
      </c>
      <c r="D1138" s="128"/>
      <c r="E1138" s="128"/>
      <c r="F1138" s="116" t="str">
        <f t="shared" si="127"/>
        <v/>
      </c>
      <c r="G1138" s="122"/>
    </row>
    <row r="1139" ht="16.15" customHeight="1" spans="1:7">
      <c r="A1139" s="118">
        <f t="shared" si="131"/>
        <v>1134</v>
      </c>
      <c r="B1139" s="126" t="s">
        <v>2020</v>
      </c>
      <c r="C1139" s="127" t="s">
        <v>2021</v>
      </c>
      <c r="D1139" s="128"/>
      <c r="E1139" s="128"/>
      <c r="F1139" s="116" t="str">
        <f t="shared" si="127"/>
        <v/>
      </c>
      <c r="G1139" s="122"/>
    </row>
    <row r="1140" ht="16.15" customHeight="1" spans="1:7">
      <c r="A1140" s="118">
        <f t="shared" si="131"/>
        <v>1135</v>
      </c>
      <c r="B1140" s="131" t="s">
        <v>2022</v>
      </c>
      <c r="C1140" s="124" t="s">
        <v>2023</v>
      </c>
      <c r="D1140" s="124">
        <f>SUM(D1141:D1146)</f>
        <v>0</v>
      </c>
      <c r="E1140" s="124">
        <f>SUM(E1141:E1146)</f>
        <v>0</v>
      </c>
      <c r="F1140" s="125" t="str">
        <f t="shared" si="127"/>
        <v/>
      </c>
      <c r="G1140" s="122"/>
    </row>
    <row r="1141" ht="16.15" customHeight="1" spans="1:7">
      <c r="A1141" s="118">
        <f t="shared" si="131"/>
        <v>1136</v>
      </c>
      <c r="B1141" s="126" t="s">
        <v>2024</v>
      </c>
      <c r="C1141" s="127" t="s">
        <v>44</v>
      </c>
      <c r="D1141" s="128"/>
      <c r="E1141" s="128"/>
      <c r="F1141" s="116" t="str">
        <f t="shared" si="127"/>
        <v/>
      </c>
      <c r="G1141" s="122"/>
    </row>
    <row r="1142" ht="16.15" customHeight="1" spans="1:7">
      <c r="A1142" s="118">
        <f t="shared" ref="A1142:A1151" si="132">ROW()-5</f>
        <v>1137</v>
      </c>
      <c r="B1142" s="126" t="s">
        <v>2025</v>
      </c>
      <c r="C1142" s="127" t="s">
        <v>46</v>
      </c>
      <c r="D1142" s="128"/>
      <c r="E1142" s="128"/>
      <c r="F1142" s="116" t="str">
        <f t="shared" si="127"/>
        <v/>
      </c>
      <c r="G1142" s="122"/>
    </row>
    <row r="1143" ht="16.15" customHeight="1" spans="1:7">
      <c r="A1143" s="118">
        <f t="shared" si="132"/>
        <v>1138</v>
      </c>
      <c r="B1143" s="126" t="s">
        <v>2026</v>
      </c>
      <c r="C1143" s="127" t="s">
        <v>48</v>
      </c>
      <c r="D1143" s="128"/>
      <c r="E1143" s="128"/>
      <c r="F1143" s="116" t="str">
        <f t="shared" si="127"/>
        <v/>
      </c>
      <c r="G1143" s="122"/>
    </row>
    <row r="1144" ht="16.15" customHeight="1" spans="1:7">
      <c r="A1144" s="118">
        <f t="shared" si="132"/>
        <v>1139</v>
      </c>
      <c r="B1144" s="126" t="s">
        <v>2027</v>
      </c>
      <c r="C1144" s="127" t="s">
        <v>2002</v>
      </c>
      <c r="D1144" s="128"/>
      <c r="E1144" s="128"/>
      <c r="F1144" s="116" t="str">
        <f t="shared" si="127"/>
        <v/>
      </c>
      <c r="G1144" s="122"/>
    </row>
    <row r="1145" ht="16.15" customHeight="1" spans="1:7">
      <c r="A1145" s="118">
        <f t="shared" si="132"/>
        <v>1140</v>
      </c>
      <c r="B1145" s="126" t="s">
        <v>2028</v>
      </c>
      <c r="C1145" s="127" t="s">
        <v>2029</v>
      </c>
      <c r="D1145" s="128"/>
      <c r="E1145" s="128"/>
      <c r="F1145" s="116" t="str">
        <f t="shared" si="127"/>
        <v/>
      </c>
      <c r="G1145" s="122"/>
    </row>
    <row r="1146" ht="16.15" customHeight="1" spans="1:7">
      <c r="A1146" s="118">
        <f t="shared" si="132"/>
        <v>1141</v>
      </c>
      <c r="B1146" s="126" t="s">
        <v>2030</v>
      </c>
      <c r="C1146" s="127" t="s">
        <v>2031</v>
      </c>
      <c r="D1146" s="128"/>
      <c r="E1146" s="128"/>
      <c r="F1146" s="116" t="str">
        <f t="shared" si="127"/>
        <v/>
      </c>
      <c r="G1146" s="122"/>
    </row>
    <row r="1147" ht="16.15" customHeight="1" spans="1:7">
      <c r="A1147" s="118">
        <f t="shared" si="132"/>
        <v>1142</v>
      </c>
      <c r="B1147" s="131" t="s">
        <v>2032</v>
      </c>
      <c r="C1147" s="124" t="s">
        <v>2033</v>
      </c>
      <c r="D1147" s="124">
        <f>SUM(D1148:D1151)</f>
        <v>0</v>
      </c>
      <c r="E1147" s="124">
        <f>SUM(E1148:E1151)</f>
        <v>0</v>
      </c>
      <c r="F1147" s="125" t="str">
        <f t="shared" si="127"/>
        <v/>
      </c>
      <c r="G1147" s="122"/>
    </row>
    <row r="1148" ht="16.15" customHeight="1" spans="1:7">
      <c r="A1148" s="118">
        <f t="shared" si="132"/>
        <v>1143</v>
      </c>
      <c r="B1148" s="126" t="s">
        <v>2034</v>
      </c>
      <c r="C1148" s="127" t="s">
        <v>2035</v>
      </c>
      <c r="D1148" s="128"/>
      <c r="E1148" s="128"/>
      <c r="F1148" s="116" t="str">
        <f t="shared" si="127"/>
        <v/>
      </c>
      <c r="G1148" s="122"/>
    </row>
    <row r="1149" ht="16.15" customHeight="1" spans="1:7">
      <c r="A1149" s="118">
        <f t="shared" si="132"/>
        <v>1144</v>
      </c>
      <c r="B1149" s="126" t="s">
        <v>2036</v>
      </c>
      <c r="C1149" s="127" t="s">
        <v>2037</v>
      </c>
      <c r="D1149" s="128"/>
      <c r="E1149" s="128"/>
      <c r="F1149" s="116" t="str">
        <f t="shared" si="127"/>
        <v/>
      </c>
      <c r="G1149" s="122"/>
    </row>
    <row r="1150" ht="16.15" customHeight="1" spans="1:7">
      <c r="A1150" s="118">
        <f t="shared" si="132"/>
        <v>1145</v>
      </c>
      <c r="B1150" s="126" t="s">
        <v>2038</v>
      </c>
      <c r="C1150" s="127" t="s">
        <v>2039</v>
      </c>
      <c r="D1150" s="128"/>
      <c r="E1150" s="128"/>
      <c r="F1150" s="116" t="str">
        <f t="shared" si="127"/>
        <v/>
      </c>
      <c r="G1150" s="122"/>
    </row>
    <row r="1151" ht="16.15" customHeight="1" spans="1:7">
      <c r="A1151" s="118">
        <f t="shared" si="132"/>
        <v>1146</v>
      </c>
      <c r="B1151" s="126" t="s">
        <v>2040</v>
      </c>
      <c r="C1151" s="127" t="s">
        <v>2041</v>
      </c>
      <c r="D1151" s="128"/>
      <c r="E1151" s="128"/>
      <c r="F1151" s="116" t="str">
        <f t="shared" si="127"/>
        <v/>
      </c>
      <c r="G1151" s="122"/>
    </row>
    <row r="1152" ht="16.15" customHeight="1" spans="1:7">
      <c r="A1152" s="118">
        <f t="shared" ref="A1152:A1161" si="133">ROW()-5</f>
        <v>1147</v>
      </c>
      <c r="B1152" s="131" t="s">
        <v>2042</v>
      </c>
      <c r="C1152" s="124" t="s">
        <v>2043</v>
      </c>
      <c r="D1152" s="124">
        <f>SUM(D1153:D1156)</f>
        <v>0</v>
      </c>
      <c r="E1152" s="124">
        <f>SUM(E1153:E1156)</f>
        <v>0</v>
      </c>
      <c r="F1152" s="125" t="str">
        <f t="shared" si="127"/>
        <v/>
      </c>
      <c r="G1152" s="122"/>
    </row>
    <row r="1153" ht="16.15" customHeight="1" spans="1:7">
      <c r="A1153" s="118">
        <f t="shared" si="133"/>
        <v>1148</v>
      </c>
      <c r="B1153" s="126" t="s">
        <v>2044</v>
      </c>
      <c r="C1153" s="127" t="s">
        <v>1953</v>
      </c>
      <c r="D1153" s="128"/>
      <c r="E1153" s="128"/>
      <c r="F1153" s="116" t="str">
        <f t="shared" si="127"/>
        <v/>
      </c>
      <c r="G1153" s="122"/>
    </row>
    <row r="1154" ht="16.15" customHeight="1" spans="1:7">
      <c r="A1154" s="118">
        <f t="shared" si="133"/>
        <v>1149</v>
      </c>
      <c r="B1154" s="126" t="s">
        <v>2045</v>
      </c>
      <c r="C1154" s="127" t="s">
        <v>1955</v>
      </c>
      <c r="D1154" s="128"/>
      <c r="E1154" s="128"/>
      <c r="F1154" s="116" t="str">
        <f t="shared" si="127"/>
        <v/>
      </c>
      <c r="G1154" s="122"/>
    </row>
    <row r="1155" ht="16.15" customHeight="1" spans="1:7">
      <c r="A1155" s="118">
        <f t="shared" si="133"/>
        <v>1150</v>
      </c>
      <c r="B1155" s="126" t="s">
        <v>2046</v>
      </c>
      <c r="C1155" s="127" t="s">
        <v>2047</v>
      </c>
      <c r="D1155" s="128"/>
      <c r="E1155" s="128"/>
      <c r="F1155" s="116" t="str">
        <f t="shared" si="127"/>
        <v/>
      </c>
      <c r="G1155" s="122"/>
    </row>
    <row r="1156" ht="16.15" customHeight="1" spans="1:7">
      <c r="A1156" s="118">
        <f t="shared" si="133"/>
        <v>1151</v>
      </c>
      <c r="B1156" s="126" t="s">
        <v>2048</v>
      </c>
      <c r="C1156" s="127" t="s">
        <v>2049</v>
      </c>
      <c r="D1156" s="128"/>
      <c r="E1156" s="128"/>
      <c r="F1156" s="116" t="str">
        <f t="shared" si="127"/>
        <v/>
      </c>
      <c r="G1156" s="122"/>
    </row>
    <row r="1157" ht="16.15" customHeight="1" spans="1:7">
      <c r="A1157" s="118">
        <f t="shared" si="133"/>
        <v>1152</v>
      </c>
      <c r="B1157" s="131" t="s">
        <v>2050</v>
      </c>
      <c r="C1157" s="124" t="s">
        <v>2051</v>
      </c>
      <c r="D1157" s="124">
        <f>SUM(D1158:D1161)</f>
        <v>0</v>
      </c>
      <c r="E1157" s="124">
        <f>SUM(E1158:E1161)</f>
        <v>0</v>
      </c>
      <c r="F1157" s="125" t="str">
        <f t="shared" si="127"/>
        <v/>
      </c>
      <c r="G1157" s="122"/>
    </row>
    <row r="1158" ht="16.15" customHeight="1" spans="1:7">
      <c r="A1158" s="118">
        <f t="shared" si="133"/>
        <v>1153</v>
      </c>
      <c r="B1158" s="126" t="s">
        <v>2052</v>
      </c>
      <c r="C1158" s="127" t="s">
        <v>2047</v>
      </c>
      <c r="D1158" s="128"/>
      <c r="E1158" s="128"/>
      <c r="F1158" s="116" t="str">
        <f>IF(D1158=0,"",E1158/D1158*100)</f>
        <v/>
      </c>
      <c r="G1158" s="122"/>
    </row>
    <row r="1159" ht="16.15" customHeight="1" spans="1:7">
      <c r="A1159" s="118">
        <f t="shared" si="133"/>
        <v>1154</v>
      </c>
      <c r="B1159" s="126" t="s">
        <v>2053</v>
      </c>
      <c r="C1159" s="127" t="s">
        <v>2054</v>
      </c>
      <c r="D1159" s="128"/>
      <c r="E1159" s="128"/>
      <c r="F1159" s="116" t="str">
        <f>IF(D1159=0,"",E1159/D1159*100)</f>
        <v/>
      </c>
      <c r="G1159" s="122"/>
    </row>
    <row r="1160" ht="16.15" customHeight="1" spans="1:7">
      <c r="A1160" s="118">
        <f t="shared" si="133"/>
        <v>1155</v>
      </c>
      <c r="B1160" s="126" t="s">
        <v>2055</v>
      </c>
      <c r="C1160" s="127" t="s">
        <v>2056</v>
      </c>
      <c r="D1160" s="128"/>
      <c r="E1160" s="128"/>
      <c r="F1160" s="116" t="str">
        <f>IF(D1160=0,"",E1160/D1160*100)</f>
        <v/>
      </c>
      <c r="G1160" s="122"/>
    </row>
    <row r="1161" ht="16.15" customHeight="1" spans="1:7">
      <c r="A1161" s="118">
        <f t="shared" si="133"/>
        <v>1156</v>
      </c>
      <c r="B1161" s="126" t="s">
        <v>2057</v>
      </c>
      <c r="C1161" s="127" t="s">
        <v>2058</v>
      </c>
      <c r="D1161" s="128"/>
      <c r="E1161" s="128"/>
      <c r="F1161" s="116" t="str">
        <f>IF(D1161=0,"",E1161/D1161*100)</f>
        <v/>
      </c>
      <c r="G1161" s="122"/>
    </row>
    <row r="1162" ht="16.15" customHeight="1" spans="1:7">
      <c r="A1162" s="118">
        <f t="shared" ref="A1162:A1171" si="134">ROW()-5</f>
        <v>1157</v>
      </c>
      <c r="B1162" s="131" t="s">
        <v>2059</v>
      </c>
      <c r="C1162" s="124" t="s">
        <v>2060</v>
      </c>
      <c r="D1162" s="124">
        <f>SUM(D1163:D1164)</f>
        <v>0</v>
      </c>
      <c r="E1162" s="124">
        <f>SUM(E1163:E1164)</f>
        <v>0</v>
      </c>
      <c r="F1162" s="125" t="str">
        <f t="shared" ref="F1162:F1170" si="135">IF(D1162=0,"",E1162/D1162*100)</f>
        <v/>
      </c>
      <c r="G1162" s="122"/>
    </row>
    <row r="1163" ht="16.15" customHeight="1" spans="1:7">
      <c r="A1163" s="118">
        <f t="shared" si="134"/>
        <v>1158</v>
      </c>
      <c r="B1163" s="126" t="s">
        <v>2061</v>
      </c>
      <c r="C1163" s="127" t="s">
        <v>1953</v>
      </c>
      <c r="D1163" s="128"/>
      <c r="E1163" s="128"/>
      <c r="F1163" s="116" t="str">
        <f t="shared" si="135"/>
        <v/>
      </c>
      <c r="G1163" s="122"/>
    </row>
    <row r="1164" ht="16.15" customHeight="1" spans="1:7">
      <c r="A1164" s="118">
        <f t="shared" si="134"/>
        <v>1159</v>
      </c>
      <c r="B1164" s="126" t="s">
        <v>2062</v>
      </c>
      <c r="C1164" s="127" t="s">
        <v>2063</v>
      </c>
      <c r="D1164" s="128"/>
      <c r="E1164" s="128"/>
      <c r="F1164" s="116" t="str">
        <f t="shared" si="135"/>
        <v/>
      </c>
      <c r="G1164" s="122"/>
    </row>
    <row r="1165" ht="16.15" customHeight="1" spans="1:7">
      <c r="A1165" s="118">
        <f t="shared" si="134"/>
        <v>1160</v>
      </c>
      <c r="B1165" s="131" t="s">
        <v>2064</v>
      </c>
      <c r="C1165" s="124" t="s">
        <v>2065</v>
      </c>
      <c r="D1165" s="124"/>
      <c r="E1165" s="124"/>
      <c r="F1165" s="125" t="str">
        <f t="shared" si="135"/>
        <v/>
      </c>
      <c r="G1165" s="122"/>
    </row>
    <row r="1166" ht="16.15" customHeight="1" spans="1:7">
      <c r="A1166" s="118">
        <f t="shared" si="134"/>
        <v>1161</v>
      </c>
      <c r="B1166" s="131" t="s">
        <v>2066</v>
      </c>
      <c r="C1166" s="124" t="s">
        <v>2067</v>
      </c>
      <c r="D1166" s="124">
        <f>SUM(D1167:D1168)</f>
        <v>0</v>
      </c>
      <c r="E1166" s="124">
        <f>SUM(E1167:E1168)</f>
        <v>0</v>
      </c>
      <c r="F1166" s="125" t="str">
        <f t="shared" si="135"/>
        <v/>
      </c>
      <c r="G1166" s="122"/>
    </row>
    <row r="1167" ht="16.15" customHeight="1" spans="1:7">
      <c r="A1167" s="118">
        <f t="shared" si="134"/>
        <v>1162</v>
      </c>
      <c r="B1167" s="126" t="s">
        <v>2068</v>
      </c>
      <c r="C1167" s="127" t="s">
        <v>2069</v>
      </c>
      <c r="D1167" s="128"/>
      <c r="E1167" s="128"/>
      <c r="F1167" s="116" t="str">
        <f t="shared" si="135"/>
        <v/>
      </c>
      <c r="G1167" s="122"/>
    </row>
    <row r="1168" ht="16.15" customHeight="1" spans="1:7">
      <c r="A1168" s="118">
        <f t="shared" si="134"/>
        <v>1163</v>
      </c>
      <c r="B1168" s="126" t="s">
        <v>2070</v>
      </c>
      <c r="C1168" s="127" t="s">
        <v>2067</v>
      </c>
      <c r="D1168" s="128"/>
      <c r="E1168" s="128"/>
      <c r="F1168" s="116" t="str">
        <f t="shared" si="135"/>
        <v/>
      </c>
      <c r="G1168" s="122"/>
    </row>
    <row r="1169" ht="16.15" customHeight="1" spans="1:7">
      <c r="A1169" s="118">
        <f t="shared" si="134"/>
        <v>1164</v>
      </c>
      <c r="B1169" s="132" t="s">
        <v>2071</v>
      </c>
      <c r="C1169" s="130" t="s">
        <v>2072</v>
      </c>
      <c r="D1169" s="130">
        <f>D1170+D1180+D1196+D1201+D1212+D1219+D1227+D1231</f>
        <v>18.28</v>
      </c>
      <c r="E1169" s="130">
        <f>E1170+E1180+E1196+E1201+E1212+E1219+E1227+E1231</f>
        <v>0</v>
      </c>
      <c r="F1169" s="121">
        <f t="shared" si="135"/>
        <v>0</v>
      </c>
      <c r="G1169" s="122"/>
    </row>
    <row r="1170" ht="16.15" customHeight="1" spans="1:7">
      <c r="A1170" s="118">
        <f t="shared" si="134"/>
        <v>1165</v>
      </c>
      <c r="B1170" s="131" t="s">
        <v>2073</v>
      </c>
      <c r="C1170" s="124" t="s">
        <v>2074</v>
      </c>
      <c r="D1170" s="124">
        <f>SUM(D1171:D1179)</f>
        <v>0</v>
      </c>
      <c r="E1170" s="124">
        <f>SUM(E1171:E1179)</f>
        <v>0</v>
      </c>
      <c r="F1170" s="125" t="str">
        <f t="shared" si="135"/>
        <v/>
      </c>
      <c r="G1170" s="122"/>
    </row>
    <row r="1171" ht="16.15" customHeight="1" spans="1:7">
      <c r="A1171" s="118">
        <f t="shared" si="134"/>
        <v>1166</v>
      </c>
      <c r="B1171" s="126" t="s">
        <v>2075</v>
      </c>
      <c r="C1171" s="127" t="s">
        <v>44</v>
      </c>
      <c r="D1171" s="128"/>
      <c r="E1171" s="128"/>
      <c r="F1171" s="116" t="str">
        <f t="shared" ref="F1171:F1234" si="136">IF(D1171=0,"",E1171/D1171*100)</f>
        <v/>
      </c>
      <c r="G1171" s="122"/>
    </row>
    <row r="1172" ht="16.15" customHeight="1" spans="1:7">
      <c r="A1172" s="118">
        <f t="shared" ref="A1172:A1181" si="137">ROW()-5</f>
        <v>1167</v>
      </c>
      <c r="B1172" s="126" t="s">
        <v>2076</v>
      </c>
      <c r="C1172" s="127" t="s">
        <v>46</v>
      </c>
      <c r="D1172" s="128"/>
      <c r="E1172" s="128"/>
      <c r="F1172" s="116" t="str">
        <f t="shared" si="136"/>
        <v/>
      </c>
      <c r="G1172" s="122"/>
    </row>
    <row r="1173" ht="16.15" customHeight="1" spans="1:7">
      <c r="A1173" s="118">
        <f t="shared" si="137"/>
        <v>1168</v>
      </c>
      <c r="B1173" s="126" t="s">
        <v>2077</v>
      </c>
      <c r="C1173" s="127" t="s">
        <v>48</v>
      </c>
      <c r="D1173" s="128"/>
      <c r="E1173" s="128"/>
      <c r="F1173" s="116" t="str">
        <f t="shared" si="136"/>
        <v/>
      </c>
      <c r="G1173" s="122"/>
    </row>
    <row r="1174" ht="16.15" customHeight="1" spans="1:7">
      <c r="A1174" s="118">
        <f t="shared" si="137"/>
        <v>1169</v>
      </c>
      <c r="B1174" s="126" t="s">
        <v>2078</v>
      </c>
      <c r="C1174" s="127" t="s">
        <v>2079</v>
      </c>
      <c r="D1174" s="128"/>
      <c r="E1174" s="128"/>
      <c r="F1174" s="116" t="str">
        <f t="shared" si="136"/>
        <v/>
      </c>
      <c r="G1174" s="122"/>
    </row>
    <row r="1175" ht="16.15" customHeight="1" spans="1:7">
      <c r="A1175" s="118">
        <f t="shared" si="137"/>
        <v>1170</v>
      </c>
      <c r="B1175" s="126" t="s">
        <v>2080</v>
      </c>
      <c r="C1175" s="127" t="s">
        <v>2081</v>
      </c>
      <c r="D1175" s="128"/>
      <c r="E1175" s="128"/>
      <c r="F1175" s="116" t="str">
        <f t="shared" si="136"/>
        <v/>
      </c>
      <c r="G1175" s="122"/>
    </row>
    <row r="1176" ht="16.15" customHeight="1" spans="1:7">
      <c r="A1176" s="118">
        <f t="shared" si="137"/>
        <v>1171</v>
      </c>
      <c r="B1176" s="126" t="s">
        <v>2082</v>
      </c>
      <c r="C1176" s="127" t="s">
        <v>2083</v>
      </c>
      <c r="D1176" s="128"/>
      <c r="E1176" s="128"/>
      <c r="F1176" s="116" t="str">
        <f t="shared" si="136"/>
        <v/>
      </c>
      <c r="G1176" s="122"/>
    </row>
    <row r="1177" ht="16.15" customHeight="1" spans="1:7">
      <c r="A1177" s="118">
        <f t="shared" si="137"/>
        <v>1172</v>
      </c>
      <c r="B1177" s="126" t="s">
        <v>2084</v>
      </c>
      <c r="C1177" s="127" t="s">
        <v>2085</v>
      </c>
      <c r="D1177" s="128"/>
      <c r="E1177" s="128"/>
      <c r="F1177" s="116" t="str">
        <f t="shared" si="136"/>
        <v/>
      </c>
      <c r="G1177" s="122"/>
    </row>
    <row r="1178" ht="16.15" customHeight="1" spans="1:7">
      <c r="A1178" s="118">
        <f t="shared" si="137"/>
        <v>1173</v>
      </c>
      <c r="B1178" s="126" t="s">
        <v>2086</v>
      </c>
      <c r="C1178" s="127" t="s">
        <v>2087</v>
      </c>
      <c r="D1178" s="128"/>
      <c r="E1178" s="128"/>
      <c r="F1178" s="116" t="str">
        <f t="shared" si="136"/>
        <v/>
      </c>
      <c r="G1178" s="122"/>
    </row>
    <row r="1179" ht="16.15" customHeight="1" spans="1:7">
      <c r="A1179" s="118">
        <f t="shared" si="137"/>
        <v>1174</v>
      </c>
      <c r="B1179" s="126" t="s">
        <v>2088</v>
      </c>
      <c r="C1179" s="127" t="s">
        <v>2089</v>
      </c>
      <c r="D1179" s="128"/>
      <c r="E1179" s="128"/>
      <c r="F1179" s="116" t="str">
        <f t="shared" si="136"/>
        <v/>
      </c>
      <c r="G1179" s="122"/>
    </row>
    <row r="1180" ht="16.15" customHeight="1" spans="1:7">
      <c r="A1180" s="118">
        <f t="shared" si="137"/>
        <v>1175</v>
      </c>
      <c r="B1180" s="131" t="s">
        <v>2090</v>
      </c>
      <c r="C1180" s="124" t="s">
        <v>2091</v>
      </c>
      <c r="D1180" s="124">
        <f>SUM(D1181:D1195)</f>
        <v>0</v>
      </c>
      <c r="E1180" s="124">
        <f>SUM(E1181:E1195)</f>
        <v>0</v>
      </c>
      <c r="F1180" s="125" t="str">
        <f t="shared" si="136"/>
        <v/>
      </c>
      <c r="G1180" s="122"/>
    </row>
    <row r="1181" ht="16.15" customHeight="1" spans="1:7">
      <c r="A1181" s="118">
        <f t="shared" si="137"/>
        <v>1176</v>
      </c>
      <c r="B1181" s="126" t="s">
        <v>2092</v>
      </c>
      <c r="C1181" s="127" t="s">
        <v>44</v>
      </c>
      <c r="D1181" s="128"/>
      <c r="E1181" s="128"/>
      <c r="F1181" s="116" t="str">
        <f t="shared" si="136"/>
        <v/>
      </c>
      <c r="G1181" s="122"/>
    </row>
    <row r="1182" ht="16.15" customHeight="1" spans="1:7">
      <c r="A1182" s="118">
        <f t="shared" ref="A1182:A1191" si="138">ROW()-5</f>
        <v>1177</v>
      </c>
      <c r="B1182" s="126" t="s">
        <v>2093</v>
      </c>
      <c r="C1182" s="127" t="s">
        <v>46</v>
      </c>
      <c r="D1182" s="128"/>
      <c r="E1182" s="128"/>
      <c r="F1182" s="116" t="str">
        <f t="shared" si="136"/>
        <v/>
      </c>
      <c r="G1182" s="122"/>
    </row>
    <row r="1183" ht="16.15" customHeight="1" spans="1:7">
      <c r="A1183" s="118">
        <f t="shared" si="138"/>
        <v>1178</v>
      </c>
      <c r="B1183" s="126" t="s">
        <v>2094</v>
      </c>
      <c r="C1183" s="127" t="s">
        <v>48</v>
      </c>
      <c r="D1183" s="128"/>
      <c r="E1183" s="128"/>
      <c r="F1183" s="116" t="str">
        <f t="shared" si="136"/>
        <v/>
      </c>
      <c r="G1183" s="122"/>
    </row>
    <row r="1184" ht="16.15" customHeight="1" spans="1:7">
      <c r="A1184" s="118">
        <f t="shared" si="138"/>
        <v>1179</v>
      </c>
      <c r="B1184" s="126" t="s">
        <v>2095</v>
      </c>
      <c r="C1184" s="127" t="s">
        <v>2096</v>
      </c>
      <c r="D1184" s="128"/>
      <c r="E1184" s="128"/>
      <c r="F1184" s="116" t="str">
        <f t="shared" si="136"/>
        <v/>
      </c>
      <c r="G1184" s="122"/>
    </row>
    <row r="1185" ht="16.15" customHeight="1" spans="1:7">
      <c r="A1185" s="118">
        <f t="shared" si="138"/>
        <v>1180</v>
      </c>
      <c r="B1185" s="126" t="s">
        <v>2097</v>
      </c>
      <c r="C1185" s="127" t="s">
        <v>2098</v>
      </c>
      <c r="D1185" s="128"/>
      <c r="E1185" s="128"/>
      <c r="F1185" s="116" t="str">
        <f t="shared" si="136"/>
        <v/>
      </c>
      <c r="G1185" s="122"/>
    </row>
    <row r="1186" ht="16.15" customHeight="1" spans="1:7">
      <c r="A1186" s="118">
        <f t="shared" si="138"/>
        <v>1181</v>
      </c>
      <c r="B1186" s="126" t="s">
        <v>2099</v>
      </c>
      <c r="C1186" s="127" t="s">
        <v>2100</v>
      </c>
      <c r="D1186" s="128"/>
      <c r="E1186" s="128"/>
      <c r="F1186" s="116" t="str">
        <f t="shared" si="136"/>
        <v/>
      </c>
      <c r="G1186" s="122"/>
    </row>
    <row r="1187" ht="16.15" customHeight="1" spans="1:7">
      <c r="A1187" s="118">
        <f t="shared" si="138"/>
        <v>1182</v>
      </c>
      <c r="B1187" s="126" t="s">
        <v>2101</v>
      </c>
      <c r="C1187" s="127" t="s">
        <v>2102</v>
      </c>
      <c r="D1187" s="128"/>
      <c r="E1187" s="128"/>
      <c r="F1187" s="116" t="str">
        <f t="shared" si="136"/>
        <v/>
      </c>
      <c r="G1187" s="122"/>
    </row>
    <row r="1188" ht="16.15" customHeight="1" spans="1:7">
      <c r="A1188" s="118">
        <f t="shared" si="138"/>
        <v>1183</v>
      </c>
      <c r="B1188" s="126" t="s">
        <v>2103</v>
      </c>
      <c r="C1188" s="127" t="s">
        <v>2104</v>
      </c>
      <c r="D1188" s="128"/>
      <c r="E1188" s="128"/>
      <c r="F1188" s="116" t="str">
        <f t="shared" si="136"/>
        <v/>
      </c>
      <c r="G1188" s="122"/>
    </row>
    <row r="1189" ht="16.15" customHeight="1" spans="1:7">
      <c r="A1189" s="118">
        <f t="shared" si="138"/>
        <v>1184</v>
      </c>
      <c r="B1189" s="126" t="s">
        <v>2105</v>
      </c>
      <c r="C1189" s="127" t="s">
        <v>2106</v>
      </c>
      <c r="D1189" s="128"/>
      <c r="E1189" s="128"/>
      <c r="F1189" s="116" t="str">
        <f t="shared" si="136"/>
        <v/>
      </c>
      <c r="G1189" s="122"/>
    </row>
    <row r="1190" ht="16.15" customHeight="1" spans="1:7">
      <c r="A1190" s="118">
        <f t="shared" si="138"/>
        <v>1185</v>
      </c>
      <c r="B1190" s="126" t="s">
        <v>2107</v>
      </c>
      <c r="C1190" s="127" t="s">
        <v>2108</v>
      </c>
      <c r="D1190" s="128"/>
      <c r="E1190" s="128"/>
      <c r="F1190" s="116" t="str">
        <f t="shared" si="136"/>
        <v/>
      </c>
      <c r="G1190" s="122"/>
    </row>
    <row r="1191" ht="16.15" customHeight="1" spans="1:7">
      <c r="A1191" s="118">
        <f t="shared" si="138"/>
        <v>1186</v>
      </c>
      <c r="B1191" s="126" t="s">
        <v>2109</v>
      </c>
      <c r="C1191" s="127" t="s">
        <v>2110</v>
      </c>
      <c r="D1191" s="128"/>
      <c r="E1191" s="128"/>
      <c r="F1191" s="116" t="str">
        <f t="shared" si="136"/>
        <v/>
      </c>
      <c r="G1191" s="122"/>
    </row>
    <row r="1192" ht="16.15" customHeight="1" spans="1:7">
      <c r="A1192" s="118">
        <f t="shared" ref="A1192:A1201" si="139">ROW()-5</f>
        <v>1187</v>
      </c>
      <c r="B1192" s="126" t="s">
        <v>2111</v>
      </c>
      <c r="C1192" s="127" t="s">
        <v>2112</v>
      </c>
      <c r="D1192" s="128"/>
      <c r="E1192" s="128"/>
      <c r="F1192" s="116" t="str">
        <f t="shared" si="136"/>
        <v/>
      </c>
      <c r="G1192" s="122"/>
    </row>
    <row r="1193" ht="16.15" customHeight="1" spans="1:7">
      <c r="A1193" s="118">
        <f t="shared" si="139"/>
        <v>1188</v>
      </c>
      <c r="B1193" s="126" t="s">
        <v>2113</v>
      </c>
      <c r="C1193" s="127" t="s">
        <v>2114</v>
      </c>
      <c r="D1193" s="128"/>
      <c r="E1193" s="128"/>
      <c r="F1193" s="116" t="str">
        <f t="shared" si="136"/>
        <v/>
      </c>
      <c r="G1193" s="122"/>
    </row>
    <row r="1194" ht="16.15" customHeight="1" spans="1:7">
      <c r="A1194" s="118">
        <f t="shared" si="139"/>
        <v>1189</v>
      </c>
      <c r="B1194" s="126" t="s">
        <v>2115</v>
      </c>
      <c r="C1194" s="127" t="s">
        <v>2116</v>
      </c>
      <c r="D1194" s="128"/>
      <c r="E1194" s="128"/>
      <c r="F1194" s="116" t="str">
        <f t="shared" si="136"/>
        <v/>
      </c>
      <c r="G1194" s="122"/>
    </row>
    <row r="1195" ht="16.15" customHeight="1" spans="1:7">
      <c r="A1195" s="118">
        <f t="shared" si="139"/>
        <v>1190</v>
      </c>
      <c r="B1195" s="126" t="s">
        <v>2117</v>
      </c>
      <c r="C1195" s="127" t="s">
        <v>2118</v>
      </c>
      <c r="D1195" s="128"/>
      <c r="E1195" s="128"/>
      <c r="F1195" s="116" t="str">
        <f t="shared" si="136"/>
        <v/>
      </c>
      <c r="G1195" s="122"/>
    </row>
    <row r="1196" ht="16.15" customHeight="1" spans="1:7">
      <c r="A1196" s="118">
        <f t="shared" si="139"/>
        <v>1191</v>
      </c>
      <c r="B1196" s="131" t="s">
        <v>2119</v>
      </c>
      <c r="C1196" s="124" t="s">
        <v>2120</v>
      </c>
      <c r="D1196" s="124">
        <f>SUM(D1197:D1200)</f>
        <v>0</v>
      </c>
      <c r="E1196" s="124">
        <f>SUM(E1197:E1200)</f>
        <v>0</v>
      </c>
      <c r="F1196" s="125" t="str">
        <f t="shared" si="136"/>
        <v/>
      </c>
      <c r="G1196" s="122"/>
    </row>
    <row r="1197" ht="16.15" customHeight="1" spans="1:7">
      <c r="A1197" s="118">
        <f t="shared" si="139"/>
        <v>1192</v>
      </c>
      <c r="B1197" s="126" t="s">
        <v>2121</v>
      </c>
      <c r="C1197" s="127" t="s">
        <v>44</v>
      </c>
      <c r="D1197" s="128"/>
      <c r="E1197" s="128"/>
      <c r="F1197" s="116" t="str">
        <f t="shared" si="136"/>
        <v/>
      </c>
      <c r="G1197" s="122"/>
    </row>
    <row r="1198" ht="16.15" customHeight="1" spans="1:7">
      <c r="A1198" s="118">
        <f t="shared" si="139"/>
        <v>1193</v>
      </c>
      <c r="B1198" s="126" t="s">
        <v>2122</v>
      </c>
      <c r="C1198" s="127" t="s">
        <v>46</v>
      </c>
      <c r="D1198" s="128"/>
      <c r="E1198" s="128"/>
      <c r="F1198" s="116" t="str">
        <f t="shared" si="136"/>
        <v/>
      </c>
      <c r="G1198" s="122"/>
    </row>
    <row r="1199" ht="16.15" customHeight="1" spans="1:7">
      <c r="A1199" s="118">
        <f t="shared" si="139"/>
        <v>1194</v>
      </c>
      <c r="B1199" s="126" t="s">
        <v>2123</v>
      </c>
      <c r="C1199" s="127" t="s">
        <v>48</v>
      </c>
      <c r="D1199" s="128"/>
      <c r="E1199" s="128"/>
      <c r="F1199" s="116" t="str">
        <f t="shared" si="136"/>
        <v/>
      </c>
      <c r="G1199" s="122"/>
    </row>
    <row r="1200" ht="16.15" customHeight="1" spans="1:7">
      <c r="A1200" s="118">
        <f t="shared" si="139"/>
        <v>1195</v>
      </c>
      <c r="B1200" s="126" t="s">
        <v>2124</v>
      </c>
      <c r="C1200" s="127" t="s">
        <v>2125</v>
      </c>
      <c r="D1200" s="128"/>
      <c r="E1200" s="128"/>
      <c r="F1200" s="116" t="str">
        <f t="shared" si="136"/>
        <v/>
      </c>
      <c r="G1200" s="122"/>
    </row>
    <row r="1201" ht="16.15" customHeight="1" spans="1:7">
      <c r="A1201" s="118">
        <f t="shared" si="139"/>
        <v>1196</v>
      </c>
      <c r="B1201" s="131" t="s">
        <v>2126</v>
      </c>
      <c r="C1201" s="124" t="s">
        <v>2127</v>
      </c>
      <c r="D1201" s="124">
        <f>SUM(D1202:D1211)</f>
        <v>18.28</v>
      </c>
      <c r="E1201" s="124">
        <f>SUM(E1202:E1211)</f>
        <v>0</v>
      </c>
      <c r="F1201" s="125">
        <f t="shared" si="136"/>
        <v>0</v>
      </c>
      <c r="G1201" s="122"/>
    </row>
    <row r="1202" ht="16.15" customHeight="1" spans="1:7">
      <c r="A1202" s="118">
        <f t="shared" ref="A1202:A1211" si="140">ROW()-5</f>
        <v>1197</v>
      </c>
      <c r="B1202" s="126" t="s">
        <v>2128</v>
      </c>
      <c r="C1202" s="127" t="s">
        <v>44</v>
      </c>
      <c r="D1202" s="128"/>
      <c r="E1202" s="128"/>
      <c r="F1202" s="116" t="str">
        <f t="shared" si="136"/>
        <v/>
      </c>
      <c r="G1202" s="122"/>
    </row>
    <row r="1203" ht="16.15" customHeight="1" spans="1:7">
      <c r="A1203" s="118">
        <f t="shared" si="140"/>
        <v>1198</v>
      </c>
      <c r="B1203" s="126" t="s">
        <v>2129</v>
      </c>
      <c r="C1203" s="127" t="s">
        <v>46</v>
      </c>
      <c r="D1203" s="128"/>
      <c r="E1203" s="128"/>
      <c r="F1203" s="116" t="str">
        <f t="shared" si="136"/>
        <v/>
      </c>
      <c r="G1203" s="122"/>
    </row>
    <row r="1204" ht="16.15" customHeight="1" spans="1:7">
      <c r="A1204" s="118">
        <f t="shared" si="140"/>
        <v>1199</v>
      </c>
      <c r="B1204" s="126" t="s">
        <v>2130</v>
      </c>
      <c r="C1204" s="127" t="s">
        <v>48</v>
      </c>
      <c r="D1204" s="128"/>
      <c r="E1204" s="128"/>
      <c r="F1204" s="116" t="str">
        <f t="shared" si="136"/>
        <v/>
      </c>
      <c r="G1204" s="122"/>
    </row>
    <row r="1205" ht="16.15" customHeight="1" spans="1:7">
      <c r="A1205" s="118">
        <f t="shared" si="140"/>
        <v>1200</v>
      </c>
      <c r="B1205" s="126" t="s">
        <v>2131</v>
      </c>
      <c r="C1205" s="127" t="s">
        <v>2132</v>
      </c>
      <c r="D1205" s="128"/>
      <c r="E1205" s="128"/>
      <c r="F1205" s="116" t="str">
        <f t="shared" si="136"/>
        <v/>
      </c>
      <c r="G1205" s="122"/>
    </row>
    <row r="1206" ht="16.15" customHeight="1" spans="1:7">
      <c r="A1206" s="118">
        <f t="shared" si="140"/>
        <v>1201</v>
      </c>
      <c r="B1206" s="126" t="s">
        <v>2133</v>
      </c>
      <c r="C1206" s="127" t="s">
        <v>2134</v>
      </c>
      <c r="D1206" s="128"/>
      <c r="E1206" s="128"/>
      <c r="F1206" s="116" t="str">
        <f t="shared" si="136"/>
        <v/>
      </c>
      <c r="G1206" s="122"/>
    </row>
    <row r="1207" ht="16.15" customHeight="1" spans="1:7">
      <c r="A1207" s="118">
        <f t="shared" si="140"/>
        <v>1202</v>
      </c>
      <c r="B1207" s="126" t="s">
        <v>2135</v>
      </c>
      <c r="C1207" s="127" t="s">
        <v>2136</v>
      </c>
      <c r="D1207" s="128"/>
      <c r="E1207" s="128"/>
      <c r="F1207" s="116" t="str">
        <f t="shared" si="136"/>
        <v/>
      </c>
      <c r="G1207" s="122"/>
    </row>
    <row r="1208" ht="16.15" customHeight="1" spans="1:7">
      <c r="A1208" s="118">
        <f t="shared" si="140"/>
        <v>1203</v>
      </c>
      <c r="B1208" s="126" t="s">
        <v>2137</v>
      </c>
      <c r="C1208" s="127" t="s">
        <v>2138</v>
      </c>
      <c r="D1208" s="128"/>
      <c r="E1208" s="128"/>
      <c r="F1208" s="116" t="str">
        <f t="shared" si="136"/>
        <v/>
      </c>
      <c r="G1208" s="122"/>
    </row>
    <row r="1209" ht="16.15" customHeight="1" spans="1:7">
      <c r="A1209" s="118">
        <f t="shared" si="140"/>
        <v>1204</v>
      </c>
      <c r="B1209" s="126" t="s">
        <v>2139</v>
      </c>
      <c r="C1209" s="127" t="s">
        <v>2140</v>
      </c>
      <c r="D1209" s="128">
        <v>18.28</v>
      </c>
      <c r="E1209" s="128"/>
      <c r="F1209" s="116">
        <f t="shared" si="136"/>
        <v>0</v>
      </c>
      <c r="G1209" s="122"/>
    </row>
    <row r="1210" ht="16.15" customHeight="1" spans="1:7">
      <c r="A1210" s="118">
        <f t="shared" si="140"/>
        <v>1205</v>
      </c>
      <c r="B1210" s="126" t="s">
        <v>2141</v>
      </c>
      <c r="C1210" s="127" t="s">
        <v>63</v>
      </c>
      <c r="D1210" s="128"/>
      <c r="E1210" s="128"/>
      <c r="F1210" s="116" t="str">
        <f t="shared" si="136"/>
        <v/>
      </c>
      <c r="G1210" s="122"/>
    </row>
    <row r="1211" ht="16.15" customHeight="1" spans="1:7">
      <c r="A1211" s="118">
        <f t="shared" si="140"/>
        <v>1206</v>
      </c>
      <c r="B1211" s="126" t="s">
        <v>2142</v>
      </c>
      <c r="C1211" s="127" t="s">
        <v>2143</v>
      </c>
      <c r="D1211" s="128"/>
      <c r="E1211" s="128"/>
      <c r="F1211" s="116" t="str">
        <f t="shared" si="136"/>
        <v/>
      </c>
      <c r="G1211" s="122"/>
    </row>
    <row r="1212" ht="16.15" customHeight="1" spans="1:7">
      <c r="A1212" s="118">
        <f t="shared" ref="A1212:A1221" si="141">ROW()-5</f>
        <v>1207</v>
      </c>
      <c r="B1212" s="131" t="s">
        <v>2144</v>
      </c>
      <c r="C1212" s="124" t="s">
        <v>2145</v>
      </c>
      <c r="D1212" s="124">
        <f>SUM(D1213:D1218)</f>
        <v>0</v>
      </c>
      <c r="E1212" s="124">
        <f>SUM(E1213:E1218)</f>
        <v>0</v>
      </c>
      <c r="F1212" s="125" t="str">
        <f t="shared" si="136"/>
        <v/>
      </c>
      <c r="G1212" s="122"/>
    </row>
    <row r="1213" ht="16.15" customHeight="1" spans="1:7">
      <c r="A1213" s="118">
        <f t="shared" si="141"/>
        <v>1208</v>
      </c>
      <c r="B1213" s="126" t="s">
        <v>2146</v>
      </c>
      <c r="C1213" s="127" t="s">
        <v>44</v>
      </c>
      <c r="D1213" s="128"/>
      <c r="E1213" s="128"/>
      <c r="F1213" s="116" t="str">
        <f t="shared" si="136"/>
        <v/>
      </c>
      <c r="G1213" s="122"/>
    </row>
    <row r="1214" ht="16.15" customHeight="1" spans="1:7">
      <c r="A1214" s="118">
        <f t="shared" si="141"/>
        <v>1209</v>
      </c>
      <c r="B1214" s="126" t="s">
        <v>2147</v>
      </c>
      <c r="C1214" s="127" t="s">
        <v>46</v>
      </c>
      <c r="D1214" s="128"/>
      <c r="E1214" s="128"/>
      <c r="F1214" s="116" t="str">
        <f t="shared" si="136"/>
        <v/>
      </c>
      <c r="G1214" s="122"/>
    </row>
    <row r="1215" ht="16.15" customHeight="1" spans="1:7">
      <c r="A1215" s="118">
        <f t="shared" si="141"/>
        <v>1210</v>
      </c>
      <c r="B1215" s="126" t="s">
        <v>2148</v>
      </c>
      <c r="C1215" s="127" t="s">
        <v>48</v>
      </c>
      <c r="D1215" s="128"/>
      <c r="E1215" s="128"/>
      <c r="F1215" s="116" t="str">
        <f t="shared" si="136"/>
        <v/>
      </c>
      <c r="G1215" s="122"/>
    </row>
    <row r="1216" ht="16.15" customHeight="1" spans="1:7">
      <c r="A1216" s="118">
        <f t="shared" si="141"/>
        <v>1211</v>
      </c>
      <c r="B1216" s="126" t="s">
        <v>2149</v>
      </c>
      <c r="C1216" s="127" t="s">
        <v>2150</v>
      </c>
      <c r="D1216" s="128"/>
      <c r="E1216" s="128"/>
      <c r="F1216" s="116" t="str">
        <f t="shared" si="136"/>
        <v/>
      </c>
      <c r="G1216" s="122"/>
    </row>
    <row r="1217" ht="16.15" customHeight="1" spans="1:7">
      <c r="A1217" s="118">
        <f t="shared" si="141"/>
        <v>1212</v>
      </c>
      <c r="B1217" s="126" t="s">
        <v>2151</v>
      </c>
      <c r="C1217" s="127" t="s">
        <v>2152</v>
      </c>
      <c r="D1217" s="128"/>
      <c r="E1217" s="128"/>
      <c r="F1217" s="116" t="str">
        <f t="shared" si="136"/>
        <v/>
      </c>
      <c r="G1217" s="122"/>
    </row>
    <row r="1218" ht="16.15" customHeight="1" spans="1:7">
      <c r="A1218" s="118">
        <f t="shared" si="141"/>
        <v>1213</v>
      </c>
      <c r="B1218" s="126" t="s">
        <v>2153</v>
      </c>
      <c r="C1218" s="127" t="s">
        <v>2154</v>
      </c>
      <c r="D1218" s="128"/>
      <c r="E1218" s="128"/>
      <c r="F1218" s="116" t="str">
        <f t="shared" si="136"/>
        <v/>
      </c>
      <c r="G1218" s="122"/>
    </row>
    <row r="1219" ht="16.15" customHeight="1" spans="1:7">
      <c r="A1219" s="118">
        <f t="shared" si="141"/>
        <v>1214</v>
      </c>
      <c r="B1219" s="131" t="s">
        <v>2155</v>
      </c>
      <c r="C1219" s="124" t="s">
        <v>2156</v>
      </c>
      <c r="D1219" s="124">
        <f>SUM(D1220:D1226)</f>
        <v>0</v>
      </c>
      <c r="E1219" s="124">
        <f>SUM(E1220:E1226)</f>
        <v>0</v>
      </c>
      <c r="F1219" s="125" t="str">
        <f t="shared" si="136"/>
        <v/>
      </c>
      <c r="G1219" s="122"/>
    </row>
    <row r="1220" ht="16.15" customHeight="1" spans="1:7">
      <c r="A1220" s="118">
        <f t="shared" si="141"/>
        <v>1215</v>
      </c>
      <c r="B1220" s="126" t="s">
        <v>2157</v>
      </c>
      <c r="C1220" s="127" t="s">
        <v>44</v>
      </c>
      <c r="D1220" s="128"/>
      <c r="E1220" s="128"/>
      <c r="F1220" s="116" t="str">
        <f t="shared" si="136"/>
        <v/>
      </c>
      <c r="G1220" s="122"/>
    </row>
    <row r="1221" ht="16.15" customHeight="1" spans="1:7">
      <c r="A1221" s="118">
        <f t="shared" si="141"/>
        <v>1216</v>
      </c>
      <c r="B1221" s="126" t="s">
        <v>2158</v>
      </c>
      <c r="C1221" s="127" t="s">
        <v>46</v>
      </c>
      <c r="D1221" s="128"/>
      <c r="E1221" s="128"/>
      <c r="F1221" s="116" t="str">
        <f t="shared" si="136"/>
        <v/>
      </c>
      <c r="G1221" s="122"/>
    </row>
    <row r="1222" ht="16.15" customHeight="1" spans="1:7">
      <c r="A1222" s="118">
        <f t="shared" ref="A1222:A1231" si="142">ROW()-5</f>
        <v>1217</v>
      </c>
      <c r="B1222" s="126" t="s">
        <v>2159</v>
      </c>
      <c r="C1222" s="127" t="s">
        <v>48</v>
      </c>
      <c r="D1222" s="128"/>
      <c r="E1222" s="128"/>
      <c r="F1222" s="116" t="str">
        <f t="shared" si="136"/>
        <v/>
      </c>
      <c r="G1222" s="122"/>
    </row>
    <row r="1223" ht="16.15" customHeight="1" spans="1:7">
      <c r="A1223" s="118">
        <f t="shared" si="142"/>
        <v>1218</v>
      </c>
      <c r="B1223" s="126" t="s">
        <v>2160</v>
      </c>
      <c r="C1223" s="127" t="s">
        <v>2161</v>
      </c>
      <c r="D1223" s="128"/>
      <c r="E1223" s="128"/>
      <c r="F1223" s="116" t="str">
        <f t="shared" si="136"/>
        <v/>
      </c>
      <c r="G1223" s="122"/>
    </row>
    <row r="1224" ht="16.15" customHeight="1" spans="1:7">
      <c r="A1224" s="118">
        <f t="shared" si="142"/>
        <v>1219</v>
      </c>
      <c r="B1224" s="126" t="s">
        <v>2162</v>
      </c>
      <c r="C1224" s="127" t="s">
        <v>2163</v>
      </c>
      <c r="D1224" s="128"/>
      <c r="E1224" s="128"/>
      <c r="F1224" s="116" t="str">
        <f t="shared" si="136"/>
        <v/>
      </c>
      <c r="G1224" s="122"/>
    </row>
    <row r="1225" ht="16.15" customHeight="1" spans="1:7">
      <c r="A1225" s="118">
        <f t="shared" si="142"/>
        <v>1220</v>
      </c>
      <c r="B1225" s="126" t="s">
        <v>2164</v>
      </c>
      <c r="C1225" s="127" t="s">
        <v>2165</v>
      </c>
      <c r="D1225" s="128"/>
      <c r="E1225" s="128"/>
      <c r="F1225" s="116" t="str">
        <f t="shared" si="136"/>
        <v/>
      </c>
      <c r="G1225" s="122"/>
    </row>
    <row r="1226" ht="16.15" customHeight="1" spans="1:7">
      <c r="A1226" s="118">
        <f t="shared" si="142"/>
        <v>1221</v>
      </c>
      <c r="B1226" s="126" t="s">
        <v>2166</v>
      </c>
      <c r="C1226" s="127" t="s">
        <v>2167</v>
      </c>
      <c r="D1226" s="128"/>
      <c r="E1226" s="128"/>
      <c r="F1226" s="116" t="str">
        <f t="shared" si="136"/>
        <v/>
      </c>
      <c r="G1226" s="122"/>
    </row>
    <row r="1227" ht="16.15" customHeight="1" spans="1:7">
      <c r="A1227" s="118">
        <f t="shared" si="142"/>
        <v>1222</v>
      </c>
      <c r="B1227" s="131" t="s">
        <v>2168</v>
      </c>
      <c r="C1227" s="124" t="s">
        <v>2169</v>
      </c>
      <c r="D1227" s="124">
        <f>SUM(D1228:D1230)</f>
        <v>0</v>
      </c>
      <c r="E1227" s="124">
        <f>SUM(E1228:E1230)</f>
        <v>0</v>
      </c>
      <c r="F1227" s="125" t="str">
        <f t="shared" si="136"/>
        <v/>
      </c>
      <c r="G1227" s="122"/>
    </row>
    <row r="1228" ht="16.15" customHeight="1" spans="1:7">
      <c r="A1228" s="118">
        <f t="shared" si="142"/>
        <v>1223</v>
      </c>
      <c r="B1228" s="126" t="s">
        <v>2170</v>
      </c>
      <c r="C1228" s="127" t="s">
        <v>2171</v>
      </c>
      <c r="D1228" s="128"/>
      <c r="E1228" s="128"/>
      <c r="F1228" s="116" t="str">
        <f t="shared" si="136"/>
        <v/>
      </c>
      <c r="G1228" s="122"/>
    </row>
    <row r="1229" ht="16.15" customHeight="1" spans="1:7">
      <c r="A1229" s="118">
        <f t="shared" si="142"/>
        <v>1224</v>
      </c>
      <c r="B1229" s="126" t="s">
        <v>2172</v>
      </c>
      <c r="C1229" s="127" t="s">
        <v>2173</v>
      </c>
      <c r="D1229" s="128"/>
      <c r="E1229" s="128"/>
      <c r="F1229" s="116" t="str">
        <f t="shared" si="136"/>
        <v/>
      </c>
      <c r="G1229" s="122"/>
    </row>
    <row r="1230" ht="16.15" customHeight="1" spans="1:7">
      <c r="A1230" s="118">
        <f t="shared" si="142"/>
        <v>1225</v>
      </c>
      <c r="B1230" s="126" t="s">
        <v>2174</v>
      </c>
      <c r="C1230" s="127" t="s">
        <v>2175</v>
      </c>
      <c r="D1230" s="128"/>
      <c r="E1230" s="128"/>
      <c r="F1230" s="116" t="str">
        <f t="shared" si="136"/>
        <v/>
      </c>
      <c r="G1230" s="122"/>
    </row>
    <row r="1231" ht="16.15" customHeight="1" spans="1:7">
      <c r="A1231" s="118">
        <f t="shared" si="142"/>
        <v>1226</v>
      </c>
      <c r="B1231" s="131" t="s">
        <v>2176</v>
      </c>
      <c r="C1231" s="124" t="s">
        <v>2177</v>
      </c>
      <c r="D1231" s="124">
        <f>SUM(D1232:D1236)</f>
        <v>0</v>
      </c>
      <c r="E1231" s="124">
        <f>SUM(E1232:E1236)</f>
        <v>0</v>
      </c>
      <c r="F1231" s="125" t="str">
        <f t="shared" si="136"/>
        <v/>
      </c>
      <c r="G1231" s="122"/>
    </row>
    <row r="1232" ht="16.15" customHeight="1" spans="1:7">
      <c r="A1232" s="118">
        <f t="shared" ref="A1232:A1241" si="143">ROW()-5</f>
        <v>1227</v>
      </c>
      <c r="B1232" s="126" t="s">
        <v>2178</v>
      </c>
      <c r="C1232" s="127" t="s">
        <v>2179</v>
      </c>
      <c r="D1232" s="128"/>
      <c r="E1232" s="128"/>
      <c r="F1232" s="116" t="str">
        <f t="shared" si="136"/>
        <v/>
      </c>
      <c r="G1232" s="122"/>
    </row>
    <row r="1233" ht="16.15" customHeight="1" spans="1:7">
      <c r="A1233" s="118">
        <f t="shared" si="143"/>
        <v>1228</v>
      </c>
      <c r="B1233" s="126" t="s">
        <v>2180</v>
      </c>
      <c r="C1233" s="127" t="s">
        <v>2181</v>
      </c>
      <c r="D1233" s="128"/>
      <c r="E1233" s="128"/>
      <c r="F1233" s="116" t="str">
        <f t="shared" si="136"/>
        <v/>
      </c>
      <c r="G1233" s="122"/>
    </row>
    <row r="1234" ht="16.15" customHeight="1" spans="1:7">
      <c r="A1234" s="118">
        <f t="shared" si="143"/>
        <v>1229</v>
      </c>
      <c r="B1234" s="126" t="s">
        <v>2182</v>
      </c>
      <c r="C1234" s="127" t="s">
        <v>2183</v>
      </c>
      <c r="D1234" s="128"/>
      <c r="E1234" s="128"/>
      <c r="F1234" s="116" t="str">
        <f t="shared" si="136"/>
        <v/>
      </c>
      <c r="G1234" s="122"/>
    </row>
    <row r="1235" ht="16.15" customHeight="1" spans="1:7">
      <c r="A1235" s="118">
        <f t="shared" si="143"/>
        <v>1230</v>
      </c>
      <c r="B1235" s="126" t="s">
        <v>2184</v>
      </c>
      <c r="C1235" s="127" t="s">
        <v>2185</v>
      </c>
      <c r="D1235" s="128"/>
      <c r="E1235" s="128"/>
      <c r="F1235" s="116" t="str">
        <f t="shared" ref="F1235:F1256" si="144">IF(D1235=0,"",E1235/D1235*100)</f>
        <v/>
      </c>
      <c r="G1235" s="122"/>
    </row>
    <row r="1236" ht="16.15" customHeight="1" spans="1:7">
      <c r="A1236" s="118">
        <f t="shared" si="143"/>
        <v>1231</v>
      </c>
      <c r="B1236" s="126" t="s">
        <v>2186</v>
      </c>
      <c r="C1236" s="127" t="s">
        <v>2177</v>
      </c>
      <c r="D1236" s="128"/>
      <c r="E1236" s="128"/>
      <c r="F1236" s="116" t="str">
        <f t="shared" si="144"/>
        <v/>
      </c>
      <c r="G1236" s="122"/>
    </row>
    <row r="1237" ht="16.15" customHeight="1" spans="1:7">
      <c r="A1237" s="118">
        <f t="shared" si="143"/>
        <v>1232</v>
      </c>
      <c r="B1237" s="132" t="s">
        <v>2187</v>
      </c>
      <c r="C1237" s="130" t="s">
        <v>2188</v>
      </c>
      <c r="D1237" s="130">
        <f>D1238+D1248+D1254</f>
        <v>0</v>
      </c>
      <c r="E1237" s="130">
        <f>E1238+E1248+E1254</f>
        <v>0</v>
      </c>
      <c r="F1237" s="121" t="str">
        <f t="shared" si="144"/>
        <v/>
      </c>
      <c r="G1237" s="122"/>
    </row>
    <row r="1238" ht="16.15" customHeight="1" spans="1:7">
      <c r="A1238" s="118">
        <f t="shared" si="143"/>
        <v>1233</v>
      </c>
      <c r="B1238" s="131" t="s">
        <v>2189</v>
      </c>
      <c r="C1238" s="124" t="s">
        <v>2190</v>
      </c>
      <c r="D1238" s="124">
        <f>SUM(D1239:D1247)</f>
        <v>0</v>
      </c>
      <c r="E1238" s="124">
        <f>SUM(E1239:E1247)</f>
        <v>0</v>
      </c>
      <c r="F1238" s="125" t="str">
        <f t="shared" si="144"/>
        <v/>
      </c>
      <c r="G1238" s="122"/>
    </row>
    <row r="1239" ht="16.15" customHeight="1" spans="1:7">
      <c r="A1239" s="118">
        <f t="shared" si="143"/>
        <v>1234</v>
      </c>
      <c r="B1239" s="126" t="s">
        <v>2191</v>
      </c>
      <c r="C1239" s="127" t="s">
        <v>44</v>
      </c>
      <c r="D1239" s="128"/>
      <c r="E1239" s="128"/>
      <c r="F1239" s="116" t="str">
        <f t="shared" si="144"/>
        <v/>
      </c>
      <c r="G1239" s="122"/>
    </row>
    <row r="1240" ht="16.15" customHeight="1" spans="1:7">
      <c r="A1240" s="118">
        <f t="shared" si="143"/>
        <v>1235</v>
      </c>
      <c r="B1240" s="126" t="s">
        <v>2192</v>
      </c>
      <c r="C1240" s="127" t="s">
        <v>46</v>
      </c>
      <c r="D1240" s="128"/>
      <c r="E1240" s="128"/>
      <c r="F1240" s="116" t="str">
        <f t="shared" si="144"/>
        <v/>
      </c>
      <c r="G1240" s="122"/>
    </row>
    <row r="1241" ht="16.15" customHeight="1" spans="1:7">
      <c r="A1241" s="118">
        <f t="shared" si="143"/>
        <v>1236</v>
      </c>
      <c r="B1241" s="126" t="s">
        <v>2193</v>
      </c>
      <c r="C1241" s="127" t="s">
        <v>48</v>
      </c>
      <c r="D1241" s="128"/>
      <c r="E1241" s="128"/>
      <c r="F1241" s="116" t="str">
        <f t="shared" si="144"/>
        <v/>
      </c>
      <c r="G1241" s="122"/>
    </row>
    <row r="1242" ht="16.15" customHeight="1" spans="1:7">
      <c r="A1242" s="118">
        <f t="shared" ref="A1242:A1251" si="145">ROW()-5</f>
        <v>1237</v>
      </c>
      <c r="B1242" s="126" t="s">
        <v>2194</v>
      </c>
      <c r="C1242" s="127" t="s">
        <v>2195</v>
      </c>
      <c r="D1242" s="128"/>
      <c r="E1242" s="128"/>
      <c r="F1242" s="116" t="str">
        <f t="shared" si="144"/>
        <v/>
      </c>
      <c r="G1242" s="122"/>
    </row>
    <row r="1243" ht="16.15" customHeight="1" spans="1:7">
      <c r="A1243" s="118">
        <f t="shared" si="145"/>
        <v>1238</v>
      </c>
      <c r="B1243" s="126" t="s">
        <v>2196</v>
      </c>
      <c r="C1243" s="127" t="s">
        <v>2197</v>
      </c>
      <c r="D1243" s="128"/>
      <c r="E1243" s="128"/>
      <c r="F1243" s="116" t="str">
        <f t="shared" si="144"/>
        <v/>
      </c>
      <c r="G1243" s="122"/>
    </row>
    <row r="1244" ht="16.15" customHeight="1" spans="1:7">
      <c r="A1244" s="118">
        <f t="shared" si="145"/>
        <v>1239</v>
      </c>
      <c r="B1244" s="126" t="s">
        <v>2198</v>
      </c>
      <c r="C1244" s="127" t="s">
        <v>2199</v>
      </c>
      <c r="D1244" s="128"/>
      <c r="E1244" s="128"/>
      <c r="F1244" s="116" t="str">
        <f t="shared" si="144"/>
        <v/>
      </c>
      <c r="G1244" s="122"/>
    </row>
    <row r="1245" ht="16.15" customHeight="1" spans="1:7">
      <c r="A1245" s="118">
        <f t="shared" si="145"/>
        <v>1240</v>
      </c>
      <c r="B1245" s="126" t="s">
        <v>2200</v>
      </c>
      <c r="C1245" s="127" t="s">
        <v>2201</v>
      </c>
      <c r="D1245" s="128"/>
      <c r="E1245" s="128"/>
      <c r="F1245" s="116" t="str">
        <f t="shared" si="144"/>
        <v/>
      </c>
      <c r="G1245" s="122"/>
    </row>
    <row r="1246" ht="16.15" customHeight="1" spans="1:7">
      <c r="A1246" s="118">
        <f t="shared" si="145"/>
        <v>1241</v>
      </c>
      <c r="B1246" s="126" t="s">
        <v>2202</v>
      </c>
      <c r="C1246" s="127" t="s">
        <v>63</v>
      </c>
      <c r="D1246" s="128"/>
      <c r="E1246" s="128"/>
      <c r="F1246" s="116" t="str">
        <f t="shared" si="144"/>
        <v/>
      </c>
      <c r="G1246" s="122"/>
    </row>
    <row r="1247" ht="16.15" customHeight="1" spans="1:7">
      <c r="A1247" s="118">
        <f t="shared" si="145"/>
        <v>1242</v>
      </c>
      <c r="B1247" s="126" t="s">
        <v>2203</v>
      </c>
      <c r="C1247" s="127" t="s">
        <v>2204</v>
      </c>
      <c r="D1247" s="128"/>
      <c r="E1247" s="128"/>
      <c r="F1247" s="116" t="str">
        <f t="shared" si="144"/>
        <v/>
      </c>
      <c r="G1247" s="122"/>
    </row>
    <row r="1248" ht="16.15" customHeight="1" spans="1:7">
      <c r="A1248" s="118">
        <f t="shared" si="145"/>
        <v>1243</v>
      </c>
      <c r="B1248" s="131" t="s">
        <v>2205</v>
      </c>
      <c r="C1248" s="124" t="s">
        <v>2206</v>
      </c>
      <c r="D1248" s="124">
        <f>SUM(D1249:D1253)</f>
        <v>0</v>
      </c>
      <c r="E1248" s="124">
        <f>SUM(E1249:E1253)</f>
        <v>0</v>
      </c>
      <c r="F1248" s="125" t="str">
        <f t="shared" si="144"/>
        <v/>
      </c>
      <c r="G1248" s="122"/>
    </row>
    <row r="1249" ht="16.15" customHeight="1" spans="1:7">
      <c r="A1249" s="118">
        <f t="shared" si="145"/>
        <v>1244</v>
      </c>
      <c r="B1249" s="126" t="s">
        <v>2207</v>
      </c>
      <c r="C1249" s="127" t="s">
        <v>44</v>
      </c>
      <c r="D1249" s="128"/>
      <c r="E1249" s="128"/>
      <c r="F1249" s="116" t="str">
        <f t="shared" si="144"/>
        <v/>
      </c>
      <c r="G1249" s="122"/>
    </row>
    <row r="1250" ht="16.15" customHeight="1" spans="1:7">
      <c r="A1250" s="118">
        <f t="shared" si="145"/>
        <v>1245</v>
      </c>
      <c r="B1250" s="126" t="s">
        <v>2208</v>
      </c>
      <c r="C1250" s="127" t="s">
        <v>46</v>
      </c>
      <c r="D1250" s="128"/>
      <c r="E1250" s="128"/>
      <c r="F1250" s="116" t="str">
        <f t="shared" si="144"/>
        <v/>
      </c>
      <c r="G1250" s="122"/>
    </row>
    <row r="1251" ht="16.15" customHeight="1" spans="1:7">
      <c r="A1251" s="118">
        <f t="shared" si="145"/>
        <v>1246</v>
      </c>
      <c r="B1251" s="126" t="s">
        <v>2209</v>
      </c>
      <c r="C1251" s="127" t="s">
        <v>48</v>
      </c>
      <c r="D1251" s="128"/>
      <c r="E1251" s="128"/>
      <c r="F1251" s="116" t="str">
        <f t="shared" si="144"/>
        <v/>
      </c>
      <c r="G1251" s="122"/>
    </row>
    <row r="1252" ht="16.15" customHeight="1" spans="1:7">
      <c r="A1252" s="118">
        <f t="shared" ref="A1252:A1261" si="146">ROW()-5</f>
        <v>1247</v>
      </c>
      <c r="B1252" s="126" t="s">
        <v>2210</v>
      </c>
      <c r="C1252" s="127" t="s">
        <v>2211</v>
      </c>
      <c r="D1252" s="128"/>
      <c r="E1252" s="128"/>
      <c r="F1252" s="116" t="str">
        <f t="shared" si="144"/>
        <v/>
      </c>
      <c r="G1252" s="122"/>
    </row>
    <row r="1253" ht="16.15" customHeight="1" spans="1:7">
      <c r="A1253" s="118">
        <f t="shared" si="146"/>
        <v>1248</v>
      </c>
      <c r="B1253" s="126" t="s">
        <v>2212</v>
      </c>
      <c r="C1253" s="127" t="s">
        <v>2213</v>
      </c>
      <c r="D1253" s="128"/>
      <c r="E1253" s="128"/>
      <c r="F1253" s="116" t="str">
        <f t="shared" si="144"/>
        <v/>
      </c>
      <c r="G1253" s="122"/>
    </row>
    <row r="1254" ht="16.15" customHeight="1" spans="1:7">
      <c r="A1254" s="118">
        <f t="shared" si="146"/>
        <v>1249</v>
      </c>
      <c r="B1254" s="131" t="s">
        <v>2214</v>
      </c>
      <c r="C1254" s="124" t="s">
        <v>2215</v>
      </c>
      <c r="D1254" s="124">
        <f>SUM(D1255:D1256)</f>
        <v>0</v>
      </c>
      <c r="E1254" s="124">
        <f>SUM(E1255:E1256)</f>
        <v>0</v>
      </c>
      <c r="F1254" s="125" t="str">
        <f t="shared" si="144"/>
        <v/>
      </c>
      <c r="G1254" s="122"/>
    </row>
    <row r="1255" ht="16.15" customHeight="1" spans="1:7">
      <c r="A1255" s="118">
        <f t="shared" si="146"/>
        <v>1250</v>
      </c>
      <c r="B1255" s="126" t="s">
        <v>2216</v>
      </c>
      <c r="C1255" s="127" t="s">
        <v>2217</v>
      </c>
      <c r="D1255" s="128"/>
      <c r="E1255" s="128"/>
      <c r="F1255" s="116" t="str">
        <f t="shared" si="144"/>
        <v/>
      </c>
      <c r="G1255" s="122"/>
    </row>
    <row r="1256" ht="16.15" customHeight="1" spans="1:7">
      <c r="A1256" s="118">
        <f t="shared" si="146"/>
        <v>1251</v>
      </c>
      <c r="B1256" s="126" t="s">
        <v>2218</v>
      </c>
      <c r="C1256" s="127" t="s">
        <v>2215</v>
      </c>
      <c r="D1256" s="128"/>
      <c r="E1256" s="128"/>
      <c r="F1256" s="116" t="str">
        <f t="shared" si="144"/>
        <v/>
      </c>
      <c r="G1256" s="122"/>
    </row>
    <row r="1257" ht="14.25" spans="1:7">
      <c r="A1257" s="118">
        <f t="shared" si="146"/>
        <v>1252</v>
      </c>
      <c r="B1257" s="132" t="s">
        <v>2219</v>
      </c>
      <c r="C1257" s="130" t="s">
        <v>2220</v>
      </c>
      <c r="D1257" s="130">
        <f>D1258+D1285+D1300</f>
        <v>0</v>
      </c>
      <c r="E1257" s="130">
        <f>E1258+E1285+E1300</f>
        <v>0</v>
      </c>
      <c r="F1257" s="121" t="str">
        <f t="shared" ref="F1257:F1320" si="147">IF(D1257=0,"",E1257/D1257*100)</f>
        <v/>
      </c>
      <c r="G1257" s="122"/>
    </row>
    <row r="1258" ht="14.25" spans="1:7">
      <c r="A1258" s="118">
        <f t="shared" si="146"/>
        <v>1253</v>
      </c>
      <c r="B1258" s="131" t="s">
        <v>2221</v>
      </c>
      <c r="C1258" s="124" t="s">
        <v>2222</v>
      </c>
      <c r="D1258" s="124">
        <f>SUM(D1259:D1284)</f>
        <v>0</v>
      </c>
      <c r="E1258" s="124">
        <f>SUM(E1259:E1284)</f>
        <v>0</v>
      </c>
      <c r="F1258" s="125" t="str">
        <f t="shared" si="147"/>
        <v/>
      </c>
      <c r="G1258" s="122"/>
    </row>
    <row r="1259" ht="14.25" spans="1:7">
      <c r="A1259" s="118">
        <f t="shared" si="146"/>
        <v>1254</v>
      </c>
      <c r="B1259" s="126" t="s">
        <v>2223</v>
      </c>
      <c r="C1259" s="127" t="s">
        <v>44</v>
      </c>
      <c r="D1259" s="128"/>
      <c r="E1259" s="128"/>
      <c r="F1259" s="116" t="str">
        <f t="shared" si="147"/>
        <v/>
      </c>
      <c r="G1259" s="122"/>
    </row>
    <row r="1260" ht="14.25" spans="1:7">
      <c r="A1260" s="118">
        <f t="shared" si="146"/>
        <v>1255</v>
      </c>
      <c r="B1260" s="126" t="s">
        <v>2224</v>
      </c>
      <c r="C1260" s="127" t="s">
        <v>46</v>
      </c>
      <c r="D1260" s="128"/>
      <c r="E1260" s="128"/>
      <c r="F1260" s="116" t="str">
        <f t="shared" si="147"/>
        <v/>
      </c>
      <c r="G1260" s="122"/>
    </row>
    <row r="1261" ht="14.25" spans="1:7">
      <c r="A1261" s="118">
        <f t="shared" si="146"/>
        <v>1256</v>
      </c>
      <c r="B1261" s="126" t="s">
        <v>2225</v>
      </c>
      <c r="C1261" s="127" t="s">
        <v>48</v>
      </c>
      <c r="D1261" s="128"/>
      <c r="E1261" s="128"/>
      <c r="F1261" s="116" t="str">
        <f t="shared" si="147"/>
        <v/>
      </c>
      <c r="G1261" s="122"/>
    </row>
    <row r="1262" ht="14.25" spans="1:7">
      <c r="A1262" s="118">
        <f t="shared" ref="A1262:A1271" si="148">ROW()-5</f>
        <v>1257</v>
      </c>
      <c r="B1262" s="126" t="s">
        <v>2226</v>
      </c>
      <c r="C1262" s="127" t="s">
        <v>2227</v>
      </c>
      <c r="D1262" s="128"/>
      <c r="E1262" s="128"/>
      <c r="F1262" s="116" t="str">
        <f t="shared" si="147"/>
        <v/>
      </c>
      <c r="G1262" s="122"/>
    </row>
    <row r="1263" ht="14.25" spans="1:7">
      <c r="A1263" s="118">
        <f t="shared" si="148"/>
        <v>1258</v>
      </c>
      <c r="B1263" s="126" t="s">
        <v>2228</v>
      </c>
      <c r="C1263" s="127" t="s">
        <v>2229</v>
      </c>
      <c r="D1263" s="128"/>
      <c r="E1263" s="128"/>
      <c r="F1263" s="116" t="str">
        <f t="shared" si="147"/>
        <v/>
      </c>
      <c r="G1263" s="122"/>
    </row>
    <row r="1264" ht="14.25" spans="1:7">
      <c r="A1264" s="118">
        <f t="shared" si="148"/>
        <v>1259</v>
      </c>
      <c r="B1264" s="126" t="s">
        <v>2230</v>
      </c>
      <c r="C1264" s="127" t="s">
        <v>2231</v>
      </c>
      <c r="D1264" s="128"/>
      <c r="E1264" s="128"/>
      <c r="F1264" s="116" t="str">
        <f t="shared" si="147"/>
        <v/>
      </c>
      <c r="G1264" s="122"/>
    </row>
    <row r="1265" ht="14.25" spans="1:7">
      <c r="A1265" s="118">
        <f t="shared" si="148"/>
        <v>1260</v>
      </c>
      <c r="B1265" s="126" t="s">
        <v>2232</v>
      </c>
      <c r="C1265" s="127" t="s">
        <v>2233</v>
      </c>
      <c r="D1265" s="128"/>
      <c r="E1265" s="128"/>
      <c r="F1265" s="116" t="str">
        <f t="shared" si="147"/>
        <v/>
      </c>
      <c r="G1265" s="122"/>
    </row>
    <row r="1266" ht="14.25" spans="1:7">
      <c r="A1266" s="118">
        <f t="shared" si="148"/>
        <v>1261</v>
      </c>
      <c r="B1266" s="126" t="s">
        <v>2234</v>
      </c>
      <c r="C1266" s="127" t="s">
        <v>2235</v>
      </c>
      <c r="D1266" s="128"/>
      <c r="E1266" s="128"/>
      <c r="F1266" s="116" t="str">
        <f t="shared" si="147"/>
        <v/>
      </c>
      <c r="G1266" s="122"/>
    </row>
    <row r="1267" ht="14.25" spans="1:7">
      <c r="A1267" s="118">
        <f t="shared" si="148"/>
        <v>1262</v>
      </c>
      <c r="B1267" s="126" t="s">
        <v>2236</v>
      </c>
      <c r="C1267" s="127" t="s">
        <v>2237</v>
      </c>
      <c r="D1267" s="128"/>
      <c r="E1267" s="128"/>
      <c r="F1267" s="116" t="str">
        <f t="shared" si="147"/>
        <v/>
      </c>
      <c r="G1267" s="122"/>
    </row>
    <row r="1268" ht="14.25" spans="1:7">
      <c r="A1268" s="118">
        <f t="shared" si="148"/>
        <v>1263</v>
      </c>
      <c r="B1268" s="126" t="s">
        <v>2238</v>
      </c>
      <c r="C1268" s="127" t="s">
        <v>2239</v>
      </c>
      <c r="D1268" s="128"/>
      <c r="E1268" s="128"/>
      <c r="F1268" s="116" t="str">
        <f t="shared" si="147"/>
        <v/>
      </c>
      <c r="G1268" s="122"/>
    </row>
    <row r="1269" ht="14.25" spans="1:7">
      <c r="A1269" s="118">
        <f t="shared" si="148"/>
        <v>1264</v>
      </c>
      <c r="B1269" s="126" t="s">
        <v>2240</v>
      </c>
      <c r="C1269" s="127" t="s">
        <v>2241</v>
      </c>
      <c r="D1269" s="128"/>
      <c r="E1269" s="128"/>
      <c r="F1269" s="116" t="str">
        <f t="shared" si="147"/>
        <v/>
      </c>
      <c r="G1269" s="122"/>
    </row>
    <row r="1270" ht="14.25" spans="1:7">
      <c r="A1270" s="118">
        <f t="shared" si="148"/>
        <v>1265</v>
      </c>
      <c r="B1270" s="126" t="s">
        <v>2242</v>
      </c>
      <c r="C1270" s="127" t="s">
        <v>2243</v>
      </c>
      <c r="D1270" s="128"/>
      <c r="E1270" s="128"/>
      <c r="F1270" s="116" t="str">
        <f t="shared" si="147"/>
        <v/>
      </c>
      <c r="G1270" s="122"/>
    </row>
    <row r="1271" ht="14.25" spans="1:7">
      <c r="A1271" s="118">
        <f t="shared" si="148"/>
        <v>1266</v>
      </c>
      <c r="B1271" s="126" t="s">
        <v>2244</v>
      </c>
      <c r="C1271" s="127" t="s">
        <v>2245</v>
      </c>
      <c r="D1271" s="128"/>
      <c r="E1271" s="128"/>
      <c r="F1271" s="116" t="str">
        <f t="shared" si="147"/>
        <v/>
      </c>
      <c r="G1271" s="122"/>
    </row>
    <row r="1272" ht="14.25" spans="1:7">
      <c r="A1272" s="118">
        <f t="shared" ref="A1272:A1281" si="149">ROW()-5</f>
        <v>1267</v>
      </c>
      <c r="B1272" s="126" t="s">
        <v>2246</v>
      </c>
      <c r="C1272" s="127" t="s">
        <v>2247</v>
      </c>
      <c r="D1272" s="128"/>
      <c r="E1272" s="128"/>
      <c r="F1272" s="116" t="str">
        <f t="shared" si="147"/>
        <v/>
      </c>
      <c r="G1272" s="122"/>
    </row>
    <row r="1273" ht="14.25" spans="1:7">
      <c r="A1273" s="118">
        <f t="shared" si="149"/>
        <v>1268</v>
      </c>
      <c r="B1273" s="126" t="s">
        <v>2248</v>
      </c>
      <c r="C1273" s="127" t="s">
        <v>2249</v>
      </c>
      <c r="D1273" s="128"/>
      <c r="E1273" s="128"/>
      <c r="F1273" s="116" t="str">
        <f t="shared" si="147"/>
        <v/>
      </c>
      <c r="G1273" s="122"/>
    </row>
    <row r="1274" ht="14.25" spans="1:7">
      <c r="A1274" s="118">
        <f t="shared" si="149"/>
        <v>1269</v>
      </c>
      <c r="B1274" s="126" t="s">
        <v>2250</v>
      </c>
      <c r="C1274" s="127" t="s">
        <v>2251</v>
      </c>
      <c r="D1274" s="128"/>
      <c r="E1274" s="128"/>
      <c r="F1274" s="116" t="str">
        <f t="shared" si="147"/>
        <v/>
      </c>
      <c r="G1274" s="122"/>
    </row>
    <row r="1275" ht="14.25" spans="1:7">
      <c r="A1275" s="118">
        <f t="shared" si="149"/>
        <v>1270</v>
      </c>
      <c r="B1275" s="126" t="s">
        <v>2252</v>
      </c>
      <c r="C1275" s="127" t="s">
        <v>2253</v>
      </c>
      <c r="D1275" s="128"/>
      <c r="E1275" s="128"/>
      <c r="F1275" s="116" t="str">
        <f t="shared" si="147"/>
        <v/>
      </c>
      <c r="G1275" s="122"/>
    </row>
    <row r="1276" ht="14.25" spans="1:7">
      <c r="A1276" s="118">
        <f t="shared" si="149"/>
        <v>1271</v>
      </c>
      <c r="B1276" s="126" t="s">
        <v>2254</v>
      </c>
      <c r="C1276" s="127" t="s">
        <v>2255</v>
      </c>
      <c r="D1276" s="128"/>
      <c r="E1276" s="128"/>
      <c r="F1276" s="116" t="str">
        <f t="shared" si="147"/>
        <v/>
      </c>
      <c r="G1276" s="122"/>
    </row>
    <row r="1277" ht="14.25" spans="1:7">
      <c r="A1277" s="118">
        <f t="shared" si="149"/>
        <v>1272</v>
      </c>
      <c r="B1277" s="126" t="s">
        <v>2256</v>
      </c>
      <c r="C1277" s="127" t="s">
        <v>2257</v>
      </c>
      <c r="D1277" s="128"/>
      <c r="E1277" s="128"/>
      <c r="F1277" s="116" t="str">
        <f t="shared" si="147"/>
        <v/>
      </c>
      <c r="G1277" s="122"/>
    </row>
    <row r="1278" ht="14.25" spans="1:7">
      <c r="A1278" s="118">
        <f t="shared" si="149"/>
        <v>1273</v>
      </c>
      <c r="B1278" s="126" t="s">
        <v>2258</v>
      </c>
      <c r="C1278" s="127" t="s">
        <v>2259</v>
      </c>
      <c r="D1278" s="128"/>
      <c r="E1278" s="128"/>
      <c r="F1278" s="116" t="str">
        <f t="shared" si="147"/>
        <v/>
      </c>
      <c r="G1278" s="122"/>
    </row>
    <row r="1279" ht="14.25" spans="1:7">
      <c r="A1279" s="118">
        <f t="shared" si="149"/>
        <v>1274</v>
      </c>
      <c r="B1279" s="126" t="s">
        <v>2260</v>
      </c>
      <c r="C1279" s="127" t="s">
        <v>2261</v>
      </c>
      <c r="D1279" s="128"/>
      <c r="E1279" s="128"/>
      <c r="F1279" s="116" t="str">
        <f t="shared" si="147"/>
        <v/>
      </c>
      <c r="G1279" s="122"/>
    </row>
    <row r="1280" ht="14.25" spans="1:7">
      <c r="A1280" s="118">
        <f t="shared" si="149"/>
        <v>1275</v>
      </c>
      <c r="B1280" s="126" t="s">
        <v>2262</v>
      </c>
      <c r="C1280" s="127" t="s">
        <v>2263</v>
      </c>
      <c r="D1280" s="128"/>
      <c r="E1280" s="128"/>
      <c r="F1280" s="116" t="str">
        <f t="shared" si="147"/>
        <v/>
      </c>
      <c r="G1280" s="122"/>
    </row>
    <row r="1281" ht="14.25" spans="1:7">
      <c r="A1281" s="118">
        <f t="shared" si="149"/>
        <v>1276</v>
      </c>
      <c r="B1281" s="126" t="s">
        <v>2264</v>
      </c>
      <c r="C1281" s="127" t="s">
        <v>2265</v>
      </c>
      <c r="D1281" s="128"/>
      <c r="E1281" s="128"/>
      <c r="F1281" s="116" t="str">
        <f t="shared" si="147"/>
        <v/>
      </c>
      <c r="G1281" s="122"/>
    </row>
    <row r="1282" ht="14.25" spans="1:7">
      <c r="A1282" s="118">
        <f t="shared" ref="A1282:A1291" si="150">ROW()-5</f>
        <v>1277</v>
      </c>
      <c r="B1282" s="126" t="s">
        <v>2266</v>
      </c>
      <c r="C1282" s="127" t="s">
        <v>2267</v>
      </c>
      <c r="D1282" s="128"/>
      <c r="E1282" s="128"/>
      <c r="F1282" s="116" t="str">
        <f t="shared" si="147"/>
        <v/>
      </c>
      <c r="G1282" s="122"/>
    </row>
    <row r="1283" ht="14.25" spans="1:7">
      <c r="A1283" s="118">
        <f t="shared" si="150"/>
        <v>1278</v>
      </c>
      <c r="B1283" s="126" t="s">
        <v>2268</v>
      </c>
      <c r="C1283" s="127" t="s">
        <v>63</v>
      </c>
      <c r="D1283" s="128"/>
      <c r="E1283" s="128"/>
      <c r="F1283" s="116" t="str">
        <f t="shared" si="147"/>
        <v/>
      </c>
      <c r="G1283" s="122"/>
    </row>
    <row r="1284" ht="14.25" spans="1:7">
      <c r="A1284" s="118">
        <f t="shared" si="150"/>
        <v>1279</v>
      </c>
      <c r="B1284" s="126" t="s">
        <v>2269</v>
      </c>
      <c r="C1284" s="127" t="s">
        <v>2270</v>
      </c>
      <c r="D1284" s="128"/>
      <c r="E1284" s="128"/>
      <c r="F1284" s="116" t="str">
        <f t="shared" si="147"/>
        <v/>
      </c>
      <c r="G1284" s="122"/>
    </row>
    <row r="1285" ht="14.25" spans="1:7">
      <c r="A1285" s="118">
        <f t="shared" si="150"/>
        <v>1280</v>
      </c>
      <c r="B1285" s="131" t="s">
        <v>2271</v>
      </c>
      <c r="C1285" s="124" t="s">
        <v>2272</v>
      </c>
      <c r="D1285" s="124">
        <f>SUM(D1286:D1299)</f>
        <v>0</v>
      </c>
      <c r="E1285" s="124">
        <f>SUM(E1286:E1299)</f>
        <v>0</v>
      </c>
      <c r="F1285" s="125" t="str">
        <f t="shared" si="147"/>
        <v/>
      </c>
      <c r="G1285" s="122"/>
    </row>
    <row r="1286" ht="14.25" spans="1:7">
      <c r="A1286" s="118">
        <f t="shared" si="150"/>
        <v>1281</v>
      </c>
      <c r="B1286" s="126" t="s">
        <v>2273</v>
      </c>
      <c r="C1286" s="127" t="s">
        <v>44</v>
      </c>
      <c r="D1286" s="128"/>
      <c r="E1286" s="128"/>
      <c r="F1286" s="116" t="str">
        <f t="shared" si="147"/>
        <v/>
      </c>
      <c r="G1286" s="122"/>
    </row>
    <row r="1287" ht="14.25" spans="1:7">
      <c r="A1287" s="118">
        <f t="shared" si="150"/>
        <v>1282</v>
      </c>
      <c r="B1287" s="126" t="s">
        <v>2274</v>
      </c>
      <c r="C1287" s="127" t="s">
        <v>46</v>
      </c>
      <c r="D1287" s="128"/>
      <c r="E1287" s="128"/>
      <c r="F1287" s="116" t="str">
        <f t="shared" si="147"/>
        <v/>
      </c>
      <c r="G1287" s="122"/>
    </row>
    <row r="1288" ht="14.25" spans="1:7">
      <c r="A1288" s="118">
        <f t="shared" si="150"/>
        <v>1283</v>
      </c>
      <c r="B1288" s="126" t="s">
        <v>2275</v>
      </c>
      <c r="C1288" s="127" t="s">
        <v>48</v>
      </c>
      <c r="D1288" s="128"/>
      <c r="E1288" s="128"/>
      <c r="F1288" s="116" t="str">
        <f t="shared" si="147"/>
        <v/>
      </c>
      <c r="G1288" s="122"/>
    </row>
    <row r="1289" ht="14.25" spans="1:7">
      <c r="A1289" s="118">
        <f t="shared" si="150"/>
        <v>1284</v>
      </c>
      <c r="B1289" s="126" t="s">
        <v>2276</v>
      </c>
      <c r="C1289" s="127" t="s">
        <v>2277</v>
      </c>
      <c r="D1289" s="128"/>
      <c r="E1289" s="128"/>
      <c r="F1289" s="116" t="str">
        <f t="shared" si="147"/>
        <v/>
      </c>
      <c r="G1289" s="122"/>
    </row>
    <row r="1290" ht="14.25" spans="1:7">
      <c r="A1290" s="118">
        <f t="shared" si="150"/>
        <v>1285</v>
      </c>
      <c r="B1290" s="126" t="s">
        <v>2278</v>
      </c>
      <c r="C1290" s="127" t="s">
        <v>2279</v>
      </c>
      <c r="D1290" s="128"/>
      <c r="E1290" s="128"/>
      <c r="F1290" s="116" t="str">
        <f t="shared" si="147"/>
        <v/>
      </c>
      <c r="G1290" s="122"/>
    </row>
    <row r="1291" ht="14.25" spans="1:7">
      <c r="A1291" s="118">
        <f t="shared" si="150"/>
        <v>1286</v>
      </c>
      <c r="B1291" s="126" t="s">
        <v>2280</v>
      </c>
      <c r="C1291" s="127" t="s">
        <v>2281</v>
      </c>
      <c r="D1291" s="128"/>
      <c r="E1291" s="128"/>
      <c r="F1291" s="116" t="str">
        <f t="shared" si="147"/>
        <v/>
      </c>
      <c r="G1291" s="122"/>
    </row>
    <row r="1292" ht="14.25" spans="1:7">
      <c r="A1292" s="118">
        <f t="shared" ref="A1292:A1301" si="151">ROW()-5</f>
        <v>1287</v>
      </c>
      <c r="B1292" s="126" t="s">
        <v>2282</v>
      </c>
      <c r="C1292" s="127" t="s">
        <v>2283</v>
      </c>
      <c r="D1292" s="128"/>
      <c r="E1292" s="128"/>
      <c r="F1292" s="116" t="str">
        <f t="shared" si="147"/>
        <v/>
      </c>
      <c r="G1292" s="122"/>
    </row>
    <row r="1293" ht="14.25" spans="1:7">
      <c r="A1293" s="118">
        <f t="shared" si="151"/>
        <v>1288</v>
      </c>
      <c r="B1293" s="126" t="s">
        <v>2284</v>
      </c>
      <c r="C1293" s="127" t="s">
        <v>2285</v>
      </c>
      <c r="D1293" s="128"/>
      <c r="E1293" s="128"/>
      <c r="F1293" s="116" t="str">
        <f t="shared" si="147"/>
        <v/>
      </c>
      <c r="G1293" s="122"/>
    </row>
    <row r="1294" ht="14.25" spans="1:7">
      <c r="A1294" s="118">
        <f t="shared" si="151"/>
        <v>1289</v>
      </c>
      <c r="B1294" s="126" t="s">
        <v>2286</v>
      </c>
      <c r="C1294" s="127" t="s">
        <v>2287</v>
      </c>
      <c r="D1294" s="128"/>
      <c r="E1294" s="128"/>
      <c r="F1294" s="116" t="str">
        <f t="shared" si="147"/>
        <v/>
      </c>
      <c r="G1294" s="122"/>
    </row>
    <row r="1295" ht="14.25" spans="1:7">
      <c r="A1295" s="118">
        <f t="shared" si="151"/>
        <v>1290</v>
      </c>
      <c r="B1295" s="126" t="s">
        <v>2288</v>
      </c>
      <c r="C1295" s="127" t="s">
        <v>2289</v>
      </c>
      <c r="D1295" s="128"/>
      <c r="E1295" s="128"/>
      <c r="F1295" s="116" t="str">
        <f t="shared" si="147"/>
        <v/>
      </c>
      <c r="G1295" s="122"/>
    </row>
    <row r="1296" ht="14.25" spans="1:7">
      <c r="A1296" s="118">
        <f t="shared" si="151"/>
        <v>1291</v>
      </c>
      <c r="B1296" s="126" t="s">
        <v>2290</v>
      </c>
      <c r="C1296" s="127" t="s">
        <v>2291</v>
      </c>
      <c r="D1296" s="128"/>
      <c r="E1296" s="128"/>
      <c r="F1296" s="116" t="str">
        <f t="shared" si="147"/>
        <v/>
      </c>
      <c r="G1296" s="122"/>
    </row>
    <row r="1297" ht="14.25" spans="1:7">
      <c r="A1297" s="118">
        <f t="shared" si="151"/>
        <v>1292</v>
      </c>
      <c r="B1297" s="126" t="s">
        <v>2292</v>
      </c>
      <c r="C1297" s="127" t="s">
        <v>2293</v>
      </c>
      <c r="D1297" s="128"/>
      <c r="E1297" s="128"/>
      <c r="F1297" s="116" t="str">
        <f t="shared" si="147"/>
        <v/>
      </c>
      <c r="G1297" s="122"/>
    </row>
    <row r="1298" ht="14.25" spans="1:7">
      <c r="A1298" s="118">
        <f t="shared" si="151"/>
        <v>1293</v>
      </c>
      <c r="B1298" s="126" t="s">
        <v>2294</v>
      </c>
      <c r="C1298" s="127" t="s">
        <v>2295</v>
      </c>
      <c r="D1298" s="128"/>
      <c r="E1298" s="128"/>
      <c r="F1298" s="116" t="str">
        <f t="shared" si="147"/>
        <v/>
      </c>
      <c r="G1298" s="122"/>
    </row>
    <row r="1299" ht="14.25" spans="1:7">
      <c r="A1299" s="118">
        <f t="shared" si="151"/>
        <v>1294</v>
      </c>
      <c r="B1299" s="126" t="s">
        <v>2296</v>
      </c>
      <c r="C1299" s="127" t="s">
        <v>2297</v>
      </c>
      <c r="D1299" s="128"/>
      <c r="E1299" s="128"/>
      <c r="F1299" s="116" t="str">
        <f t="shared" si="147"/>
        <v/>
      </c>
      <c r="G1299" s="122"/>
    </row>
    <row r="1300" ht="14.25" spans="1:7">
      <c r="A1300" s="118">
        <f t="shared" si="151"/>
        <v>1295</v>
      </c>
      <c r="B1300" s="131" t="s">
        <v>2298</v>
      </c>
      <c r="C1300" s="124" t="s">
        <v>2299</v>
      </c>
      <c r="D1300" s="124">
        <f>SUM(D1301)</f>
        <v>0</v>
      </c>
      <c r="E1300" s="124">
        <f>SUM(E1301)</f>
        <v>0</v>
      </c>
      <c r="F1300" s="125" t="str">
        <f t="shared" si="147"/>
        <v/>
      </c>
      <c r="G1300" s="122"/>
    </row>
    <row r="1301" ht="14.25" spans="1:7">
      <c r="A1301" s="118">
        <f t="shared" si="151"/>
        <v>1296</v>
      </c>
      <c r="B1301" s="126" t="s">
        <v>2300</v>
      </c>
      <c r="C1301" s="127" t="s">
        <v>2299</v>
      </c>
      <c r="D1301" s="128"/>
      <c r="E1301" s="128"/>
      <c r="F1301" s="116" t="str">
        <f t="shared" si="147"/>
        <v/>
      </c>
      <c r="G1301" s="122"/>
    </row>
    <row r="1302" ht="14.25" spans="1:7">
      <c r="A1302" s="118">
        <f t="shared" ref="A1302:A1311" si="152">ROW()-5</f>
        <v>1297</v>
      </c>
      <c r="B1302" s="132" t="s">
        <v>2301</v>
      </c>
      <c r="C1302" s="130" t="s">
        <v>2302</v>
      </c>
      <c r="D1302" s="130">
        <f>D1303+D1314+D1318</f>
        <v>42.2</v>
      </c>
      <c r="E1302" s="130">
        <f>E1303+E1314+E1318</f>
        <v>35.8231</v>
      </c>
      <c r="F1302" s="121">
        <f t="shared" si="147"/>
        <v>84.8888625592417</v>
      </c>
      <c r="G1302" s="122"/>
    </row>
    <row r="1303" ht="14.25" spans="1:7">
      <c r="A1303" s="118">
        <f t="shared" si="152"/>
        <v>1298</v>
      </c>
      <c r="B1303" s="131" t="s">
        <v>2303</v>
      </c>
      <c r="C1303" s="124" t="s">
        <v>2304</v>
      </c>
      <c r="D1303" s="124">
        <f>SUM(D1304:D1313)</f>
        <v>0</v>
      </c>
      <c r="E1303" s="124">
        <f>SUM(E1304:E1313)</f>
        <v>0</v>
      </c>
      <c r="F1303" s="125" t="str">
        <f t="shared" si="147"/>
        <v/>
      </c>
      <c r="G1303" s="122"/>
    </row>
    <row r="1304" ht="14.25" spans="1:7">
      <c r="A1304" s="118">
        <f t="shared" si="152"/>
        <v>1299</v>
      </c>
      <c r="B1304" s="126" t="s">
        <v>2305</v>
      </c>
      <c r="C1304" s="127" t="s">
        <v>2306</v>
      </c>
      <c r="D1304" s="128"/>
      <c r="E1304" s="128"/>
      <c r="F1304" s="116" t="str">
        <f t="shared" si="147"/>
        <v/>
      </c>
      <c r="G1304" s="122"/>
    </row>
    <row r="1305" ht="14.25" spans="1:7">
      <c r="A1305" s="118">
        <f t="shared" si="152"/>
        <v>1300</v>
      </c>
      <c r="B1305" s="126" t="s">
        <v>2307</v>
      </c>
      <c r="C1305" s="127" t="s">
        <v>2308</v>
      </c>
      <c r="D1305" s="128"/>
      <c r="E1305" s="128"/>
      <c r="F1305" s="116" t="str">
        <f t="shared" si="147"/>
        <v/>
      </c>
      <c r="G1305" s="122"/>
    </row>
    <row r="1306" ht="14.25" spans="1:7">
      <c r="A1306" s="118">
        <f t="shared" si="152"/>
        <v>1301</v>
      </c>
      <c r="B1306" s="126" t="s">
        <v>2309</v>
      </c>
      <c r="C1306" s="127" t="s">
        <v>2310</v>
      </c>
      <c r="D1306" s="128"/>
      <c r="E1306" s="128"/>
      <c r="F1306" s="116" t="str">
        <f t="shared" si="147"/>
        <v/>
      </c>
      <c r="G1306" s="122"/>
    </row>
    <row r="1307" ht="14.25" spans="1:7">
      <c r="A1307" s="118">
        <f t="shared" si="152"/>
        <v>1302</v>
      </c>
      <c r="B1307" s="126" t="s">
        <v>2311</v>
      </c>
      <c r="C1307" s="127" t="s">
        <v>2312</v>
      </c>
      <c r="D1307" s="128"/>
      <c r="E1307" s="128"/>
      <c r="F1307" s="116" t="str">
        <f t="shared" si="147"/>
        <v/>
      </c>
      <c r="G1307" s="122"/>
    </row>
    <row r="1308" ht="14.25" spans="1:7">
      <c r="A1308" s="118">
        <f t="shared" si="152"/>
        <v>1303</v>
      </c>
      <c r="B1308" s="126" t="s">
        <v>2313</v>
      </c>
      <c r="C1308" s="127" t="s">
        <v>2314</v>
      </c>
      <c r="D1308" s="128"/>
      <c r="E1308" s="128"/>
      <c r="F1308" s="116" t="str">
        <f t="shared" si="147"/>
        <v/>
      </c>
      <c r="G1308" s="122"/>
    </row>
    <row r="1309" ht="14.25" spans="1:7">
      <c r="A1309" s="118">
        <f t="shared" si="152"/>
        <v>1304</v>
      </c>
      <c r="B1309" s="126" t="s">
        <v>2315</v>
      </c>
      <c r="C1309" s="127" t="s">
        <v>2316</v>
      </c>
      <c r="D1309" s="128"/>
      <c r="E1309" s="128"/>
      <c r="F1309" s="116" t="str">
        <f t="shared" si="147"/>
        <v/>
      </c>
      <c r="G1309" s="122"/>
    </row>
    <row r="1310" ht="14.25" spans="1:7">
      <c r="A1310" s="118">
        <f t="shared" si="152"/>
        <v>1305</v>
      </c>
      <c r="B1310" s="126" t="s">
        <v>2317</v>
      </c>
      <c r="C1310" s="127" t="s">
        <v>1673</v>
      </c>
      <c r="D1310" s="128"/>
      <c r="E1310" s="128"/>
      <c r="F1310" s="116" t="str">
        <f t="shared" si="147"/>
        <v/>
      </c>
      <c r="G1310" s="122"/>
    </row>
    <row r="1311" ht="14.25" spans="1:7">
      <c r="A1311" s="118">
        <f t="shared" si="152"/>
        <v>1306</v>
      </c>
      <c r="B1311" s="126" t="s">
        <v>2318</v>
      </c>
      <c r="C1311" s="127" t="s">
        <v>2319</v>
      </c>
      <c r="D1311" s="128"/>
      <c r="E1311" s="128"/>
      <c r="F1311" s="116" t="str">
        <f t="shared" si="147"/>
        <v/>
      </c>
      <c r="G1311" s="122"/>
    </row>
    <row r="1312" ht="14.25" spans="1:7">
      <c r="A1312" s="118">
        <f t="shared" ref="A1312:A1321" si="153">ROW()-5</f>
        <v>1307</v>
      </c>
      <c r="B1312" s="126" t="s">
        <v>2320</v>
      </c>
      <c r="C1312" s="127" t="s">
        <v>2321</v>
      </c>
      <c r="D1312" s="128"/>
      <c r="E1312" s="128"/>
      <c r="F1312" s="116" t="str">
        <f t="shared" si="147"/>
        <v/>
      </c>
      <c r="G1312" s="122"/>
    </row>
    <row r="1313" ht="14.25" spans="1:7">
      <c r="A1313" s="118">
        <f t="shared" si="153"/>
        <v>1308</v>
      </c>
      <c r="B1313" s="126" t="s">
        <v>2322</v>
      </c>
      <c r="C1313" s="127" t="s">
        <v>2323</v>
      </c>
      <c r="D1313" s="128"/>
      <c r="E1313" s="128"/>
      <c r="F1313" s="116" t="str">
        <f t="shared" si="147"/>
        <v/>
      </c>
      <c r="G1313" s="122"/>
    </row>
    <row r="1314" ht="14.25" spans="1:7">
      <c r="A1314" s="118">
        <f t="shared" si="153"/>
        <v>1309</v>
      </c>
      <c r="B1314" s="131" t="s">
        <v>2324</v>
      </c>
      <c r="C1314" s="124" t="s">
        <v>2325</v>
      </c>
      <c r="D1314" s="124">
        <f>SUM(D1315:D1317)</f>
        <v>42.2</v>
      </c>
      <c r="E1314" s="124">
        <f>SUM(E1315:E1317)</f>
        <v>35.8231</v>
      </c>
      <c r="F1314" s="125">
        <f t="shared" si="147"/>
        <v>84.8888625592417</v>
      </c>
      <c r="G1314" s="122"/>
    </row>
    <row r="1315" ht="14.25" spans="1:7">
      <c r="A1315" s="118">
        <f t="shared" si="153"/>
        <v>1310</v>
      </c>
      <c r="B1315" s="126" t="s">
        <v>2326</v>
      </c>
      <c r="C1315" s="127" t="s">
        <v>2327</v>
      </c>
      <c r="D1315" s="128">
        <v>42.2</v>
      </c>
      <c r="E1315" s="128">
        <v>35.8231</v>
      </c>
      <c r="F1315" s="116">
        <f t="shared" si="147"/>
        <v>84.8888625592417</v>
      </c>
      <c r="G1315" s="122"/>
    </row>
    <row r="1316" ht="14.25" spans="1:7">
      <c r="A1316" s="118">
        <f t="shared" si="153"/>
        <v>1311</v>
      </c>
      <c r="B1316" s="126" t="s">
        <v>2328</v>
      </c>
      <c r="C1316" s="127" t="s">
        <v>2329</v>
      </c>
      <c r="D1316" s="128"/>
      <c r="E1316" s="128"/>
      <c r="F1316" s="116" t="str">
        <f t="shared" si="147"/>
        <v/>
      </c>
      <c r="G1316" s="122"/>
    </row>
    <row r="1317" ht="14.25" spans="1:7">
      <c r="A1317" s="118">
        <f t="shared" si="153"/>
        <v>1312</v>
      </c>
      <c r="B1317" s="126" t="s">
        <v>2330</v>
      </c>
      <c r="C1317" s="127" t="s">
        <v>2331</v>
      </c>
      <c r="D1317" s="128"/>
      <c r="E1317" s="128"/>
      <c r="F1317" s="116" t="str">
        <f t="shared" si="147"/>
        <v/>
      </c>
      <c r="G1317" s="122"/>
    </row>
    <row r="1318" ht="14.25" spans="1:7">
      <c r="A1318" s="118">
        <f t="shared" si="153"/>
        <v>1313</v>
      </c>
      <c r="B1318" s="131" t="s">
        <v>2332</v>
      </c>
      <c r="C1318" s="124" t="s">
        <v>2333</v>
      </c>
      <c r="D1318" s="124">
        <f>SUM(D1319:D1321)</f>
        <v>0</v>
      </c>
      <c r="E1318" s="124">
        <f>SUM(E1319:E1321)</f>
        <v>0</v>
      </c>
      <c r="F1318" s="125" t="str">
        <f t="shared" si="147"/>
        <v/>
      </c>
      <c r="G1318" s="122"/>
    </row>
    <row r="1319" ht="14.25" spans="1:7">
      <c r="A1319" s="118">
        <f t="shared" si="153"/>
        <v>1314</v>
      </c>
      <c r="B1319" s="126" t="s">
        <v>2334</v>
      </c>
      <c r="C1319" s="127" t="s">
        <v>2335</v>
      </c>
      <c r="D1319" s="128"/>
      <c r="E1319" s="128"/>
      <c r="F1319" s="116" t="str">
        <f t="shared" si="147"/>
        <v/>
      </c>
      <c r="G1319" s="122"/>
    </row>
    <row r="1320" ht="14.25" spans="1:7">
      <c r="A1320" s="118">
        <f t="shared" si="153"/>
        <v>1315</v>
      </c>
      <c r="B1320" s="126" t="s">
        <v>2336</v>
      </c>
      <c r="C1320" s="127" t="s">
        <v>2337</v>
      </c>
      <c r="D1320" s="128"/>
      <c r="E1320" s="128"/>
      <c r="F1320" s="116" t="str">
        <f t="shared" si="147"/>
        <v/>
      </c>
      <c r="G1320" s="122"/>
    </row>
    <row r="1321" ht="14.25" spans="1:7">
      <c r="A1321" s="118">
        <f t="shared" si="153"/>
        <v>1316</v>
      </c>
      <c r="B1321" s="126" t="s">
        <v>2338</v>
      </c>
      <c r="C1321" s="127" t="s">
        <v>2339</v>
      </c>
      <c r="D1321" s="128"/>
      <c r="E1321" s="128"/>
      <c r="F1321" s="116" t="str">
        <f t="shared" ref="F1321:F1384" si="154">IF(D1321=0,"",E1321/D1321*100)</f>
        <v/>
      </c>
      <c r="G1321" s="122"/>
    </row>
    <row r="1322" ht="14.25" spans="1:7">
      <c r="A1322" s="118">
        <f t="shared" ref="A1322:A1331" si="155">ROW()-5</f>
        <v>1317</v>
      </c>
      <c r="B1322" s="132" t="s">
        <v>2340</v>
      </c>
      <c r="C1322" s="130" t="s">
        <v>2341</v>
      </c>
      <c r="D1322" s="130">
        <f>D1323+D1341+D1347+D1353</f>
        <v>0</v>
      </c>
      <c r="E1322" s="130">
        <f>E1323+E1341+E1347+E1353</f>
        <v>0</v>
      </c>
      <c r="F1322" s="121" t="str">
        <f t="shared" si="154"/>
        <v/>
      </c>
      <c r="G1322" s="122"/>
    </row>
    <row r="1323" ht="14.25" spans="1:7">
      <c r="A1323" s="118">
        <f t="shared" si="155"/>
        <v>1318</v>
      </c>
      <c r="B1323" s="131" t="s">
        <v>2342</v>
      </c>
      <c r="C1323" s="124" t="s">
        <v>2343</v>
      </c>
      <c r="D1323" s="124">
        <f>SUM(D1324:D1340)</f>
        <v>0</v>
      </c>
      <c r="E1323" s="124">
        <f>SUM(E1324:E1340)</f>
        <v>0</v>
      </c>
      <c r="F1323" s="125" t="str">
        <f t="shared" si="154"/>
        <v/>
      </c>
      <c r="G1323" s="122"/>
    </row>
    <row r="1324" ht="14.25" spans="1:7">
      <c r="A1324" s="118">
        <f t="shared" si="155"/>
        <v>1319</v>
      </c>
      <c r="B1324" s="126" t="s">
        <v>2344</v>
      </c>
      <c r="C1324" s="127" t="s">
        <v>44</v>
      </c>
      <c r="D1324" s="128"/>
      <c r="E1324" s="128"/>
      <c r="F1324" s="116" t="str">
        <f t="shared" si="154"/>
        <v/>
      </c>
      <c r="G1324" s="122"/>
    </row>
    <row r="1325" ht="14.25" spans="1:7">
      <c r="A1325" s="118">
        <f t="shared" si="155"/>
        <v>1320</v>
      </c>
      <c r="B1325" s="126" t="s">
        <v>2345</v>
      </c>
      <c r="C1325" s="127" t="s">
        <v>46</v>
      </c>
      <c r="D1325" s="128"/>
      <c r="E1325" s="128"/>
      <c r="F1325" s="116" t="str">
        <f t="shared" si="154"/>
        <v/>
      </c>
      <c r="G1325" s="122"/>
    </row>
    <row r="1326" ht="14.25" spans="1:7">
      <c r="A1326" s="118">
        <f t="shared" si="155"/>
        <v>1321</v>
      </c>
      <c r="B1326" s="126" t="s">
        <v>2346</v>
      </c>
      <c r="C1326" s="127" t="s">
        <v>48</v>
      </c>
      <c r="D1326" s="128"/>
      <c r="E1326" s="128"/>
      <c r="F1326" s="116" t="str">
        <f t="shared" si="154"/>
        <v/>
      </c>
      <c r="G1326" s="122"/>
    </row>
    <row r="1327" ht="14.25" spans="1:7">
      <c r="A1327" s="118">
        <f t="shared" si="155"/>
        <v>1322</v>
      </c>
      <c r="B1327" s="126" t="s">
        <v>2347</v>
      </c>
      <c r="C1327" s="127" t="s">
        <v>2348</v>
      </c>
      <c r="D1327" s="128"/>
      <c r="E1327" s="128"/>
      <c r="F1327" s="116" t="str">
        <f t="shared" si="154"/>
        <v/>
      </c>
      <c r="G1327" s="122"/>
    </row>
    <row r="1328" ht="14.25" spans="1:7">
      <c r="A1328" s="118">
        <f t="shared" si="155"/>
        <v>1323</v>
      </c>
      <c r="B1328" s="126" t="s">
        <v>2349</v>
      </c>
      <c r="C1328" s="127" t="s">
        <v>2350</v>
      </c>
      <c r="D1328" s="128"/>
      <c r="E1328" s="128"/>
      <c r="F1328" s="116" t="str">
        <f t="shared" si="154"/>
        <v/>
      </c>
      <c r="G1328" s="122"/>
    </row>
    <row r="1329" ht="14.25" spans="1:7">
      <c r="A1329" s="118">
        <f t="shared" si="155"/>
        <v>1324</v>
      </c>
      <c r="B1329" s="126" t="s">
        <v>2351</v>
      </c>
      <c r="C1329" s="127" t="s">
        <v>2352</v>
      </c>
      <c r="D1329" s="128"/>
      <c r="E1329" s="128"/>
      <c r="F1329" s="116" t="str">
        <f t="shared" si="154"/>
        <v/>
      </c>
      <c r="G1329" s="122"/>
    </row>
    <row r="1330" ht="14.25" spans="1:7">
      <c r="A1330" s="118">
        <f t="shared" si="155"/>
        <v>1325</v>
      </c>
      <c r="B1330" s="126" t="s">
        <v>2353</v>
      </c>
      <c r="C1330" s="127" t="s">
        <v>2354</v>
      </c>
      <c r="D1330" s="128"/>
      <c r="E1330" s="128"/>
      <c r="F1330" s="116" t="str">
        <f t="shared" si="154"/>
        <v/>
      </c>
      <c r="G1330" s="122"/>
    </row>
    <row r="1331" ht="14.25" spans="1:7">
      <c r="A1331" s="118">
        <f t="shared" si="155"/>
        <v>1326</v>
      </c>
      <c r="B1331" s="126" t="s">
        <v>2355</v>
      </c>
      <c r="C1331" s="127" t="s">
        <v>2356</v>
      </c>
      <c r="D1331" s="128"/>
      <c r="E1331" s="128"/>
      <c r="F1331" s="116" t="str">
        <f t="shared" si="154"/>
        <v/>
      </c>
      <c r="G1331" s="122"/>
    </row>
    <row r="1332" ht="14.25" spans="1:7">
      <c r="A1332" s="118">
        <f t="shared" ref="A1332:A1341" si="156">ROW()-5</f>
        <v>1327</v>
      </c>
      <c r="B1332" s="126" t="s">
        <v>2357</v>
      </c>
      <c r="C1332" s="127" t="s">
        <v>2358</v>
      </c>
      <c r="D1332" s="128"/>
      <c r="E1332" s="128"/>
      <c r="F1332" s="116" t="str">
        <f t="shared" si="154"/>
        <v/>
      </c>
      <c r="G1332" s="122"/>
    </row>
    <row r="1333" ht="14.25" spans="1:7">
      <c r="A1333" s="118">
        <f t="shared" si="156"/>
        <v>1328</v>
      </c>
      <c r="B1333" s="126" t="s">
        <v>2359</v>
      </c>
      <c r="C1333" s="127" t="s">
        <v>2360</v>
      </c>
      <c r="D1333" s="128"/>
      <c r="E1333" s="128"/>
      <c r="F1333" s="116" t="str">
        <f t="shared" si="154"/>
        <v/>
      </c>
      <c r="G1333" s="122"/>
    </row>
    <row r="1334" ht="14.25" spans="1:7">
      <c r="A1334" s="118">
        <f t="shared" si="156"/>
        <v>1329</v>
      </c>
      <c r="B1334" s="126" t="s">
        <v>2361</v>
      </c>
      <c r="C1334" s="127" t="s">
        <v>2362</v>
      </c>
      <c r="D1334" s="128"/>
      <c r="E1334" s="128"/>
      <c r="F1334" s="116" t="str">
        <f t="shared" si="154"/>
        <v/>
      </c>
      <c r="G1334" s="122"/>
    </row>
    <row r="1335" ht="14.25" spans="1:7">
      <c r="A1335" s="118">
        <f t="shared" si="156"/>
        <v>1330</v>
      </c>
      <c r="B1335" s="126" t="s">
        <v>2363</v>
      </c>
      <c r="C1335" s="127" t="s">
        <v>2364</v>
      </c>
      <c r="D1335" s="128"/>
      <c r="E1335" s="128"/>
      <c r="F1335" s="116" t="str">
        <f t="shared" si="154"/>
        <v/>
      </c>
      <c r="G1335" s="122"/>
    </row>
    <row r="1336" ht="14.25" spans="1:7">
      <c r="A1336" s="118">
        <f t="shared" si="156"/>
        <v>1331</v>
      </c>
      <c r="B1336" s="126" t="s">
        <v>2365</v>
      </c>
      <c r="C1336" s="127" t="s">
        <v>2366</v>
      </c>
      <c r="D1336" s="128"/>
      <c r="E1336" s="128"/>
      <c r="F1336" s="116" t="str">
        <f t="shared" si="154"/>
        <v/>
      </c>
      <c r="G1336" s="122"/>
    </row>
    <row r="1337" ht="14.25" spans="1:7">
      <c r="A1337" s="118">
        <f t="shared" si="156"/>
        <v>1332</v>
      </c>
      <c r="B1337" s="126" t="s">
        <v>2367</v>
      </c>
      <c r="C1337" s="127" t="s">
        <v>2368</v>
      </c>
      <c r="D1337" s="128"/>
      <c r="E1337" s="128"/>
      <c r="F1337" s="116" t="str">
        <f t="shared" si="154"/>
        <v/>
      </c>
      <c r="G1337" s="122"/>
    </row>
    <row r="1338" ht="14.25" spans="1:7">
      <c r="A1338" s="118">
        <f t="shared" si="156"/>
        <v>1333</v>
      </c>
      <c r="B1338" s="126" t="s">
        <v>2369</v>
      </c>
      <c r="C1338" s="127" t="s">
        <v>2370</v>
      </c>
      <c r="D1338" s="128"/>
      <c r="E1338" s="128"/>
      <c r="F1338" s="116" t="str">
        <f t="shared" si="154"/>
        <v/>
      </c>
      <c r="G1338" s="122"/>
    </row>
    <row r="1339" ht="14.25" spans="1:7">
      <c r="A1339" s="118">
        <f t="shared" si="156"/>
        <v>1334</v>
      </c>
      <c r="B1339" s="126" t="s">
        <v>2371</v>
      </c>
      <c r="C1339" s="127" t="s">
        <v>63</v>
      </c>
      <c r="D1339" s="128"/>
      <c r="E1339" s="128"/>
      <c r="F1339" s="116" t="str">
        <f t="shared" si="154"/>
        <v/>
      </c>
      <c r="G1339" s="122"/>
    </row>
    <row r="1340" ht="14.25" spans="1:7">
      <c r="A1340" s="118">
        <f t="shared" si="156"/>
        <v>1335</v>
      </c>
      <c r="B1340" s="126" t="s">
        <v>2372</v>
      </c>
      <c r="C1340" s="127" t="s">
        <v>2373</v>
      </c>
      <c r="D1340" s="128"/>
      <c r="E1340" s="128"/>
      <c r="F1340" s="116" t="str">
        <f t="shared" si="154"/>
        <v/>
      </c>
      <c r="G1340" s="122"/>
    </row>
    <row r="1341" ht="14.25" spans="1:7">
      <c r="A1341" s="118">
        <f t="shared" si="156"/>
        <v>1336</v>
      </c>
      <c r="B1341" s="131" t="s">
        <v>2374</v>
      </c>
      <c r="C1341" s="124" t="s">
        <v>2375</v>
      </c>
      <c r="D1341" s="124">
        <f>SUM(D1342:D1346)</f>
        <v>0</v>
      </c>
      <c r="E1341" s="124">
        <f>SUM(E1342:E1346)</f>
        <v>0</v>
      </c>
      <c r="F1341" s="125" t="str">
        <f t="shared" si="154"/>
        <v/>
      </c>
      <c r="G1341" s="122"/>
    </row>
    <row r="1342" ht="14.25" spans="1:7">
      <c r="A1342" s="118">
        <f t="shared" ref="A1342:A1351" si="157">ROW()-5</f>
        <v>1337</v>
      </c>
      <c r="B1342" s="126" t="s">
        <v>2376</v>
      </c>
      <c r="C1342" s="127" t="s">
        <v>2377</v>
      </c>
      <c r="D1342" s="128"/>
      <c r="E1342" s="128"/>
      <c r="F1342" s="116" t="str">
        <f t="shared" si="154"/>
        <v/>
      </c>
      <c r="G1342" s="122"/>
    </row>
    <row r="1343" ht="14.25" spans="1:7">
      <c r="A1343" s="118">
        <f t="shared" si="157"/>
        <v>1338</v>
      </c>
      <c r="B1343" s="126" t="s">
        <v>2378</v>
      </c>
      <c r="C1343" s="127" t="s">
        <v>2379</v>
      </c>
      <c r="D1343" s="128"/>
      <c r="E1343" s="128"/>
      <c r="F1343" s="116" t="str">
        <f t="shared" si="154"/>
        <v/>
      </c>
      <c r="G1343" s="122"/>
    </row>
    <row r="1344" ht="14.25" spans="1:7">
      <c r="A1344" s="118">
        <f t="shared" si="157"/>
        <v>1339</v>
      </c>
      <c r="B1344" s="126" t="s">
        <v>2380</v>
      </c>
      <c r="C1344" s="127" t="s">
        <v>2381</v>
      </c>
      <c r="D1344" s="128"/>
      <c r="E1344" s="128"/>
      <c r="F1344" s="116" t="str">
        <f t="shared" si="154"/>
        <v/>
      </c>
      <c r="G1344" s="122"/>
    </row>
    <row r="1345" ht="14.25" spans="1:7">
      <c r="A1345" s="118">
        <f t="shared" si="157"/>
        <v>1340</v>
      </c>
      <c r="B1345" s="126" t="s">
        <v>2382</v>
      </c>
      <c r="C1345" s="127" t="s">
        <v>2383</v>
      </c>
      <c r="D1345" s="128"/>
      <c r="E1345" s="128"/>
      <c r="F1345" s="116" t="str">
        <f t="shared" si="154"/>
        <v/>
      </c>
      <c r="G1345" s="122"/>
    </row>
    <row r="1346" ht="14.25" spans="1:7">
      <c r="A1346" s="118">
        <f t="shared" si="157"/>
        <v>1341</v>
      </c>
      <c r="B1346" s="126" t="s">
        <v>2384</v>
      </c>
      <c r="C1346" s="127" t="s">
        <v>2385</v>
      </c>
      <c r="D1346" s="128"/>
      <c r="E1346" s="128"/>
      <c r="F1346" s="116" t="str">
        <f t="shared" si="154"/>
        <v/>
      </c>
      <c r="G1346" s="122"/>
    </row>
    <row r="1347" ht="14.25" spans="1:7">
      <c r="A1347" s="118">
        <f t="shared" si="157"/>
        <v>1342</v>
      </c>
      <c r="B1347" s="131" t="s">
        <v>2386</v>
      </c>
      <c r="C1347" s="124" t="s">
        <v>2387</v>
      </c>
      <c r="D1347" s="124">
        <f>SUM(D1348:D1352)</f>
        <v>0</v>
      </c>
      <c r="E1347" s="124">
        <f>SUM(E1348:E1352)</f>
        <v>0</v>
      </c>
      <c r="F1347" s="125" t="str">
        <f t="shared" si="154"/>
        <v/>
      </c>
      <c r="G1347" s="122"/>
    </row>
    <row r="1348" ht="14.25" spans="1:7">
      <c r="A1348" s="118">
        <f t="shared" si="157"/>
        <v>1343</v>
      </c>
      <c r="B1348" s="126" t="s">
        <v>2388</v>
      </c>
      <c r="C1348" s="127" t="s">
        <v>2389</v>
      </c>
      <c r="D1348" s="128"/>
      <c r="E1348" s="128"/>
      <c r="F1348" s="116" t="str">
        <f t="shared" si="154"/>
        <v/>
      </c>
      <c r="G1348" s="122"/>
    </row>
    <row r="1349" ht="14.25" spans="1:7">
      <c r="A1349" s="118">
        <f t="shared" si="157"/>
        <v>1344</v>
      </c>
      <c r="B1349" s="126" t="s">
        <v>2390</v>
      </c>
      <c r="C1349" s="127" t="s">
        <v>2391</v>
      </c>
      <c r="D1349" s="128"/>
      <c r="E1349" s="128"/>
      <c r="F1349" s="116" t="str">
        <f t="shared" si="154"/>
        <v/>
      </c>
      <c r="G1349" s="122"/>
    </row>
    <row r="1350" ht="14.25" spans="1:7">
      <c r="A1350" s="118">
        <f t="shared" si="157"/>
        <v>1345</v>
      </c>
      <c r="B1350" s="126" t="s">
        <v>2392</v>
      </c>
      <c r="C1350" s="127" t="s">
        <v>2393</v>
      </c>
      <c r="D1350" s="128"/>
      <c r="E1350" s="128"/>
      <c r="F1350" s="116" t="str">
        <f t="shared" si="154"/>
        <v/>
      </c>
      <c r="G1350" s="122"/>
    </row>
    <row r="1351" ht="14.25" spans="1:7">
      <c r="A1351" s="118">
        <f t="shared" si="157"/>
        <v>1346</v>
      </c>
      <c r="B1351" s="126" t="s">
        <v>2394</v>
      </c>
      <c r="C1351" s="127" t="s">
        <v>2395</v>
      </c>
      <c r="D1351" s="128"/>
      <c r="E1351" s="128"/>
      <c r="F1351" s="116" t="str">
        <f t="shared" si="154"/>
        <v/>
      </c>
      <c r="G1351" s="122"/>
    </row>
    <row r="1352" ht="14.25" spans="1:7">
      <c r="A1352" s="118">
        <f t="shared" ref="A1352:A1361" si="158">ROW()-5</f>
        <v>1347</v>
      </c>
      <c r="B1352" s="126" t="s">
        <v>2396</v>
      </c>
      <c r="C1352" s="127" t="s">
        <v>2397</v>
      </c>
      <c r="D1352" s="128"/>
      <c r="E1352" s="128"/>
      <c r="F1352" s="116" t="str">
        <f t="shared" si="154"/>
        <v/>
      </c>
      <c r="G1352" s="122"/>
    </row>
    <row r="1353" ht="14.25" spans="1:7">
      <c r="A1353" s="118">
        <f t="shared" si="158"/>
        <v>1348</v>
      </c>
      <c r="B1353" s="131" t="s">
        <v>2398</v>
      </c>
      <c r="C1353" s="124" t="s">
        <v>2399</v>
      </c>
      <c r="D1353" s="124">
        <f>SUM(D1354:D1365)</f>
        <v>0</v>
      </c>
      <c r="E1353" s="124">
        <f>SUM(E1354:E1365)</f>
        <v>0</v>
      </c>
      <c r="F1353" s="125" t="str">
        <f t="shared" si="154"/>
        <v/>
      </c>
      <c r="G1353" s="122"/>
    </row>
    <row r="1354" ht="14.25" spans="1:7">
      <c r="A1354" s="118">
        <f t="shared" si="158"/>
        <v>1349</v>
      </c>
      <c r="B1354" s="126" t="s">
        <v>2400</v>
      </c>
      <c r="C1354" s="127" t="s">
        <v>2401</v>
      </c>
      <c r="D1354" s="128"/>
      <c r="E1354" s="128"/>
      <c r="F1354" s="116" t="str">
        <f t="shared" si="154"/>
        <v/>
      </c>
      <c r="G1354" s="122"/>
    </row>
    <row r="1355" ht="14.25" spans="1:7">
      <c r="A1355" s="118">
        <f t="shared" si="158"/>
        <v>1350</v>
      </c>
      <c r="B1355" s="126" t="s">
        <v>2402</v>
      </c>
      <c r="C1355" s="127" t="s">
        <v>2403</v>
      </c>
      <c r="D1355" s="128"/>
      <c r="E1355" s="128"/>
      <c r="F1355" s="116" t="str">
        <f t="shared" si="154"/>
        <v/>
      </c>
      <c r="G1355" s="122"/>
    </row>
    <row r="1356" ht="14.25" spans="1:7">
      <c r="A1356" s="118">
        <f t="shared" si="158"/>
        <v>1351</v>
      </c>
      <c r="B1356" s="126" t="s">
        <v>2404</v>
      </c>
      <c r="C1356" s="127" t="s">
        <v>2405</v>
      </c>
      <c r="D1356" s="128"/>
      <c r="E1356" s="128"/>
      <c r="F1356" s="116" t="str">
        <f t="shared" si="154"/>
        <v/>
      </c>
      <c r="G1356" s="122"/>
    </row>
    <row r="1357" ht="14.25" spans="1:7">
      <c r="A1357" s="118">
        <f t="shared" si="158"/>
        <v>1352</v>
      </c>
      <c r="B1357" s="126" t="s">
        <v>2406</v>
      </c>
      <c r="C1357" s="127" t="s">
        <v>2407</v>
      </c>
      <c r="D1357" s="128"/>
      <c r="E1357" s="128"/>
      <c r="F1357" s="116" t="str">
        <f t="shared" si="154"/>
        <v/>
      </c>
      <c r="G1357" s="122"/>
    </row>
    <row r="1358" ht="14.25" spans="1:7">
      <c r="A1358" s="118">
        <f t="shared" si="158"/>
        <v>1353</v>
      </c>
      <c r="B1358" s="126" t="s">
        <v>2408</v>
      </c>
      <c r="C1358" s="127" t="s">
        <v>2409</v>
      </c>
      <c r="D1358" s="128"/>
      <c r="E1358" s="128"/>
      <c r="F1358" s="116" t="str">
        <f t="shared" si="154"/>
        <v/>
      </c>
      <c r="G1358" s="122"/>
    </row>
    <row r="1359" ht="14.25" spans="1:7">
      <c r="A1359" s="118">
        <f t="shared" si="158"/>
        <v>1354</v>
      </c>
      <c r="B1359" s="126" t="s">
        <v>2410</v>
      </c>
      <c r="C1359" s="127" t="s">
        <v>2411</v>
      </c>
      <c r="D1359" s="128"/>
      <c r="E1359" s="128"/>
      <c r="F1359" s="116" t="str">
        <f t="shared" si="154"/>
        <v/>
      </c>
      <c r="G1359" s="122"/>
    </row>
    <row r="1360" ht="14.25" spans="1:7">
      <c r="A1360" s="118">
        <f t="shared" si="158"/>
        <v>1355</v>
      </c>
      <c r="B1360" s="126" t="s">
        <v>2412</v>
      </c>
      <c r="C1360" s="127" t="s">
        <v>2413</v>
      </c>
      <c r="D1360" s="128"/>
      <c r="E1360" s="128"/>
      <c r="F1360" s="116" t="str">
        <f t="shared" si="154"/>
        <v/>
      </c>
      <c r="G1360" s="122"/>
    </row>
    <row r="1361" ht="14.25" spans="1:7">
      <c r="A1361" s="118">
        <f t="shared" si="158"/>
        <v>1356</v>
      </c>
      <c r="B1361" s="126" t="s">
        <v>2414</v>
      </c>
      <c r="C1361" s="127" t="s">
        <v>2415</v>
      </c>
      <c r="D1361" s="128"/>
      <c r="E1361" s="128"/>
      <c r="F1361" s="116" t="str">
        <f t="shared" si="154"/>
        <v/>
      </c>
      <c r="G1361" s="122"/>
    </row>
    <row r="1362" ht="14.25" spans="1:7">
      <c r="A1362" s="118">
        <f t="shared" ref="A1362:A1371" si="159">ROW()-5</f>
        <v>1357</v>
      </c>
      <c r="B1362" s="126" t="s">
        <v>2416</v>
      </c>
      <c r="C1362" s="127" t="s">
        <v>2417</v>
      </c>
      <c r="D1362" s="128"/>
      <c r="E1362" s="128"/>
      <c r="F1362" s="116" t="str">
        <f t="shared" si="154"/>
        <v/>
      </c>
      <c r="G1362" s="122"/>
    </row>
    <row r="1363" ht="14.25" spans="1:7">
      <c r="A1363" s="118">
        <f t="shared" si="159"/>
        <v>1358</v>
      </c>
      <c r="B1363" s="126" t="s">
        <v>2418</v>
      </c>
      <c r="C1363" s="127" t="s">
        <v>2419</v>
      </c>
      <c r="D1363" s="128"/>
      <c r="E1363" s="128"/>
      <c r="F1363" s="116" t="str">
        <f t="shared" si="154"/>
        <v/>
      </c>
      <c r="G1363" s="122"/>
    </row>
    <row r="1364" ht="14.25" spans="1:7">
      <c r="A1364" s="118">
        <f t="shared" si="159"/>
        <v>1359</v>
      </c>
      <c r="B1364" s="126" t="s">
        <v>2420</v>
      </c>
      <c r="C1364" s="127" t="s">
        <v>2421</v>
      </c>
      <c r="D1364" s="128"/>
      <c r="E1364" s="128"/>
      <c r="F1364" s="116" t="str">
        <f t="shared" si="154"/>
        <v/>
      </c>
      <c r="G1364" s="122"/>
    </row>
    <row r="1365" ht="14.25" spans="1:7">
      <c r="A1365" s="118">
        <f t="shared" si="159"/>
        <v>1360</v>
      </c>
      <c r="B1365" s="126" t="s">
        <v>2422</v>
      </c>
      <c r="C1365" s="127" t="s">
        <v>2423</v>
      </c>
      <c r="D1365" s="128"/>
      <c r="E1365" s="128"/>
      <c r="F1365" s="116" t="str">
        <f t="shared" si="154"/>
        <v/>
      </c>
      <c r="G1365" s="122"/>
    </row>
    <row r="1366" ht="14.25" spans="1:7">
      <c r="A1366" s="118">
        <f t="shared" si="159"/>
        <v>1361</v>
      </c>
      <c r="B1366" s="132" t="s">
        <v>2424</v>
      </c>
      <c r="C1366" s="130" t="s">
        <v>2425</v>
      </c>
      <c r="D1366" s="130">
        <f>D1367+D1378+D1388+D1390</f>
        <v>0</v>
      </c>
      <c r="E1366" s="130">
        <f>E1367+E1378+E1388+E1390</f>
        <v>0</v>
      </c>
      <c r="F1366" s="121" t="str">
        <f t="shared" si="154"/>
        <v/>
      </c>
      <c r="G1366" s="122"/>
    </row>
    <row r="1367" ht="14.25" spans="1:7">
      <c r="A1367" s="118">
        <f t="shared" si="159"/>
        <v>1362</v>
      </c>
      <c r="B1367" s="131" t="s">
        <v>2426</v>
      </c>
      <c r="C1367" s="124" t="s">
        <v>2427</v>
      </c>
      <c r="D1367" s="124">
        <f>SUM(D1368:D1377)</f>
        <v>0</v>
      </c>
      <c r="E1367" s="124">
        <f>SUM(E1368:E1377)</f>
        <v>0</v>
      </c>
      <c r="F1367" s="125" t="str">
        <f t="shared" si="154"/>
        <v/>
      </c>
      <c r="G1367" s="122"/>
    </row>
    <row r="1368" ht="14.25" spans="1:7">
      <c r="A1368" s="118">
        <f t="shared" si="159"/>
        <v>1363</v>
      </c>
      <c r="B1368" s="126" t="s">
        <v>2428</v>
      </c>
      <c r="C1368" s="127" t="s">
        <v>2429</v>
      </c>
      <c r="D1368" s="128"/>
      <c r="E1368" s="128"/>
      <c r="F1368" s="116" t="str">
        <f t="shared" si="154"/>
        <v/>
      </c>
      <c r="G1368" s="122"/>
    </row>
    <row r="1369" ht="14.25" spans="1:7">
      <c r="A1369" s="118">
        <f t="shared" si="159"/>
        <v>1364</v>
      </c>
      <c r="B1369" s="126" t="s">
        <v>2430</v>
      </c>
      <c r="C1369" s="127" t="s">
        <v>2431</v>
      </c>
      <c r="D1369" s="128"/>
      <c r="E1369" s="128"/>
      <c r="F1369" s="116" t="str">
        <f t="shared" si="154"/>
        <v/>
      </c>
      <c r="G1369" s="122"/>
    </row>
    <row r="1370" ht="14.25" spans="1:7">
      <c r="A1370" s="118">
        <f t="shared" si="159"/>
        <v>1365</v>
      </c>
      <c r="B1370" s="126" t="s">
        <v>2432</v>
      </c>
      <c r="C1370" s="127" t="s">
        <v>2433</v>
      </c>
      <c r="D1370" s="128"/>
      <c r="E1370" s="128"/>
      <c r="F1370" s="116" t="str">
        <f t="shared" si="154"/>
        <v/>
      </c>
      <c r="G1370" s="122"/>
    </row>
    <row r="1371" ht="14.25" spans="1:7">
      <c r="A1371" s="118">
        <f t="shared" si="159"/>
        <v>1366</v>
      </c>
      <c r="B1371" s="126" t="s">
        <v>2434</v>
      </c>
      <c r="C1371" s="127" t="s">
        <v>2435</v>
      </c>
      <c r="D1371" s="128"/>
      <c r="E1371" s="128"/>
      <c r="F1371" s="116" t="str">
        <f t="shared" si="154"/>
        <v/>
      </c>
      <c r="G1371" s="122"/>
    </row>
    <row r="1372" ht="14.25" spans="1:7">
      <c r="A1372" s="118">
        <f t="shared" ref="A1372:A1381" si="160">ROW()-5</f>
        <v>1367</v>
      </c>
      <c r="B1372" s="126" t="s">
        <v>2436</v>
      </c>
      <c r="C1372" s="127" t="s">
        <v>2437</v>
      </c>
      <c r="D1372" s="128"/>
      <c r="E1372" s="128"/>
      <c r="F1372" s="116" t="str">
        <f t="shared" si="154"/>
        <v/>
      </c>
      <c r="G1372" s="122"/>
    </row>
    <row r="1373" ht="14.25" spans="1:7">
      <c r="A1373" s="118">
        <f t="shared" si="160"/>
        <v>1368</v>
      </c>
      <c r="B1373" s="126" t="s">
        <v>2438</v>
      </c>
      <c r="C1373" s="127" t="s">
        <v>2439</v>
      </c>
      <c r="D1373" s="128"/>
      <c r="E1373" s="128"/>
      <c r="F1373" s="116" t="str">
        <f t="shared" si="154"/>
        <v/>
      </c>
      <c r="G1373" s="122"/>
    </row>
    <row r="1374" ht="14.25" spans="1:7">
      <c r="A1374" s="118">
        <f t="shared" si="160"/>
        <v>1369</v>
      </c>
      <c r="B1374" s="126" t="s">
        <v>2440</v>
      </c>
      <c r="C1374" s="127" t="s">
        <v>2441</v>
      </c>
      <c r="D1374" s="128"/>
      <c r="E1374" s="128"/>
      <c r="F1374" s="116" t="str">
        <f t="shared" si="154"/>
        <v/>
      </c>
      <c r="G1374" s="122"/>
    </row>
    <row r="1375" ht="14.25" spans="1:7">
      <c r="A1375" s="118">
        <f t="shared" si="160"/>
        <v>1370</v>
      </c>
      <c r="B1375" s="126" t="s">
        <v>2442</v>
      </c>
      <c r="C1375" s="127" t="s">
        <v>2443</v>
      </c>
      <c r="D1375" s="128"/>
      <c r="E1375" s="128"/>
      <c r="F1375" s="116" t="str">
        <f t="shared" si="154"/>
        <v/>
      </c>
      <c r="G1375" s="122"/>
    </row>
    <row r="1376" ht="14.25" spans="1:7">
      <c r="A1376" s="118">
        <f t="shared" si="160"/>
        <v>1371</v>
      </c>
      <c r="B1376" s="126" t="s">
        <v>2444</v>
      </c>
      <c r="C1376" s="127" t="s">
        <v>2445</v>
      </c>
      <c r="D1376" s="128"/>
      <c r="E1376" s="128"/>
      <c r="F1376" s="116" t="str">
        <f t="shared" si="154"/>
        <v/>
      </c>
      <c r="G1376" s="122"/>
    </row>
    <row r="1377" ht="14.25" spans="1:7">
      <c r="A1377" s="118">
        <f t="shared" si="160"/>
        <v>1372</v>
      </c>
      <c r="B1377" s="126" t="s">
        <v>2446</v>
      </c>
      <c r="C1377" s="127" t="s">
        <v>2447</v>
      </c>
      <c r="D1377" s="128"/>
      <c r="E1377" s="128"/>
      <c r="F1377" s="116" t="str">
        <f t="shared" si="154"/>
        <v/>
      </c>
      <c r="G1377" s="122"/>
    </row>
    <row r="1378" ht="14.25" spans="1:7">
      <c r="A1378" s="118">
        <f t="shared" si="160"/>
        <v>1373</v>
      </c>
      <c r="B1378" s="131" t="s">
        <v>2448</v>
      </c>
      <c r="C1378" s="124" t="s">
        <v>2449</v>
      </c>
      <c r="D1378" s="124">
        <f>SUM(D1379:D1387)</f>
        <v>0</v>
      </c>
      <c r="E1378" s="124">
        <f>SUM(E1379:E1387)</f>
        <v>0</v>
      </c>
      <c r="F1378" s="125" t="str">
        <f t="shared" si="154"/>
        <v/>
      </c>
      <c r="G1378" s="122"/>
    </row>
    <row r="1379" ht="14.25" spans="1:7">
      <c r="A1379" s="118">
        <f t="shared" si="160"/>
        <v>1374</v>
      </c>
      <c r="B1379" s="126" t="s">
        <v>2450</v>
      </c>
      <c r="C1379" s="127" t="s">
        <v>2451</v>
      </c>
      <c r="D1379" s="128"/>
      <c r="E1379" s="128"/>
      <c r="F1379" s="116" t="str">
        <f t="shared" si="154"/>
        <v/>
      </c>
      <c r="G1379" s="122"/>
    </row>
    <row r="1380" ht="14.25" spans="1:7">
      <c r="A1380" s="118">
        <f t="shared" si="160"/>
        <v>1375</v>
      </c>
      <c r="B1380" s="126" t="s">
        <v>2452</v>
      </c>
      <c r="C1380" s="127" t="s">
        <v>2453</v>
      </c>
      <c r="D1380" s="128"/>
      <c r="E1380" s="128"/>
      <c r="F1380" s="116" t="str">
        <f t="shared" si="154"/>
        <v/>
      </c>
      <c r="G1380" s="122"/>
    </row>
    <row r="1381" ht="14.25" spans="1:7">
      <c r="A1381" s="118">
        <f t="shared" si="160"/>
        <v>1376</v>
      </c>
      <c r="B1381" s="126" t="s">
        <v>2454</v>
      </c>
      <c r="C1381" s="127" t="s">
        <v>2455</v>
      </c>
      <c r="D1381" s="128"/>
      <c r="E1381" s="128"/>
      <c r="F1381" s="116" t="str">
        <f t="shared" si="154"/>
        <v/>
      </c>
      <c r="G1381" s="122"/>
    </row>
    <row r="1382" ht="14.25" spans="1:7">
      <c r="A1382" s="118">
        <f t="shared" ref="A1382:A1391" si="161">ROW()-5</f>
        <v>1377</v>
      </c>
      <c r="B1382" s="126" t="s">
        <v>2456</v>
      </c>
      <c r="C1382" s="127" t="s">
        <v>2457</v>
      </c>
      <c r="D1382" s="128"/>
      <c r="E1382" s="128"/>
      <c r="F1382" s="116" t="str">
        <f t="shared" si="154"/>
        <v/>
      </c>
      <c r="G1382" s="122"/>
    </row>
    <row r="1383" ht="14.25" spans="1:7">
      <c r="A1383" s="118">
        <f t="shared" si="161"/>
        <v>1378</v>
      </c>
      <c r="B1383" s="126" t="s">
        <v>2458</v>
      </c>
      <c r="C1383" s="127" t="s">
        <v>2459</v>
      </c>
      <c r="D1383" s="128"/>
      <c r="E1383" s="128"/>
      <c r="F1383" s="116" t="str">
        <f t="shared" si="154"/>
        <v/>
      </c>
      <c r="G1383" s="122"/>
    </row>
    <row r="1384" ht="14.25" spans="1:7">
      <c r="A1384" s="118">
        <f t="shared" si="161"/>
        <v>1379</v>
      </c>
      <c r="B1384" s="126" t="s">
        <v>2460</v>
      </c>
      <c r="C1384" s="127" t="s">
        <v>2461</v>
      </c>
      <c r="D1384" s="128"/>
      <c r="E1384" s="128"/>
      <c r="F1384" s="116" t="str">
        <f t="shared" si="154"/>
        <v/>
      </c>
      <c r="G1384" s="122"/>
    </row>
    <row r="1385" ht="14.25" spans="1:7">
      <c r="A1385" s="118">
        <f t="shared" si="161"/>
        <v>1380</v>
      </c>
      <c r="B1385" s="126" t="s">
        <v>2462</v>
      </c>
      <c r="C1385" s="127" t="s">
        <v>2463</v>
      </c>
      <c r="D1385" s="128"/>
      <c r="E1385" s="128"/>
      <c r="F1385" s="116" t="str">
        <f t="shared" ref="F1385:F1444" si="162">IF(D1385=0,"",E1385/D1385*100)</f>
        <v/>
      </c>
      <c r="G1385" s="122"/>
    </row>
    <row r="1386" ht="14.25" spans="1:7">
      <c r="A1386" s="118">
        <f t="shared" si="161"/>
        <v>1381</v>
      </c>
      <c r="B1386" s="126" t="s">
        <v>2464</v>
      </c>
      <c r="C1386" s="127" t="s">
        <v>2465</v>
      </c>
      <c r="D1386" s="128"/>
      <c r="E1386" s="128"/>
      <c r="F1386" s="116" t="str">
        <f t="shared" si="162"/>
        <v/>
      </c>
      <c r="G1386" s="122"/>
    </row>
    <row r="1387" ht="14.25" spans="1:7">
      <c r="A1387" s="118">
        <f t="shared" si="161"/>
        <v>1382</v>
      </c>
      <c r="B1387" s="126" t="s">
        <v>2466</v>
      </c>
      <c r="C1387" s="127" t="s">
        <v>2467</v>
      </c>
      <c r="D1387" s="128"/>
      <c r="E1387" s="128"/>
      <c r="F1387" s="116" t="str">
        <f t="shared" si="162"/>
        <v/>
      </c>
      <c r="G1387" s="122"/>
    </row>
    <row r="1388" ht="14.25" spans="1:7">
      <c r="A1388" s="118">
        <f t="shared" si="161"/>
        <v>1383</v>
      </c>
      <c r="B1388" s="131" t="s">
        <v>2468</v>
      </c>
      <c r="C1388" s="124" t="s">
        <v>2469</v>
      </c>
      <c r="D1388" s="124">
        <f>SUM(D1389)</f>
        <v>0</v>
      </c>
      <c r="E1388" s="124">
        <f>SUM(E1389)</f>
        <v>0</v>
      </c>
      <c r="F1388" s="125" t="str">
        <f t="shared" si="162"/>
        <v/>
      </c>
      <c r="G1388" s="122"/>
    </row>
    <row r="1389" ht="14.25" spans="1:7">
      <c r="A1389" s="118">
        <f t="shared" si="161"/>
        <v>1384</v>
      </c>
      <c r="B1389" s="126" t="s">
        <v>2470</v>
      </c>
      <c r="C1389" s="127" t="s">
        <v>2469</v>
      </c>
      <c r="D1389" s="128"/>
      <c r="E1389" s="128"/>
      <c r="F1389" s="116" t="str">
        <f t="shared" si="162"/>
        <v/>
      </c>
      <c r="G1389" s="122"/>
    </row>
    <row r="1390" ht="14.25" spans="1:7">
      <c r="A1390" s="118">
        <f t="shared" si="161"/>
        <v>1385</v>
      </c>
      <c r="B1390" s="131" t="s">
        <v>2471</v>
      </c>
      <c r="C1390" s="124" t="s">
        <v>2472</v>
      </c>
      <c r="D1390" s="124">
        <f>SUM(D1391)</f>
        <v>0</v>
      </c>
      <c r="E1390" s="124">
        <f>SUM(E1391)</f>
        <v>0</v>
      </c>
      <c r="F1390" s="125" t="str">
        <f t="shared" si="162"/>
        <v/>
      </c>
      <c r="G1390" s="122"/>
    </row>
    <row r="1391" ht="14.25" spans="1:7">
      <c r="A1391" s="118">
        <f t="shared" si="161"/>
        <v>1386</v>
      </c>
      <c r="B1391" s="126" t="s">
        <v>2473</v>
      </c>
      <c r="C1391" s="127" t="s">
        <v>2472</v>
      </c>
      <c r="D1391" s="128"/>
      <c r="E1391" s="128"/>
      <c r="F1391" s="116" t="str">
        <f t="shared" si="162"/>
        <v/>
      </c>
      <c r="G1391" s="122"/>
    </row>
    <row r="1392" ht="14.25" spans="1:7">
      <c r="A1392" s="118">
        <f t="shared" ref="A1392:A1401" si="163">ROW()-5</f>
        <v>1387</v>
      </c>
      <c r="B1392" s="132" t="s">
        <v>2474</v>
      </c>
      <c r="C1392" s="130" t="s">
        <v>2475</v>
      </c>
      <c r="D1392" s="130">
        <f>D1393+D1404+D1410+D1418+D1431+D1435+D1439</f>
        <v>23.57</v>
      </c>
      <c r="E1392" s="130">
        <f>E1393+E1404+E1410+E1418+E1431+E1435+E1439</f>
        <v>0</v>
      </c>
      <c r="F1392" s="121">
        <f t="shared" si="162"/>
        <v>0</v>
      </c>
      <c r="G1392" s="122"/>
    </row>
    <row r="1393" ht="14.25" spans="1:7">
      <c r="A1393" s="118">
        <f t="shared" si="163"/>
        <v>1388</v>
      </c>
      <c r="B1393" s="131" t="s">
        <v>2476</v>
      </c>
      <c r="C1393" s="124" t="s">
        <v>2477</v>
      </c>
      <c r="D1393" s="124">
        <f>SUM(D1394:D1403)</f>
        <v>1.8</v>
      </c>
      <c r="E1393" s="124">
        <f>SUM(E1394:E1403)</f>
        <v>0</v>
      </c>
      <c r="F1393" s="125">
        <f t="shared" si="162"/>
        <v>0</v>
      </c>
      <c r="G1393" s="122"/>
    </row>
    <row r="1394" ht="14.25" spans="1:7">
      <c r="A1394" s="118">
        <f t="shared" si="163"/>
        <v>1389</v>
      </c>
      <c r="B1394" s="126" t="s">
        <v>2478</v>
      </c>
      <c r="C1394" s="127" t="s">
        <v>44</v>
      </c>
      <c r="D1394" s="128"/>
      <c r="E1394" s="128"/>
      <c r="F1394" s="116" t="str">
        <f t="shared" si="162"/>
        <v/>
      </c>
      <c r="G1394" s="122"/>
    </row>
    <row r="1395" ht="14.25" spans="1:7">
      <c r="A1395" s="118">
        <f t="shared" si="163"/>
        <v>1390</v>
      </c>
      <c r="B1395" s="126" t="s">
        <v>2479</v>
      </c>
      <c r="C1395" s="127" t="s">
        <v>46</v>
      </c>
      <c r="D1395" s="128"/>
      <c r="E1395" s="128"/>
      <c r="F1395" s="116" t="str">
        <f t="shared" si="162"/>
        <v/>
      </c>
      <c r="G1395" s="122"/>
    </row>
    <row r="1396" ht="14.25" spans="1:7">
      <c r="A1396" s="118">
        <f t="shared" si="163"/>
        <v>1391</v>
      </c>
      <c r="B1396" s="126" t="s">
        <v>2480</v>
      </c>
      <c r="C1396" s="127" t="s">
        <v>48</v>
      </c>
      <c r="D1396" s="128"/>
      <c r="E1396" s="128"/>
      <c r="F1396" s="116" t="str">
        <f t="shared" si="162"/>
        <v/>
      </c>
      <c r="G1396" s="122"/>
    </row>
    <row r="1397" ht="14.25" spans="1:7">
      <c r="A1397" s="118">
        <f t="shared" si="163"/>
        <v>1392</v>
      </c>
      <c r="B1397" s="126" t="s">
        <v>2481</v>
      </c>
      <c r="C1397" s="127" t="s">
        <v>2482</v>
      </c>
      <c r="D1397" s="128"/>
      <c r="E1397" s="128"/>
      <c r="F1397" s="116" t="str">
        <f t="shared" si="162"/>
        <v/>
      </c>
      <c r="G1397" s="122"/>
    </row>
    <row r="1398" ht="14.25" spans="1:7">
      <c r="A1398" s="118">
        <f t="shared" si="163"/>
        <v>1393</v>
      </c>
      <c r="B1398" s="126" t="s">
        <v>2483</v>
      </c>
      <c r="C1398" s="127" t="s">
        <v>2484</v>
      </c>
      <c r="D1398" s="128"/>
      <c r="E1398" s="128"/>
      <c r="F1398" s="116" t="str">
        <f t="shared" si="162"/>
        <v/>
      </c>
      <c r="G1398" s="122"/>
    </row>
    <row r="1399" ht="14.25" spans="1:7">
      <c r="A1399" s="118">
        <f t="shared" si="163"/>
        <v>1394</v>
      </c>
      <c r="B1399" s="126" t="s">
        <v>2485</v>
      </c>
      <c r="C1399" s="127" t="s">
        <v>2486</v>
      </c>
      <c r="D1399" s="128"/>
      <c r="E1399" s="128"/>
      <c r="F1399" s="116" t="str">
        <f t="shared" si="162"/>
        <v/>
      </c>
      <c r="G1399" s="122"/>
    </row>
    <row r="1400" ht="14.25" spans="1:7">
      <c r="A1400" s="118">
        <f t="shared" si="163"/>
        <v>1395</v>
      </c>
      <c r="B1400" s="126" t="s">
        <v>2487</v>
      </c>
      <c r="C1400" s="127" t="s">
        <v>2488</v>
      </c>
      <c r="D1400" s="128">
        <v>1.8</v>
      </c>
      <c r="E1400" s="128"/>
      <c r="F1400" s="116">
        <f t="shared" si="162"/>
        <v>0</v>
      </c>
      <c r="G1400" s="122"/>
    </row>
    <row r="1401" ht="14.25" spans="1:7">
      <c r="A1401" s="118">
        <f t="shared" si="163"/>
        <v>1396</v>
      </c>
      <c r="B1401" s="126" t="s">
        <v>2489</v>
      </c>
      <c r="C1401" s="127" t="s">
        <v>2490</v>
      </c>
      <c r="D1401" s="128"/>
      <c r="E1401" s="128"/>
      <c r="F1401" s="116" t="str">
        <f t="shared" si="162"/>
        <v/>
      </c>
      <c r="G1401" s="122"/>
    </row>
    <row r="1402" ht="14.25" spans="1:7">
      <c r="A1402" s="118">
        <f t="shared" ref="A1402:A1411" si="164">ROW()-5</f>
        <v>1397</v>
      </c>
      <c r="B1402" s="126" t="s">
        <v>2491</v>
      </c>
      <c r="C1402" s="127" t="s">
        <v>63</v>
      </c>
      <c r="D1402" s="128"/>
      <c r="E1402" s="128"/>
      <c r="F1402" s="116" t="str">
        <f t="shared" si="162"/>
        <v/>
      </c>
      <c r="G1402" s="122"/>
    </row>
    <row r="1403" ht="14.25" spans="1:7">
      <c r="A1403" s="118">
        <f t="shared" si="164"/>
        <v>1398</v>
      </c>
      <c r="B1403" s="126" t="s">
        <v>2492</v>
      </c>
      <c r="C1403" s="127" t="s">
        <v>2493</v>
      </c>
      <c r="D1403" s="128"/>
      <c r="E1403" s="128"/>
      <c r="F1403" s="116" t="str">
        <f t="shared" si="162"/>
        <v/>
      </c>
      <c r="G1403" s="122"/>
    </row>
    <row r="1404" ht="14.25" spans="1:7">
      <c r="A1404" s="118">
        <f t="shared" si="164"/>
        <v>1399</v>
      </c>
      <c r="B1404" s="131" t="s">
        <v>2494</v>
      </c>
      <c r="C1404" s="124" t="s">
        <v>2495</v>
      </c>
      <c r="D1404" s="124">
        <f>SUM(D1405:D1409)</f>
        <v>0</v>
      </c>
      <c r="E1404" s="124">
        <f>SUM(E1405:E1409)</f>
        <v>0</v>
      </c>
      <c r="F1404" s="125" t="str">
        <f t="shared" si="162"/>
        <v/>
      </c>
      <c r="G1404" s="122"/>
    </row>
    <row r="1405" ht="14.25" spans="1:7">
      <c r="A1405" s="118">
        <f t="shared" si="164"/>
        <v>1400</v>
      </c>
      <c r="B1405" s="126" t="s">
        <v>2496</v>
      </c>
      <c r="C1405" s="127" t="s">
        <v>44</v>
      </c>
      <c r="D1405" s="128"/>
      <c r="E1405" s="128"/>
      <c r="F1405" s="116" t="str">
        <f t="shared" si="162"/>
        <v/>
      </c>
      <c r="G1405" s="122"/>
    </row>
    <row r="1406" ht="14.25" spans="1:7">
      <c r="A1406" s="118">
        <f t="shared" si="164"/>
        <v>1401</v>
      </c>
      <c r="B1406" s="126" t="s">
        <v>2497</v>
      </c>
      <c r="C1406" s="127" t="s">
        <v>46</v>
      </c>
      <c r="D1406" s="128"/>
      <c r="E1406" s="128"/>
      <c r="F1406" s="116" t="str">
        <f t="shared" si="162"/>
        <v/>
      </c>
      <c r="G1406" s="122"/>
    </row>
    <row r="1407" ht="14.25" spans="1:7">
      <c r="A1407" s="118">
        <f t="shared" si="164"/>
        <v>1402</v>
      </c>
      <c r="B1407" s="126" t="s">
        <v>2498</v>
      </c>
      <c r="C1407" s="127" t="s">
        <v>48</v>
      </c>
      <c r="D1407" s="128"/>
      <c r="E1407" s="128"/>
      <c r="F1407" s="116" t="str">
        <f t="shared" si="162"/>
        <v/>
      </c>
      <c r="G1407" s="122"/>
    </row>
    <row r="1408" ht="14.25" spans="1:7">
      <c r="A1408" s="118">
        <f t="shared" si="164"/>
        <v>1403</v>
      </c>
      <c r="B1408" s="126" t="s">
        <v>2499</v>
      </c>
      <c r="C1408" s="127" t="s">
        <v>2500</v>
      </c>
      <c r="D1408" s="128"/>
      <c r="E1408" s="128"/>
      <c r="F1408" s="116" t="str">
        <f t="shared" si="162"/>
        <v/>
      </c>
      <c r="G1408" s="122"/>
    </row>
    <row r="1409" ht="14.25" spans="1:7">
      <c r="A1409" s="118">
        <f t="shared" si="164"/>
        <v>1404</v>
      </c>
      <c r="B1409" s="126" t="s">
        <v>2501</v>
      </c>
      <c r="C1409" s="127" t="s">
        <v>2502</v>
      </c>
      <c r="D1409" s="128"/>
      <c r="E1409" s="128"/>
      <c r="F1409" s="116" t="str">
        <f t="shared" si="162"/>
        <v/>
      </c>
      <c r="G1409" s="122"/>
    </row>
    <row r="1410" ht="14.25" spans="1:7">
      <c r="A1410" s="118">
        <f t="shared" si="164"/>
        <v>1405</v>
      </c>
      <c r="B1410" s="131" t="s">
        <v>2503</v>
      </c>
      <c r="C1410" s="124" t="s">
        <v>2504</v>
      </c>
      <c r="D1410" s="124">
        <f>SUM(D1411:D1417)</f>
        <v>0</v>
      </c>
      <c r="E1410" s="124">
        <f>SUM(E1411:E1417)</f>
        <v>0</v>
      </c>
      <c r="F1410" s="125" t="str">
        <f t="shared" si="162"/>
        <v/>
      </c>
      <c r="G1410" s="122"/>
    </row>
    <row r="1411" ht="14.25" spans="1:7">
      <c r="A1411" s="118">
        <f t="shared" si="164"/>
        <v>1406</v>
      </c>
      <c r="B1411" s="126" t="s">
        <v>2505</v>
      </c>
      <c r="C1411" s="127" t="s">
        <v>44</v>
      </c>
      <c r="D1411" s="128"/>
      <c r="E1411" s="128"/>
      <c r="F1411" s="116" t="str">
        <f t="shared" si="162"/>
        <v/>
      </c>
      <c r="G1411" s="122"/>
    </row>
    <row r="1412" ht="14.25" spans="1:7">
      <c r="A1412" s="118">
        <f t="shared" ref="A1412:A1421" si="165">ROW()-5</f>
        <v>1407</v>
      </c>
      <c r="B1412" s="126" t="s">
        <v>2506</v>
      </c>
      <c r="C1412" s="127" t="s">
        <v>46</v>
      </c>
      <c r="D1412" s="128"/>
      <c r="E1412" s="128"/>
      <c r="F1412" s="116" t="str">
        <f t="shared" si="162"/>
        <v/>
      </c>
      <c r="G1412" s="122"/>
    </row>
    <row r="1413" ht="14.25" spans="1:7">
      <c r="A1413" s="118">
        <f t="shared" si="165"/>
        <v>1408</v>
      </c>
      <c r="B1413" s="126" t="s">
        <v>2507</v>
      </c>
      <c r="C1413" s="127" t="s">
        <v>48</v>
      </c>
      <c r="D1413" s="128"/>
      <c r="E1413" s="128"/>
      <c r="F1413" s="116" t="str">
        <f t="shared" si="162"/>
        <v/>
      </c>
      <c r="G1413" s="122"/>
    </row>
    <row r="1414" ht="14.25" spans="1:7">
      <c r="A1414" s="118">
        <f t="shared" si="165"/>
        <v>1409</v>
      </c>
      <c r="B1414" s="126" t="s">
        <v>2508</v>
      </c>
      <c r="C1414" s="127" t="s">
        <v>2509</v>
      </c>
      <c r="D1414" s="128"/>
      <c r="E1414" s="128"/>
      <c r="F1414" s="116" t="str">
        <f t="shared" si="162"/>
        <v/>
      </c>
      <c r="G1414" s="122"/>
    </row>
    <row r="1415" ht="14.25" spans="1:7">
      <c r="A1415" s="118">
        <f t="shared" si="165"/>
        <v>1410</v>
      </c>
      <c r="B1415" s="126" t="s">
        <v>2510</v>
      </c>
      <c r="C1415" s="127" t="s">
        <v>2511</v>
      </c>
      <c r="D1415" s="128"/>
      <c r="E1415" s="128"/>
      <c r="F1415" s="116" t="str">
        <f t="shared" si="162"/>
        <v/>
      </c>
      <c r="G1415" s="122"/>
    </row>
    <row r="1416" ht="14.25" spans="1:7">
      <c r="A1416" s="118">
        <f t="shared" si="165"/>
        <v>1411</v>
      </c>
      <c r="B1416" s="126" t="s">
        <v>2512</v>
      </c>
      <c r="C1416" s="127" t="s">
        <v>63</v>
      </c>
      <c r="D1416" s="128"/>
      <c r="E1416" s="128"/>
      <c r="F1416" s="116" t="str">
        <f t="shared" si="162"/>
        <v/>
      </c>
      <c r="G1416" s="122"/>
    </row>
    <row r="1417" ht="14.25" spans="1:7">
      <c r="A1417" s="118">
        <f t="shared" si="165"/>
        <v>1412</v>
      </c>
      <c r="B1417" s="126" t="s">
        <v>2513</v>
      </c>
      <c r="C1417" s="127" t="s">
        <v>2514</v>
      </c>
      <c r="D1417" s="128"/>
      <c r="E1417" s="128"/>
      <c r="F1417" s="116" t="str">
        <f t="shared" si="162"/>
        <v/>
      </c>
      <c r="G1417" s="122"/>
    </row>
    <row r="1418" ht="14.25" spans="1:7">
      <c r="A1418" s="118">
        <f t="shared" si="165"/>
        <v>1413</v>
      </c>
      <c r="B1418" s="131" t="s">
        <v>2515</v>
      </c>
      <c r="C1418" s="124" t="s">
        <v>2516</v>
      </c>
      <c r="D1418" s="124">
        <f>SUM(D1419:D1430)</f>
        <v>0</v>
      </c>
      <c r="E1418" s="124">
        <f>SUM(E1419:E1430)</f>
        <v>0</v>
      </c>
      <c r="F1418" s="125" t="str">
        <f t="shared" si="162"/>
        <v/>
      </c>
      <c r="G1418" s="122"/>
    </row>
    <row r="1419" ht="14.25" spans="1:7">
      <c r="A1419" s="118">
        <f t="shared" si="165"/>
        <v>1414</v>
      </c>
      <c r="B1419" s="126" t="s">
        <v>2517</v>
      </c>
      <c r="C1419" s="127" t="s">
        <v>44</v>
      </c>
      <c r="D1419" s="128"/>
      <c r="E1419" s="128"/>
      <c r="F1419" s="116" t="str">
        <f t="shared" si="162"/>
        <v/>
      </c>
      <c r="G1419" s="122"/>
    </row>
    <row r="1420" ht="14.25" spans="1:7">
      <c r="A1420" s="118">
        <f t="shared" si="165"/>
        <v>1415</v>
      </c>
      <c r="B1420" s="126" t="s">
        <v>2518</v>
      </c>
      <c r="C1420" s="127" t="s">
        <v>46</v>
      </c>
      <c r="D1420" s="128"/>
      <c r="E1420" s="128"/>
      <c r="F1420" s="116" t="str">
        <f t="shared" si="162"/>
        <v/>
      </c>
      <c r="G1420" s="122"/>
    </row>
    <row r="1421" ht="14.25" spans="1:7">
      <c r="A1421" s="118">
        <f t="shared" si="165"/>
        <v>1416</v>
      </c>
      <c r="B1421" s="126" t="s">
        <v>2519</v>
      </c>
      <c r="C1421" s="127" t="s">
        <v>48</v>
      </c>
      <c r="D1421" s="128"/>
      <c r="E1421" s="128"/>
      <c r="F1421" s="116" t="str">
        <f t="shared" si="162"/>
        <v/>
      </c>
      <c r="G1421" s="122"/>
    </row>
    <row r="1422" ht="14.25" spans="1:7">
      <c r="A1422" s="118">
        <f t="shared" ref="A1422:A1431" si="166">ROW()-5</f>
        <v>1417</v>
      </c>
      <c r="B1422" s="126" t="s">
        <v>2520</v>
      </c>
      <c r="C1422" s="127" t="s">
        <v>2521</v>
      </c>
      <c r="D1422" s="128"/>
      <c r="E1422" s="128"/>
      <c r="F1422" s="116" t="str">
        <f t="shared" si="162"/>
        <v/>
      </c>
      <c r="G1422" s="122"/>
    </row>
    <row r="1423" ht="14.25" spans="1:7">
      <c r="A1423" s="118">
        <f t="shared" si="166"/>
        <v>1418</v>
      </c>
      <c r="B1423" s="126" t="s">
        <v>2522</v>
      </c>
      <c r="C1423" s="127" t="s">
        <v>2523</v>
      </c>
      <c r="D1423" s="128"/>
      <c r="E1423" s="128"/>
      <c r="F1423" s="116" t="str">
        <f t="shared" si="162"/>
        <v/>
      </c>
      <c r="G1423" s="122"/>
    </row>
    <row r="1424" ht="14.25" spans="1:7">
      <c r="A1424" s="118">
        <f t="shared" si="166"/>
        <v>1419</v>
      </c>
      <c r="B1424" s="126" t="s">
        <v>2524</v>
      </c>
      <c r="C1424" s="127" t="s">
        <v>2525</v>
      </c>
      <c r="D1424" s="128"/>
      <c r="E1424" s="128"/>
      <c r="F1424" s="116" t="str">
        <f t="shared" si="162"/>
        <v/>
      </c>
      <c r="G1424" s="122"/>
    </row>
    <row r="1425" ht="14.25" spans="1:7">
      <c r="A1425" s="118">
        <f t="shared" si="166"/>
        <v>1420</v>
      </c>
      <c r="B1425" s="126" t="s">
        <v>2526</v>
      </c>
      <c r="C1425" s="127" t="s">
        <v>2527</v>
      </c>
      <c r="D1425" s="128"/>
      <c r="E1425" s="128"/>
      <c r="F1425" s="116" t="str">
        <f t="shared" si="162"/>
        <v/>
      </c>
      <c r="G1425" s="122"/>
    </row>
    <row r="1426" ht="14.25" spans="1:7">
      <c r="A1426" s="118">
        <f t="shared" si="166"/>
        <v>1421</v>
      </c>
      <c r="B1426" s="126" t="s">
        <v>2528</v>
      </c>
      <c r="C1426" s="127" t="s">
        <v>2529</v>
      </c>
      <c r="D1426" s="128"/>
      <c r="E1426" s="128"/>
      <c r="F1426" s="116" t="str">
        <f t="shared" si="162"/>
        <v/>
      </c>
      <c r="G1426" s="122"/>
    </row>
    <row r="1427" ht="14.25" spans="1:7">
      <c r="A1427" s="118">
        <f t="shared" si="166"/>
        <v>1422</v>
      </c>
      <c r="B1427" s="126" t="s">
        <v>2530</v>
      </c>
      <c r="C1427" s="127" t="s">
        <v>2531</v>
      </c>
      <c r="D1427" s="128"/>
      <c r="E1427" s="128"/>
      <c r="F1427" s="116" t="str">
        <f t="shared" si="162"/>
        <v/>
      </c>
      <c r="G1427" s="122"/>
    </row>
    <row r="1428" ht="14.25" spans="1:7">
      <c r="A1428" s="118">
        <f t="shared" si="166"/>
        <v>1423</v>
      </c>
      <c r="B1428" s="126" t="s">
        <v>2532</v>
      </c>
      <c r="C1428" s="127" t="s">
        <v>2533</v>
      </c>
      <c r="D1428" s="128"/>
      <c r="E1428" s="128"/>
      <c r="F1428" s="116" t="str">
        <f t="shared" si="162"/>
        <v/>
      </c>
      <c r="G1428" s="122"/>
    </row>
    <row r="1429" ht="14.25" spans="1:7">
      <c r="A1429" s="118">
        <f t="shared" si="166"/>
        <v>1424</v>
      </c>
      <c r="B1429" s="126" t="s">
        <v>2534</v>
      </c>
      <c r="C1429" s="127" t="s">
        <v>2535</v>
      </c>
      <c r="D1429" s="128"/>
      <c r="E1429" s="128"/>
      <c r="F1429" s="116" t="str">
        <f t="shared" si="162"/>
        <v/>
      </c>
      <c r="G1429" s="122"/>
    </row>
    <row r="1430" ht="14.25" spans="1:7">
      <c r="A1430" s="118">
        <f t="shared" si="166"/>
        <v>1425</v>
      </c>
      <c r="B1430" s="126" t="s">
        <v>2536</v>
      </c>
      <c r="C1430" s="127" t="s">
        <v>2537</v>
      </c>
      <c r="D1430" s="128"/>
      <c r="E1430" s="128"/>
      <c r="F1430" s="116" t="str">
        <f t="shared" si="162"/>
        <v/>
      </c>
      <c r="G1430" s="122"/>
    </row>
    <row r="1431" ht="14.25" spans="1:7">
      <c r="A1431" s="118">
        <f t="shared" si="166"/>
        <v>1426</v>
      </c>
      <c r="B1431" s="131" t="s">
        <v>2538</v>
      </c>
      <c r="C1431" s="124" t="s">
        <v>2539</v>
      </c>
      <c r="D1431" s="124">
        <f>SUM(D1432:D1434)</f>
        <v>8.8</v>
      </c>
      <c r="E1431" s="124">
        <f>SUM(E1432:E1434)</f>
        <v>0</v>
      </c>
      <c r="F1431" s="125">
        <f t="shared" si="162"/>
        <v>0</v>
      </c>
      <c r="G1431" s="122"/>
    </row>
    <row r="1432" ht="14.25" spans="1:7">
      <c r="A1432" s="118">
        <f t="shared" ref="A1432:A1444" si="167">ROW()-5</f>
        <v>1427</v>
      </c>
      <c r="B1432" s="126" t="s">
        <v>2540</v>
      </c>
      <c r="C1432" s="127" t="s">
        <v>2541</v>
      </c>
      <c r="D1432" s="128">
        <v>8.8</v>
      </c>
      <c r="E1432" s="128"/>
      <c r="F1432" s="116">
        <f t="shared" si="162"/>
        <v>0</v>
      </c>
      <c r="G1432" s="122"/>
    </row>
    <row r="1433" ht="14.25" spans="1:7">
      <c r="A1433" s="118">
        <f t="shared" si="167"/>
        <v>1428</v>
      </c>
      <c r="B1433" s="126" t="s">
        <v>2542</v>
      </c>
      <c r="C1433" s="127" t="s">
        <v>2543</v>
      </c>
      <c r="D1433" s="128"/>
      <c r="E1433" s="128"/>
      <c r="F1433" s="116" t="str">
        <f t="shared" si="162"/>
        <v/>
      </c>
      <c r="G1433" s="122"/>
    </row>
    <row r="1434" ht="14.25" spans="1:7">
      <c r="A1434" s="118">
        <f t="shared" si="167"/>
        <v>1429</v>
      </c>
      <c r="B1434" s="126" t="s">
        <v>2544</v>
      </c>
      <c r="C1434" s="127" t="s">
        <v>2545</v>
      </c>
      <c r="D1434" s="128"/>
      <c r="E1434" s="128"/>
      <c r="F1434" s="116" t="str">
        <f t="shared" si="162"/>
        <v/>
      </c>
      <c r="G1434" s="122"/>
    </row>
    <row r="1435" ht="14.25" spans="1:7">
      <c r="A1435" s="118">
        <f t="shared" si="167"/>
        <v>1430</v>
      </c>
      <c r="B1435" s="131" t="s">
        <v>2546</v>
      </c>
      <c r="C1435" s="124" t="s">
        <v>2547</v>
      </c>
      <c r="D1435" s="124">
        <f>SUM(D1436:D1438)</f>
        <v>12.97</v>
      </c>
      <c r="E1435" s="124">
        <f>SUM(E1436:E1438)</f>
        <v>0</v>
      </c>
      <c r="F1435" s="125">
        <f t="shared" si="162"/>
        <v>0</v>
      </c>
      <c r="G1435" s="122"/>
    </row>
    <row r="1436" ht="14.25" spans="1:7">
      <c r="A1436" s="118">
        <f t="shared" si="167"/>
        <v>1431</v>
      </c>
      <c r="B1436" s="126" t="s">
        <v>2548</v>
      </c>
      <c r="C1436" s="127" t="s">
        <v>2549</v>
      </c>
      <c r="D1436" s="128">
        <v>12.97</v>
      </c>
      <c r="E1436" s="128"/>
      <c r="F1436" s="116">
        <f t="shared" si="162"/>
        <v>0</v>
      </c>
      <c r="G1436" s="122"/>
    </row>
    <row r="1437" ht="14.25" spans="1:7">
      <c r="A1437" s="118">
        <f t="shared" si="167"/>
        <v>1432</v>
      </c>
      <c r="B1437" s="126" t="s">
        <v>2550</v>
      </c>
      <c r="C1437" s="127" t="s">
        <v>2551</v>
      </c>
      <c r="D1437" s="128"/>
      <c r="E1437" s="128"/>
      <c r="F1437" s="116" t="str">
        <f t="shared" si="162"/>
        <v/>
      </c>
      <c r="G1437" s="122"/>
    </row>
    <row r="1438" ht="14.25" spans="1:7">
      <c r="A1438" s="118">
        <f t="shared" si="167"/>
        <v>1433</v>
      </c>
      <c r="B1438" s="126" t="s">
        <v>2552</v>
      </c>
      <c r="C1438" s="127" t="s">
        <v>2553</v>
      </c>
      <c r="D1438" s="128"/>
      <c r="E1438" s="128"/>
      <c r="F1438" s="116" t="str">
        <f t="shared" si="162"/>
        <v/>
      </c>
      <c r="G1438" s="122"/>
    </row>
    <row r="1439" ht="14.25" spans="1:7">
      <c r="A1439" s="118">
        <f t="shared" si="167"/>
        <v>1434</v>
      </c>
      <c r="B1439" s="131" t="s">
        <v>2554</v>
      </c>
      <c r="C1439" s="124" t="s">
        <v>2555</v>
      </c>
      <c r="D1439" s="124">
        <f>SUM(D1440)</f>
        <v>0</v>
      </c>
      <c r="E1439" s="124">
        <f>SUM(E1440)</f>
        <v>0</v>
      </c>
      <c r="F1439" s="125" t="str">
        <f t="shared" si="162"/>
        <v/>
      </c>
      <c r="G1439" s="122"/>
    </row>
    <row r="1440" ht="14.25" spans="1:7">
      <c r="A1440" s="118">
        <f t="shared" si="167"/>
        <v>1435</v>
      </c>
      <c r="B1440" s="126" t="s">
        <v>2556</v>
      </c>
      <c r="C1440" s="127" t="s">
        <v>2553</v>
      </c>
      <c r="D1440" s="128"/>
      <c r="E1440" s="128"/>
      <c r="F1440" s="116" t="str">
        <f t="shared" si="162"/>
        <v/>
      </c>
      <c r="G1440" s="122"/>
    </row>
    <row r="1441" ht="14.25" spans="1:7">
      <c r="A1441" s="118">
        <f t="shared" si="167"/>
        <v>1436</v>
      </c>
      <c r="B1441" s="132" t="s">
        <v>2557</v>
      </c>
      <c r="C1441" s="130" t="s">
        <v>2558</v>
      </c>
      <c r="D1441" s="130"/>
      <c r="E1441" s="130">
        <v>19</v>
      </c>
      <c r="F1441" s="121" t="str">
        <f t="shared" si="162"/>
        <v/>
      </c>
      <c r="G1441" s="122"/>
    </row>
    <row r="1442" ht="14.25" spans="1:7">
      <c r="A1442" s="118">
        <f t="shared" si="167"/>
        <v>1437</v>
      </c>
      <c r="B1442" s="132" t="s">
        <v>2559</v>
      </c>
      <c r="C1442" s="130" t="s">
        <v>452</v>
      </c>
      <c r="D1442" s="130">
        <f>D1443</f>
        <v>0</v>
      </c>
      <c r="E1442" s="130">
        <f>E1443</f>
        <v>0</v>
      </c>
      <c r="F1442" s="121" t="str">
        <f t="shared" si="162"/>
        <v/>
      </c>
      <c r="G1442" s="122"/>
    </row>
    <row r="1443" ht="14.25" spans="1:7">
      <c r="A1443" s="118">
        <f t="shared" si="167"/>
        <v>1438</v>
      </c>
      <c r="B1443" s="131" t="s">
        <v>2560</v>
      </c>
      <c r="C1443" s="124" t="s">
        <v>452</v>
      </c>
      <c r="D1443" s="124">
        <f>SUM(D1444)</f>
        <v>0</v>
      </c>
      <c r="E1443" s="124">
        <f>SUM(E1444)</f>
        <v>0</v>
      </c>
      <c r="F1443" s="125" t="str">
        <f t="shared" si="162"/>
        <v/>
      </c>
      <c r="G1443" s="122"/>
    </row>
    <row r="1444" ht="14.25" spans="1:7">
      <c r="A1444" s="118">
        <f t="shared" si="167"/>
        <v>1439</v>
      </c>
      <c r="B1444" s="126" t="s">
        <v>2561</v>
      </c>
      <c r="C1444" s="127" t="s">
        <v>452</v>
      </c>
      <c r="D1444" s="128"/>
      <c r="E1444" s="128"/>
      <c r="F1444" s="116" t="str">
        <f t="shared" si="162"/>
        <v/>
      </c>
      <c r="G1444" s="122"/>
    </row>
  </sheetData>
  <autoFilter ref="A4:G1444">
    <extLst/>
  </autoFilter>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abSelected="1" topLeftCell="A4" workbookViewId="0">
      <selection activeCell="D12" sqref="D12"/>
    </sheetView>
  </sheetViews>
  <sheetFormatPr defaultColWidth="10" defaultRowHeight="14.25" outlineLevelCol="6"/>
  <cols>
    <col min="1" max="1" width="31.5" style="65" customWidth="1"/>
    <col min="2" max="3" width="16.375" style="65" customWidth="1"/>
    <col min="4" max="4" width="31.5" style="66" customWidth="1"/>
    <col min="5" max="5" width="16.375" style="66" customWidth="1"/>
    <col min="6" max="6" width="16.375" style="65" customWidth="1"/>
    <col min="7" max="7" width="12" style="65" hidden="1" customWidth="1"/>
    <col min="8" max="16384" width="10" style="65"/>
  </cols>
  <sheetData>
    <row r="1" spans="1:2">
      <c r="A1" s="64" t="s">
        <v>2562</v>
      </c>
      <c r="B1" s="64"/>
    </row>
    <row r="2" s="64" customFormat="1" ht="31.9" customHeight="1" spans="1:7">
      <c r="A2" s="67" t="s">
        <v>2563</v>
      </c>
      <c r="B2" s="67"/>
      <c r="C2" s="67"/>
      <c r="D2" s="67"/>
      <c r="E2" s="67"/>
      <c r="F2" s="67"/>
      <c r="G2" s="64" t="s">
        <v>2564</v>
      </c>
    </row>
    <row r="3" ht="16.9" customHeight="1" spans="1:6">
      <c r="A3" s="64"/>
      <c r="B3" s="64"/>
      <c r="F3" s="68" t="s">
        <v>3</v>
      </c>
    </row>
    <row r="4" ht="16.9" customHeight="1" spans="1:6">
      <c r="A4" s="69" t="s">
        <v>2565</v>
      </c>
      <c r="B4" s="70"/>
      <c r="C4" s="71"/>
      <c r="D4" s="69" t="s">
        <v>2566</v>
      </c>
      <c r="E4" s="70"/>
      <c r="F4" s="71"/>
    </row>
    <row r="5" ht="16.9" customHeight="1" spans="1:6">
      <c r="A5" s="72" t="s">
        <v>2567</v>
      </c>
      <c r="B5" s="73" t="s">
        <v>6</v>
      </c>
      <c r="C5" s="72" t="s">
        <v>7</v>
      </c>
      <c r="D5" s="72" t="s">
        <v>2567</v>
      </c>
      <c r="E5" s="73" t="s">
        <v>6</v>
      </c>
      <c r="F5" s="72" t="s">
        <v>7</v>
      </c>
    </row>
    <row r="6" ht="16.9" customHeight="1" spans="1:6">
      <c r="A6" s="72" t="s">
        <v>2568</v>
      </c>
      <c r="B6" s="74">
        <f>B7+B8</f>
        <v>2947.225</v>
      </c>
      <c r="C6" s="74">
        <f>C7+C8</f>
        <v>1889.5165</v>
      </c>
      <c r="D6" s="72" t="s">
        <v>2569</v>
      </c>
      <c r="E6" s="75">
        <f>E7+E8</f>
        <v>2947.225</v>
      </c>
      <c r="F6" s="75">
        <f>F7+F8</f>
        <v>1889.5165</v>
      </c>
    </row>
    <row r="7" ht="16.9" customHeight="1" spans="1:6">
      <c r="A7" s="76" t="s">
        <v>2570</v>
      </c>
      <c r="B7" s="77">
        <f>收入表!C5</f>
        <v>429.96</v>
      </c>
      <c r="C7" s="77">
        <f>收入表!D5</f>
        <v>180</v>
      </c>
      <c r="D7" s="76" t="s">
        <v>2571</v>
      </c>
      <c r="E7" s="77">
        <f>支出表!D5</f>
        <v>2947.225</v>
      </c>
      <c r="F7" s="77">
        <f>支出表!E5</f>
        <v>1889.5165</v>
      </c>
    </row>
    <row r="8" ht="16.9" customHeight="1" spans="1:6">
      <c r="A8" s="77" t="s">
        <v>2572</v>
      </c>
      <c r="B8" s="77">
        <f>B9+B26+B27+B28</f>
        <v>2517.265</v>
      </c>
      <c r="C8" s="77">
        <f>C9+C26+C27+C28</f>
        <v>1709.5165</v>
      </c>
      <c r="D8" s="77" t="s">
        <v>2573</v>
      </c>
      <c r="E8" s="77">
        <f>E9+E25+E26+E27+E28</f>
        <v>0</v>
      </c>
      <c r="F8" s="77">
        <f>F9+F25+F26+F27+F28</f>
        <v>0</v>
      </c>
    </row>
    <row r="9" ht="16.9" customHeight="1" spans="1:6">
      <c r="A9" s="78" t="s">
        <v>2574</v>
      </c>
      <c r="B9" s="75">
        <f>B10+B16</f>
        <v>2517.265</v>
      </c>
      <c r="C9" s="75">
        <f>C10+C16</f>
        <v>1709.5165</v>
      </c>
      <c r="D9" s="78" t="s">
        <v>2575</v>
      </c>
      <c r="E9" s="79">
        <f>SUM(E10:E11)</f>
        <v>0</v>
      </c>
      <c r="F9" s="79">
        <f>SUM(F10:F11)</f>
        <v>0</v>
      </c>
    </row>
    <row r="10" ht="16.9" customHeight="1" spans="1:6">
      <c r="A10" s="75" t="s">
        <v>2576</v>
      </c>
      <c r="B10" s="75">
        <f>SUM(B11:B15)</f>
        <v>1162.345</v>
      </c>
      <c r="C10" s="75">
        <f>SUM(C11:C15)</f>
        <v>1177.7516</v>
      </c>
      <c r="D10" s="78" t="s">
        <v>2577</v>
      </c>
      <c r="E10" s="79"/>
      <c r="F10" s="80"/>
    </row>
    <row r="11" ht="16.9" customHeight="1" spans="1:6">
      <c r="A11" s="75" t="s">
        <v>2578</v>
      </c>
      <c r="B11" s="75">
        <v>1151.55</v>
      </c>
      <c r="C11" s="75">
        <v>1151.5516</v>
      </c>
      <c r="D11" s="78" t="s">
        <v>2579</v>
      </c>
      <c r="E11" s="79"/>
      <c r="F11" s="79"/>
    </row>
    <row r="12" ht="16.9" customHeight="1" spans="1:6">
      <c r="A12" s="81" t="s">
        <v>2580</v>
      </c>
      <c r="B12" s="81">
        <v>0</v>
      </c>
      <c r="C12" s="79"/>
      <c r="D12" s="78"/>
      <c r="E12" s="78"/>
      <c r="F12" s="79"/>
    </row>
    <row r="13" ht="16.9" customHeight="1" spans="1:6">
      <c r="A13" s="82" t="s">
        <v>2581</v>
      </c>
      <c r="B13" s="83"/>
      <c r="C13" s="83">
        <v>44.12</v>
      </c>
      <c r="D13" s="78" t="s">
        <v>57</v>
      </c>
      <c r="E13" s="78"/>
      <c r="F13" s="79"/>
    </row>
    <row r="14" ht="16.9" customHeight="1" spans="1:6">
      <c r="A14" s="82" t="s">
        <v>2582</v>
      </c>
      <c r="B14" s="83">
        <v>10.795</v>
      </c>
      <c r="C14" s="79"/>
      <c r="D14" s="78" t="s">
        <v>57</v>
      </c>
      <c r="E14" s="78"/>
      <c r="F14" s="79"/>
    </row>
    <row r="15" ht="16.9" customHeight="1" spans="1:6">
      <c r="A15" s="82" t="s">
        <v>2583</v>
      </c>
      <c r="B15" s="83"/>
      <c r="C15" s="83">
        <v>-17.92</v>
      </c>
      <c r="D15" s="78" t="s">
        <v>57</v>
      </c>
      <c r="E15" s="78"/>
      <c r="F15" s="79"/>
    </row>
    <row r="16" ht="16.9" customHeight="1" spans="1:6">
      <c r="A16" s="82" t="s">
        <v>2584</v>
      </c>
      <c r="B16" s="84">
        <f>SUM(B17:B25)</f>
        <v>1354.92</v>
      </c>
      <c r="C16" s="85">
        <f>SUM(C17:C25)</f>
        <v>531.7649</v>
      </c>
      <c r="D16" s="78" t="s">
        <v>57</v>
      </c>
      <c r="E16" s="78"/>
      <c r="F16" s="79"/>
    </row>
    <row r="17" ht="16.9" customHeight="1" spans="1:6">
      <c r="A17" s="82" t="s">
        <v>2585</v>
      </c>
      <c r="B17" s="80"/>
      <c r="C17" s="79"/>
      <c r="D17" s="78" t="s">
        <v>57</v>
      </c>
      <c r="E17" s="78"/>
      <c r="F17" s="79"/>
    </row>
    <row r="18" ht="16.9" customHeight="1" spans="1:6">
      <c r="A18" s="82" t="s">
        <v>2586</v>
      </c>
      <c r="B18" s="84">
        <v>5</v>
      </c>
      <c r="C18" s="79"/>
      <c r="D18" s="78" t="s">
        <v>57</v>
      </c>
      <c r="E18" s="78"/>
      <c r="F18" s="79"/>
    </row>
    <row r="19" ht="16.9" customHeight="1" spans="1:6">
      <c r="A19" s="82" t="s">
        <v>2587</v>
      </c>
      <c r="B19" s="84">
        <v>525.2</v>
      </c>
      <c r="C19" s="75">
        <v>531.7649</v>
      </c>
      <c r="D19" s="82" t="s">
        <v>57</v>
      </c>
      <c r="E19" s="82"/>
      <c r="F19" s="86"/>
    </row>
    <row r="20" ht="16.9" customHeight="1" spans="1:6">
      <c r="A20" s="82" t="s">
        <v>2588</v>
      </c>
      <c r="B20" s="87">
        <v>12</v>
      </c>
      <c r="C20" s="88"/>
      <c r="D20" s="82" t="s">
        <v>57</v>
      </c>
      <c r="E20" s="82"/>
      <c r="F20" s="79"/>
    </row>
    <row r="21" ht="16.9" customHeight="1" spans="1:6">
      <c r="A21" s="82" t="s">
        <v>2589</v>
      </c>
      <c r="B21" s="84">
        <v>92</v>
      </c>
      <c r="C21" s="79"/>
      <c r="D21" s="82" t="s">
        <v>57</v>
      </c>
      <c r="E21" s="82"/>
      <c r="F21" s="79"/>
    </row>
    <row r="22" ht="16.9" customHeight="1" spans="1:6">
      <c r="A22" s="82" t="s">
        <v>2590</v>
      </c>
      <c r="B22" s="84"/>
      <c r="C22" s="79"/>
      <c r="D22" s="81" t="s">
        <v>57</v>
      </c>
      <c r="E22" s="81"/>
      <c r="F22" s="79"/>
    </row>
    <row r="23" ht="16.9" customHeight="1" spans="1:6">
      <c r="A23" s="82" t="s">
        <v>2591</v>
      </c>
      <c r="B23" s="84">
        <v>662.32</v>
      </c>
      <c r="C23" s="79"/>
      <c r="D23" s="82" t="s">
        <v>57</v>
      </c>
      <c r="E23" s="82"/>
      <c r="F23" s="79"/>
    </row>
    <row r="24" ht="16.9" customHeight="1" spans="1:6">
      <c r="A24" s="82" t="s">
        <v>2592</v>
      </c>
      <c r="B24" s="84">
        <v>42</v>
      </c>
      <c r="C24" s="79"/>
      <c r="D24" s="82" t="s">
        <v>57</v>
      </c>
      <c r="E24" s="82"/>
      <c r="F24" s="79"/>
    </row>
    <row r="25" ht="16.9" customHeight="1" spans="1:6">
      <c r="A25" s="82" t="s">
        <v>2593</v>
      </c>
      <c r="B25" s="84">
        <v>16.4</v>
      </c>
      <c r="C25" s="89"/>
      <c r="D25" s="78" t="s">
        <v>2594</v>
      </c>
      <c r="E25" s="78"/>
      <c r="F25" s="78"/>
    </row>
    <row r="26" ht="16.9" customHeight="1" spans="1:6">
      <c r="A26" s="75" t="s">
        <v>2595</v>
      </c>
      <c r="B26" s="90"/>
      <c r="C26" s="79"/>
      <c r="D26" s="78" t="s">
        <v>2596</v>
      </c>
      <c r="E26" s="78"/>
      <c r="F26" s="78"/>
    </row>
    <row r="27" ht="16.9" customHeight="1" spans="1:6">
      <c r="A27" s="75" t="s">
        <v>2597</v>
      </c>
      <c r="B27" s="74"/>
      <c r="C27" s="79"/>
      <c r="D27" s="78" t="s">
        <v>2598</v>
      </c>
      <c r="E27" s="78"/>
      <c r="F27" s="78"/>
    </row>
    <row r="28" ht="16.9" customHeight="1" spans="1:6">
      <c r="A28" s="87" t="s">
        <v>2599</v>
      </c>
      <c r="B28" s="75"/>
      <c r="C28" s="79"/>
      <c r="D28" s="78" t="s">
        <v>2600</v>
      </c>
      <c r="E28" s="78"/>
      <c r="F28" s="78"/>
    </row>
    <row r="29" ht="16.15" customHeight="1" spans="1:6">
      <c r="A29" s="91" t="s">
        <v>2601</v>
      </c>
      <c r="B29" s="91"/>
      <c r="C29" s="91"/>
      <c r="D29" s="91"/>
      <c r="E29" s="91"/>
      <c r="F29" s="91"/>
    </row>
    <row r="30" ht="16.15" customHeight="1" spans="1:6">
      <c r="A30" s="92"/>
      <c r="B30" s="92"/>
      <c r="C30" s="92"/>
      <c r="D30" s="92"/>
      <c r="E30" s="92"/>
      <c r="F30" s="92"/>
    </row>
    <row r="31" ht="16.15" customHeight="1" spans="4:4">
      <c r="D31" s="93"/>
    </row>
    <row r="32" ht="20.1" customHeight="1" spans="4:4">
      <c r="D32" s="93"/>
    </row>
    <row r="33" ht="20.1" customHeight="1" spans="4:4">
      <c r="D33" s="93"/>
    </row>
    <row r="34" ht="20.1" customHeight="1" spans="4:4">
      <c r="D34" s="93"/>
    </row>
    <row r="35" ht="20.1" customHeight="1" spans="4:4">
      <c r="D35" s="93"/>
    </row>
    <row r="36" ht="20.1" customHeight="1" spans="4:4">
      <c r="D36" s="93"/>
    </row>
    <row r="37" ht="20.1" customHeight="1" spans="4:4">
      <c r="D37" s="93"/>
    </row>
    <row r="38" ht="20.1" customHeight="1" spans="4:4">
      <c r="D38" s="93"/>
    </row>
    <row r="39" spans="4:4">
      <c r="D39" s="93"/>
    </row>
    <row r="40" spans="4:4">
      <c r="D40" s="93"/>
    </row>
    <row r="41" spans="4:4">
      <c r="D41" s="93"/>
    </row>
    <row r="42" spans="4:4">
      <c r="D42" s="93"/>
    </row>
    <row r="43" spans="4:4">
      <c r="D43" s="93"/>
    </row>
    <row r="44" spans="4:4">
      <c r="D44" s="93"/>
    </row>
    <row r="45" spans="4:4">
      <c r="D45" s="93"/>
    </row>
    <row r="46" spans="4:4">
      <c r="D46" s="93"/>
    </row>
    <row r="47" spans="4:4">
      <c r="D47" s="93"/>
    </row>
    <row r="48" spans="4:4">
      <c r="D48" s="93"/>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pane xSplit="2" ySplit="5" topLeftCell="C6" activePane="bottomRight" state="frozen"/>
      <selection/>
      <selection pane="topRight"/>
      <selection pane="bottomLeft"/>
      <selection pane="bottomRight" activeCell="D9" sqref="D9"/>
    </sheetView>
  </sheetViews>
  <sheetFormatPr defaultColWidth="8.875" defaultRowHeight="13.5" outlineLevelCol="4"/>
  <cols>
    <col min="1" max="1" width="9.125" style="16" customWidth="1"/>
    <col min="2" max="2" width="29.75" style="16" customWidth="1"/>
    <col min="3" max="4" width="16.125" style="16" customWidth="1"/>
    <col min="5" max="5" width="18.45" style="16" customWidth="1"/>
    <col min="6" max="16384" width="8.875" style="16"/>
  </cols>
  <sheetData>
    <row r="1" ht="20.45" customHeight="1" spans="2:2">
      <c r="B1" s="44" t="s">
        <v>2602</v>
      </c>
    </row>
    <row r="2" ht="30.6" customHeight="1" spans="1:5">
      <c r="A2" s="9" t="s">
        <v>2603</v>
      </c>
      <c r="B2" s="45"/>
      <c r="C2" s="45"/>
      <c r="D2" s="45"/>
      <c r="E2" s="45"/>
    </row>
    <row r="3" ht="21.6" customHeight="1" spans="5:5">
      <c r="E3" s="46" t="s">
        <v>3</v>
      </c>
    </row>
    <row r="4" ht="22.15" customHeight="1" spans="1:5">
      <c r="A4" s="47" t="s">
        <v>35</v>
      </c>
      <c r="B4" s="48" t="s">
        <v>2604</v>
      </c>
      <c r="C4" s="49" t="s">
        <v>2605</v>
      </c>
      <c r="D4" s="49"/>
      <c r="E4" s="49"/>
    </row>
    <row r="5" ht="22.15" customHeight="1" spans="1:5">
      <c r="A5" s="50"/>
      <c r="B5" s="50"/>
      <c r="C5" s="51" t="s">
        <v>2606</v>
      </c>
      <c r="D5" s="51" t="s">
        <v>2607</v>
      </c>
      <c r="E5" s="51" t="s">
        <v>2608</v>
      </c>
    </row>
    <row r="6" ht="19.9" customHeight="1" spans="1:5">
      <c r="A6" s="52" t="s">
        <v>2609</v>
      </c>
      <c r="B6" s="52"/>
      <c r="C6" s="53">
        <f>SUM(D6:E6)</f>
        <v>876.5548</v>
      </c>
      <c r="D6" s="54">
        <f>D7+D21+D49+D62+D65+D70+D83+D100+D103+D109+D113</f>
        <v>715.2748</v>
      </c>
      <c r="E6" s="54">
        <f>E7+E21+E49+E62+E65+E70+E83+E100+E103+E109+E113</f>
        <v>161.28</v>
      </c>
    </row>
    <row r="7" ht="19.9" customHeight="1" spans="1:5">
      <c r="A7" s="55" t="s">
        <v>2610</v>
      </c>
      <c r="B7" s="55" t="s">
        <v>2611</v>
      </c>
      <c r="C7" s="56">
        <f t="shared" ref="C7:C38" si="0">SUM(D7:E7)</f>
        <v>648.3659</v>
      </c>
      <c r="D7" s="57">
        <f>SUM(D8:D20)</f>
        <v>648.3659</v>
      </c>
      <c r="E7" s="57">
        <f>SUM(E8:E20)</f>
        <v>0</v>
      </c>
    </row>
    <row r="8" ht="19.9" customHeight="1" spans="1:5">
      <c r="A8" s="58" t="s">
        <v>2612</v>
      </c>
      <c r="B8" s="58" t="s">
        <v>2613</v>
      </c>
      <c r="C8" s="53">
        <f t="shared" si="0"/>
        <v>150.0984</v>
      </c>
      <c r="D8" s="59">
        <v>150.0984</v>
      </c>
      <c r="E8" s="60"/>
    </row>
    <row r="9" ht="19.9" customHeight="1" spans="1:5">
      <c r="A9" s="58" t="s">
        <v>2614</v>
      </c>
      <c r="B9" s="58" t="s">
        <v>2615</v>
      </c>
      <c r="C9" s="53">
        <f t="shared" si="0"/>
        <v>85.5672</v>
      </c>
      <c r="D9" s="59">
        <v>85.5672</v>
      </c>
      <c r="E9" s="60"/>
    </row>
    <row r="10" ht="19.9" customHeight="1" spans="1:5">
      <c r="A10" s="58" t="s">
        <v>2616</v>
      </c>
      <c r="B10" s="58" t="s">
        <v>2617</v>
      </c>
      <c r="C10" s="53">
        <f t="shared" si="0"/>
        <v>65.0379</v>
      </c>
      <c r="D10" s="59">
        <v>65.0379</v>
      </c>
      <c r="E10" s="60"/>
    </row>
    <row r="11" ht="19.9" customHeight="1" spans="1:5">
      <c r="A11" s="58" t="s">
        <v>2618</v>
      </c>
      <c r="B11" s="58" t="s">
        <v>2619</v>
      </c>
      <c r="C11" s="53">
        <f t="shared" si="0"/>
        <v>0</v>
      </c>
      <c r="D11" s="59">
        <v>0</v>
      </c>
      <c r="E11" s="60"/>
    </row>
    <row r="12" ht="19.9" customHeight="1" spans="1:5">
      <c r="A12" s="58" t="s">
        <v>2620</v>
      </c>
      <c r="B12" s="58" t="s">
        <v>2621</v>
      </c>
      <c r="C12" s="53">
        <f t="shared" si="0"/>
        <v>172.584</v>
      </c>
      <c r="D12" s="59">
        <v>172.584</v>
      </c>
      <c r="E12" s="60"/>
    </row>
    <row r="13" ht="19.9" customHeight="1" spans="1:5">
      <c r="A13" s="58" t="s">
        <v>2622</v>
      </c>
      <c r="B13" s="58" t="s">
        <v>2623</v>
      </c>
      <c r="C13" s="53">
        <f t="shared" si="0"/>
        <v>47.7641</v>
      </c>
      <c r="D13" s="59">
        <v>47.7641</v>
      </c>
      <c r="E13" s="60"/>
    </row>
    <row r="14" ht="19.9" customHeight="1" spans="1:5">
      <c r="A14" s="58" t="s">
        <v>2624</v>
      </c>
      <c r="B14" s="58" t="s">
        <v>2625</v>
      </c>
      <c r="C14" s="53">
        <f t="shared" si="0"/>
        <v>23.882</v>
      </c>
      <c r="D14" s="59">
        <v>23.882</v>
      </c>
      <c r="E14" s="60"/>
    </row>
    <row r="15" ht="19.9" customHeight="1" spans="1:5">
      <c r="A15" s="58" t="s">
        <v>2626</v>
      </c>
      <c r="B15" s="58" t="s">
        <v>2627</v>
      </c>
      <c r="C15" s="53">
        <f t="shared" si="0"/>
        <v>29.8526</v>
      </c>
      <c r="D15" s="59">
        <v>29.8526</v>
      </c>
      <c r="E15" s="60"/>
    </row>
    <row r="16" ht="19.9" customHeight="1" spans="1:5">
      <c r="A16" s="58" t="s">
        <v>2628</v>
      </c>
      <c r="B16" s="58" t="s">
        <v>2629</v>
      </c>
      <c r="C16" s="53">
        <f t="shared" si="0"/>
        <v>2.88</v>
      </c>
      <c r="D16" s="59">
        <v>2.88</v>
      </c>
      <c r="E16" s="60"/>
    </row>
    <row r="17" ht="19.9" customHeight="1" spans="1:5">
      <c r="A17" s="58" t="s">
        <v>2630</v>
      </c>
      <c r="B17" s="58" t="s">
        <v>2631</v>
      </c>
      <c r="C17" s="53">
        <f t="shared" si="0"/>
        <v>1.4926</v>
      </c>
      <c r="D17" s="59">
        <v>1.4926</v>
      </c>
      <c r="E17" s="60"/>
    </row>
    <row r="18" ht="19.9" customHeight="1" spans="1:5">
      <c r="A18" s="58" t="s">
        <v>2632</v>
      </c>
      <c r="B18" s="58" t="s">
        <v>2327</v>
      </c>
      <c r="C18" s="53">
        <f t="shared" si="0"/>
        <v>35.8231</v>
      </c>
      <c r="D18" s="59">
        <v>35.8231</v>
      </c>
      <c r="E18" s="60"/>
    </row>
    <row r="19" ht="19.9" customHeight="1" spans="1:5">
      <c r="A19" s="58" t="s">
        <v>2633</v>
      </c>
      <c r="B19" s="58" t="s">
        <v>2634</v>
      </c>
      <c r="C19" s="53">
        <f t="shared" si="0"/>
        <v>3.36</v>
      </c>
      <c r="D19" s="59">
        <v>3.36</v>
      </c>
      <c r="E19" s="60"/>
    </row>
    <row r="20" ht="19.9" customHeight="1" spans="1:5">
      <c r="A20" s="58" t="s">
        <v>2635</v>
      </c>
      <c r="B20" s="58" t="s">
        <v>2636</v>
      </c>
      <c r="C20" s="53">
        <f t="shared" si="0"/>
        <v>30.024</v>
      </c>
      <c r="D20" s="59">
        <v>30.024</v>
      </c>
      <c r="E20" s="60"/>
    </row>
    <row r="21" ht="19.9" customHeight="1" spans="1:5">
      <c r="A21" s="55" t="s">
        <v>2637</v>
      </c>
      <c r="B21" s="55" t="s">
        <v>2638</v>
      </c>
      <c r="C21" s="56">
        <f t="shared" si="0"/>
        <v>178.44</v>
      </c>
      <c r="D21" s="57">
        <f>SUM(D22:D48)</f>
        <v>17.16</v>
      </c>
      <c r="E21" s="57">
        <f>SUM(E22:E48)</f>
        <v>161.28</v>
      </c>
    </row>
    <row r="22" ht="19.9" customHeight="1" spans="1:5">
      <c r="A22" s="58" t="s">
        <v>2639</v>
      </c>
      <c r="B22" s="58" t="s">
        <v>2640</v>
      </c>
      <c r="C22" s="53">
        <f t="shared" si="0"/>
        <v>42.869</v>
      </c>
      <c r="D22" s="60"/>
      <c r="E22" s="60">
        <v>42.869</v>
      </c>
    </row>
    <row r="23" ht="19.9" customHeight="1" spans="1:5">
      <c r="A23" s="58" t="s">
        <v>2641</v>
      </c>
      <c r="B23" s="58" t="s">
        <v>2642</v>
      </c>
      <c r="C23" s="53">
        <f t="shared" si="0"/>
        <v>4</v>
      </c>
      <c r="D23" s="60"/>
      <c r="E23" s="60">
        <v>4</v>
      </c>
    </row>
    <row r="24" ht="19.9" customHeight="1" spans="1:5">
      <c r="A24" s="58" t="s">
        <v>2643</v>
      </c>
      <c r="B24" s="58" t="s">
        <v>2644</v>
      </c>
      <c r="C24" s="53">
        <f t="shared" si="0"/>
        <v>0</v>
      </c>
      <c r="D24" s="60"/>
      <c r="E24" s="60">
        <v>0</v>
      </c>
    </row>
    <row r="25" ht="19.9" customHeight="1" spans="1:5">
      <c r="A25" s="58" t="s">
        <v>2645</v>
      </c>
      <c r="B25" s="58" t="s">
        <v>2646</v>
      </c>
      <c r="C25" s="53">
        <f t="shared" si="0"/>
        <v>0</v>
      </c>
      <c r="D25" s="60"/>
      <c r="E25" s="60">
        <v>0</v>
      </c>
    </row>
    <row r="26" ht="19.9" customHeight="1" spans="1:5">
      <c r="A26" s="58" t="s">
        <v>2647</v>
      </c>
      <c r="B26" s="58" t="s">
        <v>2648</v>
      </c>
      <c r="C26" s="53">
        <f t="shared" si="0"/>
        <v>1</v>
      </c>
      <c r="D26" s="60"/>
      <c r="E26" s="60">
        <v>1</v>
      </c>
    </row>
    <row r="27" ht="19.9" customHeight="1" spans="1:5">
      <c r="A27" s="58" t="s">
        <v>2649</v>
      </c>
      <c r="B27" s="58" t="s">
        <v>2650</v>
      </c>
      <c r="C27" s="53">
        <f t="shared" si="0"/>
        <v>10</v>
      </c>
      <c r="D27" s="60"/>
      <c r="E27" s="60">
        <v>10</v>
      </c>
    </row>
    <row r="28" ht="19.9" customHeight="1" spans="1:5">
      <c r="A28" s="58" t="s">
        <v>2651</v>
      </c>
      <c r="B28" s="58" t="s">
        <v>2652</v>
      </c>
      <c r="C28" s="53">
        <f t="shared" si="0"/>
        <v>7</v>
      </c>
      <c r="D28" s="60"/>
      <c r="E28" s="60">
        <v>7</v>
      </c>
    </row>
    <row r="29" ht="19.9" customHeight="1" spans="1:5">
      <c r="A29" s="58" t="s">
        <v>2653</v>
      </c>
      <c r="B29" s="58" t="s">
        <v>2654</v>
      </c>
      <c r="C29" s="53">
        <f t="shared" si="0"/>
        <v>0</v>
      </c>
      <c r="D29" s="60"/>
      <c r="E29" s="60">
        <v>0</v>
      </c>
    </row>
    <row r="30" ht="19.9" customHeight="1" spans="1:5">
      <c r="A30" s="58" t="s">
        <v>2655</v>
      </c>
      <c r="B30" s="58" t="s">
        <v>2656</v>
      </c>
      <c r="C30" s="53">
        <f t="shared" si="0"/>
        <v>0</v>
      </c>
      <c r="D30" s="60"/>
      <c r="E30" s="60">
        <v>0</v>
      </c>
    </row>
    <row r="31" ht="19.9" customHeight="1" spans="1:5">
      <c r="A31" s="58" t="s">
        <v>2657</v>
      </c>
      <c r="B31" s="58" t="s">
        <v>2658</v>
      </c>
      <c r="C31" s="53">
        <f t="shared" si="0"/>
        <v>48.08</v>
      </c>
      <c r="D31" s="60"/>
      <c r="E31" s="60">
        <v>48.08</v>
      </c>
    </row>
    <row r="32" ht="19.9" customHeight="1" spans="1:5">
      <c r="A32" s="58" t="s">
        <v>2659</v>
      </c>
      <c r="B32" s="58" t="s">
        <v>2660</v>
      </c>
      <c r="C32" s="53">
        <f t="shared" si="0"/>
        <v>0</v>
      </c>
      <c r="D32" s="60"/>
      <c r="E32" s="60">
        <v>0</v>
      </c>
    </row>
    <row r="33" ht="19.9" customHeight="1" spans="1:5">
      <c r="A33" s="58" t="s">
        <v>2661</v>
      </c>
      <c r="B33" s="58" t="s">
        <v>2662</v>
      </c>
      <c r="C33" s="53">
        <f t="shared" si="0"/>
        <v>2</v>
      </c>
      <c r="D33" s="60"/>
      <c r="E33" s="60">
        <v>2</v>
      </c>
    </row>
    <row r="34" ht="19.9" customHeight="1" spans="1:5">
      <c r="A34" s="58" t="s">
        <v>2663</v>
      </c>
      <c r="B34" s="58" t="s">
        <v>2664</v>
      </c>
      <c r="C34" s="53">
        <f t="shared" si="0"/>
        <v>0</v>
      </c>
      <c r="D34" s="60"/>
      <c r="E34" s="60">
        <v>0</v>
      </c>
    </row>
    <row r="35" ht="19.9" customHeight="1" spans="1:5">
      <c r="A35" s="58" t="s">
        <v>2665</v>
      </c>
      <c r="B35" s="58" t="s">
        <v>2666</v>
      </c>
      <c r="C35" s="53">
        <f t="shared" si="0"/>
        <v>0</v>
      </c>
      <c r="D35" s="60"/>
      <c r="E35" s="60">
        <v>0</v>
      </c>
    </row>
    <row r="36" ht="19.9" customHeight="1" spans="1:5">
      <c r="A36" s="58" t="s">
        <v>2667</v>
      </c>
      <c r="B36" s="58" t="s">
        <v>2668</v>
      </c>
      <c r="C36" s="53">
        <f t="shared" si="0"/>
        <v>2.1688</v>
      </c>
      <c r="D36" s="60"/>
      <c r="E36" s="60">
        <v>2.1688</v>
      </c>
    </row>
    <row r="37" ht="19.9" customHeight="1" spans="1:5">
      <c r="A37" s="58" t="s">
        <v>2669</v>
      </c>
      <c r="B37" s="58" t="s">
        <v>2670</v>
      </c>
      <c r="C37" s="53">
        <f t="shared" si="0"/>
        <v>1.5</v>
      </c>
      <c r="D37" s="60"/>
      <c r="E37" s="60">
        <v>1.5</v>
      </c>
    </row>
    <row r="38" ht="19.9" customHeight="1" spans="1:5">
      <c r="A38" s="58" t="s">
        <v>2671</v>
      </c>
      <c r="B38" s="58" t="s">
        <v>2672</v>
      </c>
      <c r="C38" s="53">
        <f t="shared" si="0"/>
        <v>0</v>
      </c>
      <c r="D38" s="60"/>
      <c r="E38" s="60">
        <v>0</v>
      </c>
    </row>
    <row r="39" ht="19.9" customHeight="1" spans="1:5">
      <c r="A39" s="58" t="s">
        <v>2673</v>
      </c>
      <c r="B39" s="58" t="s">
        <v>2674</v>
      </c>
      <c r="C39" s="53">
        <f t="shared" ref="C39:C70" si="1">SUM(D39:E39)</f>
        <v>0</v>
      </c>
      <c r="D39" s="60"/>
      <c r="E39" s="60">
        <v>0</v>
      </c>
    </row>
    <row r="40" ht="19.9" customHeight="1" spans="1:5">
      <c r="A40" s="58" t="s">
        <v>2675</v>
      </c>
      <c r="B40" s="58" t="s">
        <v>2676</v>
      </c>
      <c r="C40" s="53">
        <f t="shared" si="1"/>
        <v>0</v>
      </c>
      <c r="D40" s="60"/>
      <c r="E40" s="60">
        <v>0</v>
      </c>
    </row>
    <row r="41" ht="19.9" customHeight="1" spans="1:5">
      <c r="A41" s="58" t="s">
        <v>2677</v>
      </c>
      <c r="B41" s="58" t="s">
        <v>2678</v>
      </c>
      <c r="C41" s="53">
        <f t="shared" si="1"/>
        <v>2</v>
      </c>
      <c r="D41" s="60"/>
      <c r="E41" s="60">
        <v>2</v>
      </c>
    </row>
    <row r="42" ht="19.9" customHeight="1" spans="1:5">
      <c r="A42" s="58" t="s">
        <v>2679</v>
      </c>
      <c r="B42" s="58" t="s">
        <v>2680</v>
      </c>
      <c r="C42" s="53">
        <f t="shared" si="1"/>
        <v>0</v>
      </c>
      <c r="D42" s="60"/>
      <c r="E42" s="60">
        <v>0</v>
      </c>
    </row>
    <row r="43" ht="19.9" customHeight="1" spans="1:5">
      <c r="A43" s="58" t="s">
        <v>2681</v>
      </c>
      <c r="B43" s="58" t="s">
        <v>2682</v>
      </c>
      <c r="C43" s="53">
        <f t="shared" si="1"/>
        <v>2.99436</v>
      </c>
      <c r="D43" s="60"/>
      <c r="E43" s="60">
        <v>2.99436</v>
      </c>
    </row>
    <row r="44" ht="19.9" customHeight="1" spans="1:5">
      <c r="A44" s="58" t="s">
        <v>2683</v>
      </c>
      <c r="B44" s="58" t="s">
        <v>2684</v>
      </c>
      <c r="C44" s="53">
        <f t="shared" si="1"/>
        <v>7.102728</v>
      </c>
      <c r="D44" s="60"/>
      <c r="E44" s="60">
        <v>7.102728</v>
      </c>
    </row>
    <row r="45" ht="19.9" customHeight="1" spans="1:5">
      <c r="A45" s="58" t="s">
        <v>2685</v>
      </c>
      <c r="B45" s="58" t="s">
        <v>2686</v>
      </c>
      <c r="C45" s="53">
        <f t="shared" si="1"/>
        <v>10</v>
      </c>
      <c r="D45" s="60"/>
      <c r="E45" s="60">
        <v>10</v>
      </c>
    </row>
    <row r="46" ht="19.9" customHeight="1" spans="1:5">
      <c r="A46" s="58" t="s">
        <v>2687</v>
      </c>
      <c r="B46" s="58" t="s">
        <v>2688</v>
      </c>
      <c r="C46" s="53">
        <f t="shared" si="1"/>
        <v>17.16</v>
      </c>
      <c r="D46" s="60">
        <v>17.16</v>
      </c>
      <c r="E46" s="60"/>
    </row>
    <row r="47" ht="19.9" customHeight="1" spans="1:5">
      <c r="A47" s="58" t="s">
        <v>2689</v>
      </c>
      <c r="B47" s="58" t="s">
        <v>2690</v>
      </c>
      <c r="C47" s="53">
        <f t="shared" si="1"/>
        <v>0</v>
      </c>
      <c r="D47" s="60"/>
      <c r="E47" s="60">
        <v>0</v>
      </c>
    </row>
    <row r="48" ht="19.9" customHeight="1" spans="1:5">
      <c r="A48" s="58" t="s">
        <v>2691</v>
      </c>
      <c r="B48" s="58" t="s">
        <v>2692</v>
      </c>
      <c r="C48" s="53">
        <f t="shared" si="1"/>
        <v>20.565112</v>
      </c>
      <c r="D48" s="60"/>
      <c r="E48" s="60">
        <v>20.565112</v>
      </c>
    </row>
    <row r="49" ht="19.9" customHeight="1" spans="1:5">
      <c r="A49" s="55" t="s">
        <v>2693</v>
      </c>
      <c r="B49" s="55" t="s">
        <v>2694</v>
      </c>
      <c r="C49" s="56">
        <f t="shared" si="1"/>
        <v>49.7489</v>
      </c>
      <c r="D49" s="57">
        <f>SUM(D50:D61)</f>
        <v>49.7489</v>
      </c>
      <c r="E49" s="57">
        <f>SUM(E50:E61)</f>
        <v>0</v>
      </c>
    </row>
    <row r="50" ht="19.9" customHeight="1" spans="1:5">
      <c r="A50" s="58" t="s">
        <v>2695</v>
      </c>
      <c r="B50" s="58" t="s">
        <v>2696</v>
      </c>
      <c r="C50" s="53">
        <f t="shared" si="1"/>
        <v>0</v>
      </c>
      <c r="D50" s="59"/>
      <c r="E50" s="60"/>
    </row>
    <row r="51" ht="19.9" customHeight="1" spans="1:5">
      <c r="A51" s="58" t="s">
        <v>2697</v>
      </c>
      <c r="B51" s="58" t="s">
        <v>2698</v>
      </c>
      <c r="C51" s="53">
        <f t="shared" si="1"/>
        <v>0</v>
      </c>
      <c r="D51" s="59"/>
      <c r="E51" s="60"/>
    </row>
    <row r="52" ht="19.9" customHeight="1" spans="1:5">
      <c r="A52" s="58" t="s">
        <v>2699</v>
      </c>
      <c r="B52" s="58" t="s">
        <v>2700</v>
      </c>
      <c r="C52" s="53">
        <f t="shared" si="1"/>
        <v>0</v>
      </c>
      <c r="D52" s="59"/>
      <c r="E52" s="60"/>
    </row>
    <row r="53" ht="19.9" customHeight="1" spans="1:5">
      <c r="A53" s="58" t="s">
        <v>2701</v>
      </c>
      <c r="B53" s="58" t="s">
        <v>2702</v>
      </c>
      <c r="C53" s="53">
        <f t="shared" si="1"/>
        <v>0</v>
      </c>
      <c r="D53" s="59"/>
      <c r="E53" s="60"/>
    </row>
    <row r="54" ht="19.9" customHeight="1" spans="1:5">
      <c r="A54" s="58" t="s">
        <v>2703</v>
      </c>
      <c r="B54" s="58" t="s">
        <v>2704</v>
      </c>
      <c r="C54" s="53">
        <f t="shared" si="1"/>
        <v>4.7489</v>
      </c>
      <c r="D54" s="59">
        <v>4.7489</v>
      </c>
      <c r="E54" s="60"/>
    </row>
    <row r="55" ht="19.9" customHeight="1" spans="1:5">
      <c r="A55" s="58" t="s">
        <v>2705</v>
      </c>
      <c r="B55" s="58" t="s">
        <v>2706</v>
      </c>
      <c r="C55" s="53">
        <f t="shared" si="1"/>
        <v>0</v>
      </c>
      <c r="D55" s="59"/>
      <c r="E55" s="60"/>
    </row>
    <row r="56" ht="19.9" customHeight="1" spans="1:5">
      <c r="A56" s="58" t="s">
        <v>2707</v>
      </c>
      <c r="B56" s="58" t="s">
        <v>2708</v>
      </c>
      <c r="C56" s="53">
        <f t="shared" si="1"/>
        <v>3.6</v>
      </c>
      <c r="D56" s="59">
        <v>3.6</v>
      </c>
      <c r="E56" s="60"/>
    </row>
    <row r="57" ht="19.9" customHeight="1" spans="1:5">
      <c r="A57" s="58" t="s">
        <v>2709</v>
      </c>
      <c r="B57" s="58" t="s">
        <v>2710</v>
      </c>
      <c r="C57" s="53">
        <f t="shared" si="1"/>
        <v>0</v>
      </c>
      <c r="D57" s="59"/>
      <c r="E57" s="60"/>
    </row>
    <row r="58" ht="19.9" customHeight="1" spans="1:5">
      <c r="A58" s="58" t="s">
        <v>2711</v>
      </c>
      <c r="B58" s="58" t="s">
        <v>2712</v>
      </c>
      <c r="C58" s="53">
        <f t="shared" si="1"/>
        <v>0</v>
      </c>
      <c r="D58" s="59"/>
      <c r="E58" s="60"/>
    </row>
    <row r="59" ht="19.9" customHeight="1" spans="1:5">
      <c r="A59" s="58" t="s">
        <v>2713</v>
      </c>
      <c r="B59" s="58" t="s">
        <v>2714</v>
      </c>
      <c r="C59" s="53">
        <f t="shared" si="1"/>
        <v>0</v>
      </c>
      <c r="D59" s="59"/>
      <c r="E59" s="60"/>
    </row>
    <row r="60" ht="19.9" customHeight="1" spans="1:5">
      <c r="A60" s="58" t="s">
        <v>2715</v>
      </c>
      <c r="B60" s="58" t="s">
        <v>2716</v>
      </c>
      <c r="C60" s="53">
        <f t="shared" si="1"/>
        <v>0</v>
      </c>
      <c r="D60" s="59"/>
      <c r="E60" s="60"/>
    </row>
    <row r="61" ht="19.9" customHeight="1" spans="1:5">
      <c r="A61" s="58" t="s">
        <v>2717</v>
      </c>
      <c r="B61" s="58" t="s">
        <v>2718</v>
      </c>
      <c r="C61" s="53">
        <f t="shared" si="1"/>
        <v>41.4</v>
      </c>
      <c r="D61" s="59">
        <v>41.4</v>
      </c>
      <c r="E61" s="60"/>
    </row>
    <row r="62" ht="19.9" customHeight="1" spans="1:5">
      <c r="A62" s="55" t="s">
        <v>2719</v>
      </c>
      <c r="B62" s="55" t="s">
        <v>2720</v>
      </c>
      <c r="C62" s="56">
        <f t="shared" si="1"/>
        <v>0</v>
      </c>
      <c r="D62" s="57">
        <f>SUM(D63:D64)</f>
        <v>0</v>
      </c>
      <c r="E62" s="57">
        <f>SUM(E63:E64)</f>
        <v>0</v>
      </c>
    </row>
    <row r="63" ht="19.9" customHeight="1" spans="1:5">
      <c r="A63" s="58" t="s">
        <v>2721</v>
      </c>
      <c r="B63" s="58" t="s">
        <v>2722</v>
      </c>
      <c r="C63" s="53">
        <f t="shared" si="1"/>
        <v>0</v>
      </c>
      <c r="D63" s="60"/>
      <c r="E63" s="60"/>
    </row>
    <row r="64" ht="19.9" customHeight="1" spans="1:5">
      <c r="A64" s="58" t="s">
        <v>2723</v>
      </c>
      <c r="B64" s="58" t="s">
        <v>2724</v>
      </c>
      <c r="C64" s="53">
        <f t="shared" si="1"/>
        <v>0</v>
      </c>
      <c r="D64" s="60"/>
      <c r="E64" s="60"/>
    </row>
    <row r="65" ht="19.9" customHeight="1" spans="1:5">
      <c r="A65" s="55" t="s">
        <v>2725</v>
      </c>
      <c r="B65" s="55" t="s">
        <v>2726</v>
      </c>
      <c r="C65" s="56">
        <f t="shared" si="1"/>
        <v>0</v>
      </c>
      <c r="D65" s="57">
        <f>SUM(D66:D69)</f>
        <v>0</v>
      </c>
      <c r="E65" s="57">
        <f>SUM(E66:E69)</f>
        <v>0</v>
      </c>
    </row>
    <row r="66" ht="19.9" customHeight="1" spans="1:5">
      <c r="A66" s="58" t="s">
        <v>2727</v>
      </c>
      <c r="B66" s="58" t="s">
        <v>2728</v>
      </c>
      <c r="C66" s="53">
        <f t="shared" si="1"/>
        <v>0</v>
      </c>
      <c r="D66" s="60"/>
      <c r="E66" s="60"/>
    </row>
    <row r="67" ht="19.9" customHeight="1" spans="1:5">
      <c r="A67" s="58" t="s">
        <v>2729</v>
      </c>
      <c r="B67" s="58" t="s">
        <v>2730</v>
      </c>
      <c r="C67" s="53">
        <f t="shared" si="1"/>
        <v>0</v>
      </c>
      <c r="D67" s="60"/>
      <c r="E67" s="60"/>
    </row>
    <row r="68" ht="19.9" customHeight="1" spans="1:5">
      <c r="A68" s="58" t="s">
        <v>2731</v>
      </c>
      <c r="B68" s="58" t="s">
        <v>2732</v>
      </c>
      <c r="C68" s="53">
        <f t="shared" si="1"/>
        <v>0</v>
      </c>
      <c r="D68" s="60"/>
      <c r="E68" s="60"/>
    </row>
    <row r="69" ht="19.9" customHeight="1" spans="1:5">
      <c r="A69" s="58" t="s">
        <v>2733</v>
      </c>
      <c r="B69" s="58" t="s">
        <v>2734</v>
      </c>
      <c r="C69" s="53">
        <f t="shared" si="1"/>
        <v>0</v>
      </c>
      <c r="D69" s="60"/>
      <c r="E69" s="60"/>
    </row>
    <row r="70" ht="19.9" customHeight="1" spans="1:5">
      <c r="A70" s="55" t="s">
        <v>2735</v>
      </c>
      <c r="B70" s="55" t="s">
        <v>2736</v>
      </c>
      <c r="C70" s="56">
        <f t="shared" si="1"/>
        <v>0</v>
      </c>
      <c r="D70" s="57">
        <f>SUM(D71:D82)</f>
        <v>0</v>
      </c>
      <c r="E70" s="57">
        <f>SUM(E71:E82)</f>
        <v>0</v>
      </c>
    </row>
    <row r="71" ht="19.9" customHeight="1" spans="1:5">
      <c r="A71" s="58" t="s">
        <v>2737</v>
      </c>
      <c r="B71" s="58" t="s">
        <v>2738</v>
      </c>
      <c r="C71" s="53">
        <f t="shared" ref="C71:C102" si="2">SUM(D71:E71)</f>
        <v>0</v>
      </c>
      <c r="D71" s="60"/>
      <c r="E71" s="60"/>
    </row>
    <row r="72" ht="19.9" customHeight="1" spans="1:5">
      <c r="A72" s="58" t="s">
        <v>2739</v>
      </c>
      <c r="B72" s="58" t="s">
        <v>2740</v>
      </c>
      <c r="C72" s="53">
        <f t="shared" si="2"/>
        <v>0</v>
      </c>
      <c r="D72" s="60"/>
      <c r="E72" s="60"/>
    </row>
    <row r="73" ht="19.9" customHeight="1" spans="1:5">
      <c r="A73" s="58" t="s">
        <v>2741</v>
      </c>
      <c r="B73" s="58" t="s">
        <v>2742</v>
      </c>
      <c r="C73" s="53">
        <f t="shared" si="2"/>
        <v>0</v>
      </c>
      <c r="D73" s="60"/>
      <c r="E73" s="60"/>
    </row>
    <row r="74" ht="19.9" customHeight="1" spans="1:5">
      <c r="A74" s="58" t="s">
        <v>2743</v>
      </c>
      <c r="B74" s="58" t="s">
        <v>2744</v>
      </c>
      <c r="C74" s="53">
        <f t="shared" si="2"/>
        <v>0</v>
      </c>
      <c r="D74" s="60"/>
      <c r="E74" s="60"/>
    </row>
    <row r="75" ht="19.9" customHeight="1" spans="1:5">
      <c r="A75" s="58" t="s">
        <v>2745</v>
      </c>
      <c r="B75" s="58" t="s">
        <v>2746</v>
      </c>
      <c r="C75" s="53">
        <f t="shared" si="2"/>
        <v>0</v>
      </c>
      <c r="D75" s="60"/>
      <c r="E75" s="60"/>
    </row>
    <row r="76" ht="19.9" customHeight="1" spans="1:5">
      <c r="A76" s="58" t="s">
        <v>2747</v>
      </c>
      <c r="B76" s="58" t="s">
        <v>2748</v>
      </c>
      <c r="C76" s="53">
        <f t="shared" si="2"/>
        <v>0</v>
      </c>
      <c r="D76" s="60"/>
      <c r="E76" s="60"/>
    </row>
    <row r="77" ht="19.9" customHeight="1" spans="1:5">
      <c r="A77" s="58" t="s">
        <v>2749</v>
      </c>
      <c r="B77" s="58" t="s">
        <v>2750</v>
      </c>
      <c r="C77" s="53">
        <f t="shared" si="2"/>
        <v>0</v>
      </c>
      <c r="D77" s="60"/>
      <c r="E77" s="60"/>
    </row>
    <row r="78" ht="19.9" customHeight="1" spans="1:5">
      <c r="A78" s="58" t="s">
        <v>2751</v>
      </c>
      <c r="B78" s="58" t="s">
        <v>2752</v>
      </c>
      <c r="C78" s="53">
        <f t="shared" si="2"/>
        <v>0</v>
      </c>
      <c r="D78" s="60"/>
      <c r="E78" s="60"/>
    </row>
    <row r="79" ht="19.9" customHeight="1" spans="1:5">
      <c r="A79" s="58" t="s">
        <v>2753</v>
      </c>
      <c r="B79" s="58" t="s">
        <v>2754</v>
      </c>
      <c r="C79" s="53">
        <f t="shared" si="2"/>
        <v>0</v>
      </c>
      <c r="D79" s="60"/>
      <c r="E79" s="60"/>
    </row>
    <row r="80" ht="19.9" customHeight="1" spans="1:5">
      <c r="A80" s="58" t="s">
        <v>2755</v>
      </c>
      <c r="B80" s="58" t="s">
        <v>2756</v>
      </c>
      <c r="C80" s="53">
        <f t="shared" si="2"/>
        <v>0</v>
      </c>
      <c r="D80" s="60"/>
      <c r="E80" s="60"/>
    </row>
    <row r="81" ht="19.9" customHeight="1" spans="1:5">
      <c r="A81" s="58" t="s">
        <v>2757</v>
      </c>
      <c r="B81" s="58" t="s">
        <v>2758</v>
      </c>
      <c r="C81" s="53">
        <f t="shared" si="2"/>
        <v>0</v>
      </c>
      <c r="D81" s="60"/>
      <c r="E81" s="60"/>
    </row>
    <row r="82" ht="19.9" customHeight="1" spans="1:5">
      <c r="A82" s="58" t="s">
        <v>2759</v>
      </c>
      <c r="B82" s="58" t="s">
        <v>2760</v>
      </c>
      <c r="C82" s="53">
        <f t="shared" si="2"/>
        <v>0</v>
      </c>
      <c r="D82" s="60"/>
      <c r="E82" s="60"/>
    </row>
    <row r="83" ht="19.9" customHeight="1" spans="1:5">
      <c r="A83" s="55" t="s">
        <v>2761</v>
      </c>
      <c r="B83" s="55" t="s">
        <v>2762</v>
      </c>
      <c r="C83" s="56">
        <f t="shared" si="2"/>
        <v>0</v>
      </c>
      <c r="D83" s="57">
        <f>SUM(D84:D99)</f>
        <v>0</v>
      </c>
      <c r="E83" s="57">
        <f>SUM(E84:E99)</f>
        <v>0</v>
      </c>
    </row>
    <row r="84" ht="19.9" customHeight="1" spans="1:5">
      <c r="A84" s="58" t="s">
        <v>2763</v>
      </c>
      <c r="B84" s="58" t="s">
        <v>2738</v>
      </c>
      <c r="C84" s="53">
        <f t="shared" si="2"/>
        <v>0</v>
      </c>
      <c r="D84" s="60"/>
      <c r="E84" s="60"/>
    </row>
    <row r="85" ht="19.9" customHeight="1" spans="1:5">
      <c r="A85" s="58" t="s">
        <v>2764</v>
      </c>
      <c r="B85" s="58" t="s">
        <v>2740</v>
      </c>
      <c r="C85" s="53">
        <f t="shared" si="2"/>
        <v>0</v>
      </c>
      <c r="D85" s="60"/>
      <c r="E85" s="60"/>
    </row>
    <row r="86" ht="19.9" customHeight="1" spans="1:5">
      <c r="A86" s="58" t="s">
        <v>2765</v>
      </c>
      <c r="B86" s="58" t="s">
        <v>2742</v>
      </c>
      <c r="C86" s="53">
        <f t="shared" si="2"/>
        <v>0</v>
      </c>
      <c r="D86" s="60"/>
      <c r="E86" s="60"/>
    </row>
    <row r="87" ht="19.9" customHeight="1" spans="1:5">
      <c r="A87" s="58" t="s">
        <v>2766</v>
      </c>
      <c r="B87" s="58" t="s">
        <v>2744</v>
      </c>
      <c r="C87" s="53">
        <f t="shared" si="2"/>
        <v>0</v>
      </c>
      <c r="D87" s="60"/>
      <c r="E87" s="60"/>
    </row>
    <row r="88" ht="19.9" customHeight="1" spans="1:5">
      <c r="A88" s="58" t="s">
        <v>2767</v>
      </c>
      <c r="B88" s="58" t="s">
        <v>2746</v>
      </c>
      <c r="C88" s="53">
        <f t="shared" si="2"/>
        <v>0</v>
      </c>
      <c r="D88" s="60"/>
      <c r="E88" s="60"/>
    </row>
    <row r="89" ht="19.9" customHeight="1" spans="1:5">
      <c r="A89" s="58" t="s">
        <v>2768</v>
      </c>
      <c r="B89" s="58" t="s">
        <v>2748</v>
      </c>
      <c r="C89" s="53">
        <f t="shared" si="2"/>
        <v>0</v>
      </c>
      <c r="D89" s="60"/>
      <c r="E89" s="60"/>
    </row>
    <row r="90" ht="19.9" customHeight="1" spans="1:5">
      <c r="A90" s="58" t="s">
        <v>2769</v>
      </c>
      <c r="B90" s="58" t="s">
        <v>2750</v>
      </c>
      <c r="C90" s="53">
        <f t="shared" si="2"/>
        <v>0</v>
      </c>
      <c r="D90" s="60"/>
      <c r="E90" s="60"/>
    </row>
    <row r="91" ht="19.9" customHeight="1" spans="1:5">
      <c r="A91" s="58" t="s">
        <v>2770</v>
      </c>
      <c r="B91" s="58" t="s">
        <v>2771</v>
      </c>
      <c r="C91" s="53">
        <f t="shared" si="2"/>
        <v>0</v>
      </c>
      <c r="D91" s="60"/>
      <c r="E91" s="60"/>
    </row>
    <row r="92" ht="19.9" customHeight="1" spans="1:5">
      <c r="A92" s="58" t="s">
        <v>2772</v>
      </c>
      <c r="B92" s="58" t="s">
        <v>2773</v>
      </c>
      <c r="C92" s="53">
        <f t="shared" si="2"/>
        <v>0</v>
      </c>
      <c r="D92" s="60"/>
      <c r="E92" s="60"/>
    </row>
    <row r="93" ht="19.9" customHeight="1" spans="1:5">
      <c r="A93" s="58" t="s">
        <v>2774</v>
      </c>
      <c r="B93" s="58" t="s">
        <v>2775</v>
      </c>
      <c r="C93" s="53">
        <f t="shared" si="2"/>
        <v>0</v>
      </c>
      <c r="D93" s="60"/>
      <c r="E93" s="60"/>
    </row>
    <row r="94" ht="19.9" customHeight="1" spans="1:5">
      <c r="A94" s="58" t="s">
        <v>2776</v>
      </c>
      <c r="B94" s="58" t="s">
        <v>2777</v>
      </c>
      <c r="C94" s="53">
        <f t="shared" si="2"/>
        <v>0</v>
      </c>
      <c r="D94" s="60"/>
      <c r="E94" s="60"/>
    </row>
    <row r="95" ht="19.9" customHeight="1" spans="1:5">
      <c r="A95" s="58" t="s">
        <v>2778</v>
      </c>
      <c r="B95" s="58" t="s">
        <v>2752</v>
      </c>
      <c r="C95" s="53">
        <f t="shared" si="2"/>
        <v>0</v>
      </c>
      <c r="D95" s="60"/>
      <c r="E95" s="60"/>
    </row>
    <row r="96" ht="19.9" customHeight="1" spans="1:5">
      <c r="A96" s="58" t="s">
        <v>2779</v>
      </c>
      <c r="B96" s="58" t="s">
        <v>2754</v>
      </c>
      <c r="C96" s="53">
        <f t="shared" si="2"/>
        <v>0</v>
      </c>
      <c r="D96" s="60"/>
      <c r="E96" s="60"/>
    </row>
    <row r="97" ht="19.9" customHeight="1" spans="1:5">
      <c r="A97" s="58" t="s">
        <v>2780</v>
      </c>
      <c r="B97" s="58" t="s">
        <v>2756</v>
      </c>
      <c r="C97" s="53">
        <f t="shared" si="2"/>
        <v>0</v>
      </c>
      <c r="D97" s="60"/>
      <c r="E97" s="60"/>
    </row>
    <row r="98" ht="19.9" customHeight="1" spans="1:5">
      <c r="A98" s="58" t="s">
        <v>2781</v>
      </c>
      <c r="B98" s="58" t="s">
        <v>2758</v>
      </c>
      <c r="C98" s="53">
        <f t="shared" si="2"/>
        <v>0</v>
      </c>
      <c r="D98" s="60"/>
      <c r="E98" s="60"/>
    </row>
    <row r="99" ht="19.9" customHeight="1" spans="1:5">
      <c r="A99" s="58" t="s">
        <v>2782</v>
      </c>
      <c r="B99" s="58" t="s">
        <v>2783</v>
      </c>
      <c r="C99" s="53">
        <f t="shared" si="2"/>
        <v>0</v>
      </c>
      <c r="D99" s="60"/>
      <c r="E99" s="60"/>
    </row>
    <row r="100" ht="19.9" customHeight="1" spans="1:5">
      <c r="A100" s="55" t="s">
        <v>2784</v>
      </c>
      <c r="B100" s="55" t="s">
        <v>2785</v>
      </c>
      <c r="C100" s="56">
        <f t="shared" si="2"/>
        <v>0</v>
      </c>
      <c r="D100" s="57">
        <f>SUM(D101:D102)</f>
        <v>0</v>
      </c>
      <c r="E100" s="57">
        <f>SUM(E101:E102)</f>
        <v>0</v>
      </c>
    </row>
    <row r="101" ht="19.9" customHeight="1" spans="1:5">
      <c r="A101" s="58" t="s">
        <v>2786</v>
      </c>
      <c r="B101" s="58" t="s">
        <v>2787</v>
      </c>
      <c r="C101" s="53">
        <f t="shared" si="2"/>
        <v>0</v>
      </c>
      <c r="D101" s="60"/>
      <c r="E101" s="60"/>
    </row>
    <row r="102" ht="19.9" customHeight="1" spans="1:5">
      <c r="A102" s="58" t="s">
        <v>2788</v>
      </c>
      <c r="B102" s="58" t="s">
        <v>2789</v>
      </c>
      <c r="C102" s="53">
        <f t="shared" si="2"/>
        <v>0</v>
      </c>
      <c r="D102" s="60"/>
      <c r="E102" s="60"/>
    </row>
    <row r="103" ht="19.9" customHeight="1" spans="1:5">
      <c r="A103" s="55" t="s">
        <v>2790</v>
      </c>
      <c r="B103" s="55" t="s">
        <v>2791</v>
      </c>
      <c r="C103" s="56">
        <f t="shared" ref="C103:C120" si="3">SUM(D103:E103)</f>
        <v>0</v>
      </c>
      <c r="D103" s="57">
        <f>SUM(D104:D108)</f>
        <v>0</v>
      </c>
      <c r="E103" s="57">
        <f>SUM(E104:E108)</f>
        <v>0</v>
      </c>
    </row>
    <row r="104" ht="19.9" customHeight="1" spans="1:5">
      <c r="A104" s="58" t="s">
        <v>2792</v>
      </c>
      <c r="B104" s="58" t="s">
        <v>2787</v>
      </c>
      <c r="C104" s="53">
        <f t="shared" si="3"/>
        <v>0</v>
      </c>
      <c r="D104" s="60"/>
      <c r="E104" s="60"/>
    </row>
    <row r="105" ht="19.9" customHeight="1" spans="1:5">
      <c r="A105" s="58" t="s">
        <v>2793</v>
      </c>
      <c r="B105" s="58" t="s">
        <v>2794</v>
      </c>
      <c r="C105" s="53">
        <f t="shared" si="3"/>
        <v>0</v>
      </c>
      <c r="D105" s="60"/>
      <c r="E105" s="60"/>
    </row>
    <row r="106" ht="19.9" customHeight="1" spans="1:5">
      <c r="A106" s="58" t="s">
        <v>2795</v>
      </c>
      <c r="B106" s="58" t="s">
        <v>2796</v>
      </c>
      <c r="C106" s="53">
        <f t="shared" si="3"/>
        <v>0</v>
      </c>
      <c r="D106" s="60"/>
      <c r="E106" s="60"/>
    </row>
    <row r="107" ht="19.9" customHeight="1" spans="1:5">
      <c r="A107" s="58" t="s">
        <v>2797</v>
      </c>
      <c r="B107" s="58" t="s">
        <v>2798</v>
      </c>
      <c r="C107" s="53">
        <f t="shared" si="3"/>
        <v>0</v>
      </c>
      <c r="D107" s="60"/>
      <c r="E107" s="60"/>
    </row>
    <row r="108" ht="19.9" customHeight="1" spans="1:5">
      <c r="A108" s="58" t="s">
        <v>2799</v>
      </c>
      <c r="B108" s="58" t="s">
        <v>2789</v>
      </c>
      <c r="C108" s="53">
        <f t="shared" si="3"/>
        <v>0</v>
      </c>
      <c r="D108" s="60"/>
      <c r="E108" s="60"/>
    </row>
    <row r="109" ht="19.9" customHeight="1" spans="1:5">
      <c r="A109" s="55" t="s">
        <v>2800</v>
      </c>
      <c r="B109" s="55" t="s">
        <v>2801</v>
      </c>
      <c r="C109" s="56">
        <f t="shared" si="3"/>
        <v>0</v>
      </c>
      <c r="D109" s="57">
        <f>SUM(D110:D112)</f>
        <v>0</v>
      </c>
      <c r="E109" s="57">
        <f>SUM(E110:E112)</f>
        <v>0</v>
      </c>
    </row>
    <row r="110" ht="19.9" customHeight="1" spans="1:5">
      <c r="A110" s="58" t="s">
        <v>2802</v>
      </c>
      <c r="B110" s="58" t="s">
        <v>2803</v>
      </c>
      <c r="C110" s="53">
        <f t="shared" si="3"/>
        <v>0</v>
      </c>
      <c r="D110" s="60"/>
      <c r="E110" s="60"/>
    </row>
    <row r="111" ht="19.9" customHeight="1" spans="1:5">
      <c r="A111" s="58" t="s">
        <v>2804</v>
      </c>
      <c r="B111" s="58" t="s">
        <v>1032</v>
      </c>
      <c r="C111" s="53">
        <f t="shared" si="3"/>
        <v>0</v>
      </c>
      <c r="D111" s="60"/>
      <c r="E111" s="60"/>
    </row>
    <row r="112" ht="19.9" customHeight="1" spans="1:5">
      <c r="A112" s="58" t="s">
        <v>2805</v>
      </c>
      <c r="B112" s="58" t="s">
        <v>1052</v>
      </c>
      <c r="C112" s="53">
        <f t="shared" si="3"/>
        <v>0</v>
      </c>
      <c r="D112" s="60"/>
      <c r="E112" s="60"/>
    </row>
    <row r="113" ht="19.9" customHeight="1" spans="1:5">
      <c r="A113" s="55" t="s">
        <v>2806</v>
      </c>
      <c r="B113" s="55" t="s">
        <v>452</v>
      </c>
      <c r="C113" s="56">
        <f t="shared" si="3"/>
        <v>0</v>
      </c>
      <c r="D113" s="57">
        <f>SUM(D114:D120)</f>
        <v>0</v>
      </c>
      <c r="E113" s="57">
        <f>SUM(E114:E120)</f>
        <v>0</v>
      </c>
    </row>
    <row r="114" ht="19.9" customHeight="1" spans="1:5">
      <c r="A114" s="58" t="s">
        <v>2807</v>
      </c>
      <c r="B114" s="58" t="s">
        <v>2558</v>
      </c>
      <c r="C114" s="53">
        <f t="shared" si="3"/>
        <v>0</v>
      </c>
      <c r="D114" s="60"/>
      <c r="E114" s="60"/>
    </row>
    <row r="115" ht="19.9" customHeight="1" spans="1:5">
      <c r="A115" s="58" t="s">
        <v>2808</v>
      </c>
      <c r="B115" s="58" t="s">
        <v>2809</v>
      </c>
      <c r="C115" s="53">
        <f t="shared" si="3"/>
        <v>0</v>
      </c>
      <c r="D115" s="60"/>
      <c r="E115" s="60"/>
    </row>
    <row r="116" ht="19.9" customHeight="1" spans="1:5">
      <c r="A116" s="58" t="s">
        <v>2810</v>
      </c>
      <c r="B116" s="58" t="s">
        <v>2811</v>
      </c>
      <c r="C116" s="53">
        <f t="shared" si="3"/>
        <v>0</v>
      </c>
      <c r="D116" s="60"/>
      <c r="E116" s="60"/>
    </row>
    <row r="117" ht="19.9" customHeight="1" spans="1:5">
      <c r="A117" s="58" t="s">
        <v>2812</v>
      </c>
      <c r="B117" s="58" t="s">
        <v>394</v>
      </c>
      <c r="C117" s="53">
        <f t="shared" si="3"/>
        <v>0</v>
      </c>
      <c r="D117" s="60"/>
      <c r="E117" s="60"/>
    </row>
    <row r="118" ht="19.9" customHeight="1" spans="1:5">
      <c r="A118" s="58" t="s">
        <v>2813</v>
      </c>
      <c r="B118" s="58" t="s">
        <v>2814</v>
      </c>
      <c r="C118" s="53">
        <f t="shared" si="3"/>
        <v>0</v>
      </c>
      <c r="D118" s="60"/>
      <c r="E118" s="60"/>
    </row>
    <row r="119" ht="19.9" customHeight="1" spans="1:5">
      <c r="A119" s="58" t="s">
        <v>2815</v>
      </c>
      <c r="B119" s="58" t="s">
        <v>2816</v>
      </c>
      <c r="C119" s="53">
        <f t="shared" si="3"/>
        <v>0</v>
      </c>
      <c r="D119" s="60"/>
      <c r="E119" s="60"/>
    </row>
    <row r="120" ht="19.9" customHeight="1" spans="1:5">
      <c r="A120" s="58" t="s">
        <v>2817</v>
      </c>
      <c r="B120" s="58" t="s">
        <v>452</v>
      </c>
      <c r="C120" s="53">
        <f t="shared" si="3"/>
        <v>0</v>
      </c>
      <c r="D120" s="60"/>
      <c r="E120" s="60"/>
    </row>
    <row r="121" ht="49" customHeight="1" spans="1:5">
      <c r="A121" s="61" t="s">
        <v>2818</v>
      </c>
      <c r="B121" s="61"/>
      <c r="C121" s="61"/>
      <c r="D121" s="61"/>
      <c r="E121" s="61"/>
    </row>
    <row r="122" ht="60" customHeight="1" spans="1:5">
      <c r="A122" s="62"/>
      <c r="B122" s="62"/>
      <c r="C122" s="63"/>
      <c r="D122" s="62"/>
      <c r="E122" s="62"/>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workbookViewId="0">
      <selection activeCell="H6" sqref="H6"/>
    </sheetView>
  </sheetViews>
  <sheetFormatPr defaultColWidth="13.625" defaultRowHeight="18.6" customHeight="1"/>
  <cols>
    <col min="1" max="1" width="5.5" style="8" customWidth="1"/>
    <col min="2" max="2" width="21" customWidth="1"/>
    <col min="3" max="3" width="46.25" customWidth="1"/>
    <col min="4" max="4" width="16.5" customWidth="1"/>
    <col min="5" max="5" width="10.875" customWidth="1"/>
    <col min="6" max="6" width="9.5" customWidth="1"/>
    <col min="7" max="7" width="8.875" customWidth="1"/>
    <col min="8" max="8" width="9" customWidth="1"/>
    <col min="9" max="9" width="8.75" customWidth="1"/>
    <col min="10" max="10" width="10.125" customWidth="1"/>
    <col min="11" max="11" width="7.5" customWidth="1"/>
  </cols>
  <sheetData>
    <row r="1" customHeight="1" spans="2:2">
      <c r="B1" t="s">
        <v>2819</v>
      </c>
    </row>
    <row r="2" ht="33" customHeight="1" spans="1:13">
      <c r="A2" s="9" t="s">
        <v>2820</v>
      </c>
      <c r="B2" s="9"/>
      <c r="C2" s="9"/>
      <c r="D2" s="9"/>
      <c r="E2" s="9"/>
      <c r="F2" s="9"/>
      <c r="G2" s="9"/>
      <c r="H2" s="9"/>
      <c r="I2" s="9"/>
      <c r="J2" s="9"/>
      <c r="K2" s="9"/>
      <c r="L2" s="16"/>
      <c r="M2" s="16"/>
    </row>
    <row r="3" customHeight="1" spans="11:11">
      <c r="K3" s="10" t="s">
        <v>3</v>
      </c>
    </row>
    <row r="4" ht="19.9" customHeight="1" spans="1:11">
      <c r="A4" s="3" t="s">
        <v>4</v>
      </c>
      <c r="B4" s="3" t="s">
        <v>36</v>
      </c>
      <c r="C4" s="3" t="s">
        <v>2821</v>
      </c>
      <c r="D4" s="11" t="s">
        <v>2822</v>
      </c>
      <c r="E4" s="3" t="s">
        <v>2823</v>
      </c>
      <c r="F4" s="3"/>
      <c r="G4" s="3"/>
      <c r="H4" s="3"/>
      <c r="I4" s="3"/>
      <c r="J4" s="3"/>
      <c r="K4" s="11" t="s">
        <v>9</v>
      </c>
    </row>
    <row r="5" ht="27" customHeight="1" spans="1:11">
      <c r="A5" s="3"/>
      <c r="B5" s="3"/>
      <c r="C5" s="3"/>
      <c r="D5" s="12"/>
      <c r="E5" s="3" t="s">
        <v>2606</v>
      </c>
      <c r="F5" s="6" t="s">
        <v>2824</v>
      </c>
      <c r="G5" s="6" t="s">
        <v>2825</v>
      </c>
      <c r="H5" s="6" t="s">
        <v>2826</v>
      </c>
      <c r="I5" s="6" t="s">
        <v>2827</v>
      </c>
      <c r="J5" s="6" t="s">
        <v>2828</v>
      </c>
      <c r="K5" s="12"/>
    </row>
    <row r="6" ht="30" customHeight="1" spans="1:11">
      <c r="A6" s="3"/>
      <c r="B6" s="3" t="s">
        <v>2609</v>
      </c>
      <c r="C6" s="13"/>
      <c r="D6" s="13"/>
      <c r="E6" s="3">
        <f t="shared" ref="E6:E30" si="0">SUM(F6:J6)</f>
        <v>1012.9663</v>
      </c>
      <c r="F6" s="13">
        <f>SUM(F7:F45)</f>
        <v>180</v>
      </c>
      <c r="G6" s="13">
        <f>SUM(G7:G45)</f>
        <v>301.2014</v>
      </c>
      <c r="H6" s="13">
        <f>SUM(H7:H29)</f>
        <v>531.7649</v>
      </c>
      <c r="I6" s="13"/>
      <c r="J6" s="13"/>
      <c r="K6" s="13"/>
    </row>
    <row r="7" ht="30" customHeight="1" spans="1:11">
      <c r="A7" s="3">
        <v>1</v>
      </c>
      <c r="B7" s="41" t="s">
        <v>2829</v>
      </c>
      <c r="C7" s="42" t="s">
        <v>2830</v>
      </c>
      <c r="D7" s="6" t="s">
        <v>2831</v>
      </c>
      <c r="E7" s="3">
        <f t="shared" si="0"/>
        <v>17.423</v>
      </c>
      <c r="F7" s="13"/>
      <c r="G7" s="13">
        <v>17.423</v>
      </c>
      <c r="H7" s="13"/>
      <c r="I7" s="13"/>
      <c r="J7" s="13"/>
      <c r="K7" s="13"/>
    </row>
    <row r="8" ht="30" customHeight="1" spans="1:11">
      <c r="A8" s="3">
        <v>2</v>
      </c>
      <c r="B8" s="41"/>
      <c r="C8" s="42" t="s">
        <v>2832</v>
      </c>
      <c r="D8" s="6" t="s">
        <v>2831</v>
      </c>
      <c r="E8" s="3">
        <f t="shared" si="0"/>
        <v>6.912</v>
      </c>
      <c r="F8" s="13"/>
      <c r="G8" s="13">
        <v>6.912</v>
      </c>
      <c r="H8" s="13"/>
      <c r="I8" s="13"/>
      <c r="J8" s="13"/>
      <c r="K8" s="13"/>
    </row>
    <row r="9" ht="30" customHeight="1" spans="1:11">
      <c r="A9" s="3">
        <v>3</v>
      </c>
      <c r="B9" s="41"/>
      <c r="C9" s="42" t="s">
        <v>2833</v>
      </c>
      <c r="D9" s="6" t="s">
        <v>2831</v>
      </c>
      <c r="E9" s="3">
        <f t="shared" si="0"/>
        <v>0.94</v>
      </c>
      <c r="F9" s="13"/>
      <c r="G9" s="13">
        <v>0.94</v>
      </c>
      <c r="H9" s="13"/>
      <c r="I9" s="13"/>
      <c r="J9" s="13"/>
      <c r="K9" s="13"/>
    </row>
    <row r="10" ht="30" customHeight="1" spans="1:11">
      <c r="A10" s="3">
        <v>4</v>
      </c>
      <c r="B10" s="41"/>
      <c r="C10" s="42" t="s">
        <v>2834</v>
      </c>
      <c r="D10" s="6" t="s">
        <v>2831</v>
      </c>
      <c r="E10" s="3">
        <f t="shared" si="0"/>
        <v>24</v>
      </c>
      <c r="F10" s="13"/>
      <c r="G10" s="13">
        <v>24</v>
      </c>
      <c r="H10" s="13"/>
      <c r="I10" s="13"/>
      <c r="J10" s="13"/>
      <c r="K10" s="13"/>
    </row>
    <row r="11" ht="30" customHeight="1" spans="1:11">
      <c r="A11" s="3">
        <v>5</v>
      </c>
      <c r="B11" s="41"/>
      <c r="C11" s="42" t="s">
        <v>2835</v>
      </c>
      <c r="D11" s="6" t="s">
        <v>2831</v>
      </c>
      <c r="E11" s="3">
        <f t="shared" si="0"/>
        <v>24</v>
      </c>
      <c r="F11" s="13"/>
      <c r="G11" s="13">
        <v>24</v>
      </c>
      <c r="H11" s="13"/>
      <c r="I11" s="13"/>
      <c r="J11" s="13"/>
      <c r="K11" s="13"/>
    </row>
    <row r="12" ht="30" customHeight="1" spans="1:11">
      <c r="A12" s="3">
        <v>6</v>
      </c>
      <c r="B12" s="41"/>
      <c r="C12" s="42" t="s">
        <v>2836</v>
      </c>
      <c r="D12" s="6" t="s">
        <v>2831</v>
      </c>
      <c r="E12" s="3">
        <f t="shared" si="0"/>
        <v>7.2</v>
      </c>
      <c r="F12" s="13"/>
      <c r="G12" s="13">
        <v>7.2</v>
      </c>
      <c r="H12" s="13"/>
      <c r="I12" s="13"/>
      <c r="J12" s="13"/>
      <c r="K12" s="13"/>
    </row>
    <row r="13" ht="30" customHeight="1" spans="1:11">
      <c r="A13" s="3">
        <v>7</v>
      </c>
      <c r="B13" s="41"/>
      <c r="C13" s="42" t="s">
        <v>2837</v>
      </c>
      <c r="D13" s="6" t="s">
        <v>2831</v>
      </c>
      <c r="E13" s="3">
        <f t="shared" si="0"/>
        <v>10.48</v>
      </c>
      <c r="F13" s="13"/>
      <c r="G13" s="13">
        <v>10.48</v>
      </c>
      <c r="H13" s="13"/>
      <c r="I13" s="13"/>
      <c r="J13" s="13"/>
      <c r="K13" s="13"/>
    </row>
    <row r="14" ht="30" customHeight="1" spans="1:11">
      <c r="A14" s="3">
        <v>8</v>
      </c>
      <c r="B14" s="41"/>
      <c r="C14" s="43" t="s">
        <v>2838</v>
      </c>
      <c r="D14" s="6" t="s">
        <v>2831</v>
      </c>
      <c r="E14" s="3">
        <f t="shared" si="0"/>
        <v>2.88</v>
      </c>
      <c r="F14" s="13"/>
      <c r="G14" s="13">
        <v>2.88</v>
      </c>
      <c r="H14" s="13"/>
      <c r="I14" s="13"/>
      <c r="J14" s="13"/>
      <c r="K14" s="13"/>
    </row>
    <row r="15" ht="30" customHeight="1" spans="1:11">
      <c r="A15" s="3">
        <v>9</v>
      </c>
      <c r="B15" s="41"/>
      <c r="C15" s="43" t="s">
        <v>2839</v>
      </c>
      <c r="D15" s="6" t="s">
        <v>2831</v>
      </c>
      <c r="E15" s="3">
        <f t="shared" si="0"/>
        <v>22.36</v>
      </c>
      <c r="F15" s="13"/>
      <c r="G15" s="13">
        <v>22.36</v>
      </c>
      <c r="H15" s="13"/>
      <c r="I15" s="13"/>
      <c r="J15" s="13"/>
      <c r="K15" s="13"/>
    </row>
    <row r="16" ht="30" customHeight="1" spans="1:11">
      <c r="A16" s="3">
        <v>10</v>
      </c>
      <c r="B16" s="41" t="s">
        <v>2840</v>
      </c>
      <c r="C16" s="43" t="s">
        <v>2841</v>
      </c>
      <c r="D16" s="3">
        <v>2130705</v>
      </c>
      <c r="E16" s="3">
        <f t="shared" si="0"/>
        <v>114.108</v>
      </c>
      <c r="F16" s="13"/>
      <c r="G16" s="13">
        <v>114.108</v>
      </c>
      <c r="H16" s="13"/>
      <c r="I16" s="13"/>
      <c r="J16" s="13"/>
      <c r="K16" s="13"/>
    </row>
    <row r="17" ht="30" customHeight="1" spans="1:11">
      <c r="A17" s="3">
        <v>11</v>
      </c>
      <c r="B17" s="41" t="s">
        <v>2842</v>
      </c>
      <c r="C17" s="43" t="s">
        <v>2843</v>
      </c>
      <c r="D17" s="3">
        <v>2080208</v>
      </c>
      <c r="E17" s="3">
        <f t="shared" si="0"/>
        <v>13.8984</v>
      </c>
      <c r="F17" s="13"/>
      <c r="G17" s="13">
        <v>13.8984</v>
      </c>
      <c r="H17" s="13"/>
      <c r="I17" s="13"/>
      <c r="J17" s="13"/>
      <c r="K17" s="13"/>
    </row>
    <row r="18" ht="30" customHeight="1" spans="1:11">
      <c r="A18" s="3">
        <v>12</v>
      </c>
      <c r="B18" s="41" t="s">
        <v>2844</v>
      </c>
      <c r="C18" s="43" t="s">
        <v>2845</v>
      </c>
      <c r="D18" s="3">
        <v>2081107</v>
      </c>
      <c r="E18" s="3">
        <f t="shared" si="0"/>
        <v>24.911</v>
      </c>
      <c r="F18" s="13"/>
      <c r="G18" s="13"/>
      <c r="H18" s="13">
        <v>24.911</v>
      </c>
      <c r="I18" s="13"/>
      <c r="J18" s="13"/>
      <c r="K18" s="13"/>
    </row>
    <row r="19" ht="30" customHeight="1" spans="1:11">
      <c r="A19" s="3">
        <v>13</v>
      </c>
      <c r="B19" s="41"/>
      <c r="C19" s="43" t="s">
        <v>2846</v>
      </c>
      <c r="D19" s="3">
        <v>2081002</v>
      </c>
      <c r="E19" s="3">
        <f t="shared" si="0"/>
        <v>9.92</v>
      </c>
      <c r="F19" s="13"/>
      <c r="G19" s="13"/>
      <c r="H19" s="13">
        <v>9.92</v>
      </c>
      <c r="I19" s="13"/>
      <c r="J19" s="13"/>
      <c r="K19" s="13"/>
    </row>
    <row r="20" ht="30" customHeight="1" spans="1:11">
      <c r="A20" s="3">
        <v>14</v>
      </c>
      <c r="B20" s="41"/>
      <c r="C20" s="43" t="s">
        <v>2847</v>
      </c>
      <c r="D20" s="3">
        <v>2080806</v>
      </c>
      <c r="E20" s="3">
        <f t="shared" si="0"/>
        <v>5.72</v>
      </c>
      <c r="F20" s="13"/>
      <c r="G20" s="13"/>
      <c r="H20" s="13">
        <v>5.72</v>
      </c>
      <c r="I20" s="13"/>
      <c r="J20" s="13"/>
      <c r="K20" s="13"/>
    </row>
    <row r="21" ht="30" customHeight="1" spans="1:11">
      <c r="A21" s="3">
        <v>15</v>
      </c>
      <c r="B21" s="41"/>
      <c r="C21" s="42" t="s">
        <v>2848</v>
      </c>
      <c r="D21" s="3">
        <v>2080803</v>
      </c>
      <c r="E21" s="3">
        <f t="shared" si="0"/>
        <v>85.6176</v>
      </c>
      <c r="F21" s="13"/>
      <c r="G21" s="13"/>
      <c r="H21" s="13">
        <v>85.6176</v>
      </c>
      <c r="I21" s="13"/>
      <c r="J21" s="13"/>
      <c r="K21" s="13"/>
    </row>
    <row r="22" ht="30" customHeight="1" spans="1:11">
      <c r="A22" s="3">
        <v>16</v>
      </c>
      <c r="B22" s="41"/>
      <c r="C22" s="43" t="s">
        <v>2849</v>
      </c>
      <c r="D22" s="3">
        <v>2080802</v>
      </c>
      <c r="E22" s="3">
        <f t="shared" si="0"/>
        <v>34.6042</v>
      </c>
      <c r="F22" s="13"/>
      <c r="G22" s="13"/>
      <c r="H22" s="13">
        <v>34.6042</v>
      </c>
      <c r="I22" s="13"/>
      <c r="J22" s="13"/>
      <c r="K22" s="13"/>
    </row>
    <row r="23" ht="30" customHeight="1" spans="1:11">
      <c r="A23" s="3">
        <v>17</v>
      </c>
      <c r="B23" s="41"/>
      <c r="C23" s="43" t="s">
        <v>2850</v>
      </c>
      <c r="D23" s="6" t="s">
        <v>2851</v>
      </c>
      <c r="E23" s="3">
        <f t="shared" si="0"/>
        <v>148.8279</v>
      </c>
      <c r="F23" s="13"/>
      <c r="G23" s="13"/>
      <c r="H23" s="13">
        <v>148.8279</v>
      </c>
      <c r="I23" s="13"/>
      <c r="J23" s="13"/>
      <c r="K23" s="13"/>
    </row>
    <row r="24" ht="30" customHeight="1" spans="1:11">
      <c r="A24" s="3">
        <v>18</v>
      </c>
      <c r="B24" s="41"/>
      <c r="C24" s="43" t="s">
        <v>2852</v>
      </c>
      <c r="D24" s="3">
        <v>2081001</v>
      </c>
      <c r="E24" s="3">
        <f t="shared" si="0"/>
        <v>0.2352</v>
      </c>
      <c r="F24" s="13"/>
      <c r="G24" s="13"/>
      <c r="H24" s="13">
        <v>0.2352</v>
      </c>
      <c r="I24" s="13"/>
      <c r="J24" s="13"/>
      <c r="K24" s="13"/>
    </row>
    <row r="25" ht="30" customHeight="1" spans="1:11">
      <c r="A25" s="3">
        <v>19</v>
      </c>
      <c r="B25" s="41"/>
      <c r="C25" s="43" t="s">
        <v>2853</v>
      </c>
      <c r="D25" s="3">
        <v>2082502</v>
      </c>
      <c r="E25" s="3">
        <f t="shared" si="0"/>
        <v>4.14</v>
      </c>
      <c r="F25" s="13"/>
      <c r="G25" s="13"/>
      <c r="H25" s="13">
        <v>4.14</v>
      </c>
      <c r="I25" s="13"/>
      <c r="J25" s="13"/>
      <c r="K25" s="13"/>
    </row>
    <row r="26" ht="30" customHeight="1" spans="1:11">
      <c r="A26" s="3">
        <v>20</v>
      </c>
      <c r="B26" s="41"/>
      <c r="C26" s="43" t="s">
        <v>2854</v>
      </c>
      <c r="D26" s="3">
        <v>2081902</v>
      </c>
      <c r="E26" s="3">
        <f t="shared" si="0"/>
        <v>168.944</v>
      </c>
      <c r="F26" s="13"/>
      <c r="G26" s="13"/>
      <c r="H26" s="13">
        <v>168.944</v>
      </c>
      <c r="I26" s="13"/>
      <c r="J26" s="13"/>
      <c r="K26" s="13"/>
    </row>
    <row r="27" ht="30" customHeight="1" spans="1:11">
      <c r="A27" s="3">
        <v>21</v>
      </c>
      <c r="B27" s="41"/>
      <c r="C27" s="43" t="s">
        <v>2855</v>
      </c>
      <c r="D27" s="3">
        <v>2081901</v>
      </c>
      <c r="E27" s="3">
        <f t="shared" si="0"/>
        <v>13.47</v>
      </c>
      <c r="F27" s="13"/>
      <c r="G27" s="13"/>
      <c r="H27" s="13">
        <v>13.47</v>
      </c>
      <c r="I27" s="13"/>
      <c r="J27" s="13"/>
      <c r="K27" s="13"/>
    </row>
    <row r="28" ht="30" customHeight="1" spans="1:11">
      <c r="A28" s="3">
        <v>22</v>
      </c>
      <c r="B28" s="41"/>
      <c r="C28" s="43" t="s">
        <v>1160</v>
      </c>
      <c r="D28" s="3">
        <v>2082001</v>
      </c>
      <c r="E28" s="3">
        <f t="shared" si="0"/>
        <v>25.62</v>
      </c>
      <c r="F28" s="13"/>
      <c r="G28" s="13"/>
      <c r="H28" s="13">
        <v>25.62</v>
      </c>
      <c r="I28" s="13"/>
      <c r="J28" s="13"/>
      <c r="K28" s="13"/>
    </row>
    <row r="29" ht="30" customHeight="1" spans="1:11">
      <c r="A29" s="3">
        <v>23</v>
      </c>
      <c r="B29" s="41"/>
      <c r="C29" s="43" t="s">
        <v>2856</v>
      </c>
      <c r="D29" s="3" t="s">
        <v>1430</v>
      </c>
      <c r="E29" s="3">
        <f t="shared" si="0"/>
        <v>9.755</v>
      </c>
      <c r="F29" s="13"/>
      <c r="G29" s="13"/>
      <c r="H29" s="13">
        <v>9.755</v>
      </c>
      <c r="I29" s="13"/>
      <c r="J29" s="13"/>
      <c r="K29" s="13"/>
    </row>
    <row r="30" ht="30" customHeight="1" spans="1:11">
      <c r="A30" s="3">
        <v>24</v>
      </c>
      <c r="B30" s="41" t="s">
        <v>2857</v>
      </c>
      <c r="C30" s="43" t="s">
        <v>2858</v>
      </c>
      <c r="D30" s="3">
        <v>2120303</v>
      </c>
      <c r="E30" s="3">
        <f t="shared" si="0"/>
        <v>20</v>
      </c>
      <c r="F30" s="13">
        <v>20</v>
      </c>
      <c r="G30" s="13"/>
      <c r="H30" s="13"/>
      <c r="I30" s="13"/>
      <c r="J30" s="13"/>
      <c r="K30" s="13"/>
    </row>
    <row r="31" ht="30" customHeight="1" spans="1:11">
      <c r="A31" s="3">
        <v>25</v>
      </c>
      <c r="B31" s="41" t="s">
        <v>2558</v>
      </c>
      <c r="C31" s="43" t="s">
        <v>2859</v>
      </c>
      <c r="D31" s="3">
        <v>227</v>
      </c>
      <c r="E31" s="3">
        <f t="shared" ref="E31:E45" si="1">SUM(F31:J31)</f>
        <v>19</v>
      </c>
      <c r="F31" s="13">
        <v>19</v>
      </c>
      <c r="G31" s="13"/>
      <c r="H31" s="13"/>
      <c r="I31" s="13"/>
      <c r="J31" s="13"/>
      <c r="K31" s="13"/>
    </row>
    <row r="32" ht="30" customHeight="1" spans="1:11">
      <c r="A32" s="3">
        <v>26</v>
      </c>
      <c r="B32" s="41" t="s">
        <v>2860</v>
      </c>
      <c r="C32" s="43" t="s">
        <v>2861</v>
      </c>
      <c r="D32" s="3">
        <v>2010399</v>
      </c>
      <c r="E32" s="3">
        <f t="shared" si="1"/>
        <v>3</v>
      </c>
      <c r="F32" s="13">
        <v>3</v>
      </c>
      <c r="G32" s="13"/>
      <c r="H32" s="13"/>
      <c r="I32" s="13"/>
      <c r="J32" s="13"/>
      <c r="K32" s="13"/>
    </row>
    <row r="33" ht="30" customHeight="1" spans="1:11">
      <c r="A33" s="3">
        <v>27</v>
      </c>
      <c r="B33" s="41" t="s">
        <v>2862</v>
      </c>
      <c r="C33" s="43" t="s">
        <v>2863</v>
      </c>
      <c r="D33" s="3">
        <v>2010399</v>
      </c>
      <c r="E33" s="3">
        <f t="shared" si="1"/>
        <v>35</v>
      </c>
      <c r="F33" s="13">
        <v>35</v>
      </c>
      <c r="G33" s="13"/>
      <c r="H33" s="13"/>
      <c r="I33" s="13"/>
      <c r="J33" s="13"/>
      <c r="K33" s="13"/>
    </row>
    <row r="34" ht="30" customHeight="1" spans="1:11">
      <c r="A34" s="3">
        <v>28</v>
      </c>
      <c r="B34" s="41" t="s">
        <v>2864</v>
      </c>
      <c r="C34" s="43" t="s">
        <v>2865</v>
      </c>
      <c r="D34" s="3">
        <v>2140106</v>
      </c>
      <c r="E34" s="3">
        <f t="shared" si="1"/>
        <v>30</v>
      </c>
      <c r="F34" s="13">
        <v>30</v>
      </c>
      <c r="G34" s="13"/>
      <c r="H34" s="13"/>
      <c r="I34" s="13"/>
      <c r="J34" s="13"/>
      <c r="K34" s="13"/>
    </row>
    <row r="35" ht="30" customHeight="1" spans="1:11">
      <c r="A35" s="3">
        <v>29</v>
      </c>
      <c r="B35" s="41" t="s">
        <v>2866</v>
      </c>
      <c r="C35" s="43" t="s">
        <v>2867</v>
      </c>
      <c r="D35" s="3">
        <v>2130504</v>
      </c>
      <c r="E35" s="3">
        <f t="shared" si="1"/>
        <v>17</v>
      </c>
      <c r="F35" s="13">
        <v>17</v>
      </c>
      <c r="G35" s="13"/>
      <c r="H35" s="13"/>
      <c r="I35" s="13"/>
      <c r="J35" s="13"/>
      <c r="K35" s="13"/>
    </row>
    <row r="36" ht="30" customHeight="1" spans="1:11">
      <c r="A36" s="3">
        <v>30</v>
      </c>
      <c r="B36" s="41" t="s">
        <v>225</v>
      </c>
      <c r="C36" s="43" t="s">
        <v>2868</v>
      </c>
      <c r="D36" s="3">
        <v>2011308</v>
      </c>
      <c r="E36" s="3">
        <f t="shared" si="1"/>
        <v>15</v>
      </c>
      <c r="F36" s="13">
        <v>15</v>
      </c>
      <c r="G36" s="13"/>
      <c r="H36" s="13"/>
      <c r="I36" s="13"/>
      <c r="J36" s="13"/>
      <c r="K36" s="13"/>
    </row>
    <row r="37" ht="30" customHeight="1" spans="1:11">
      <c r="A37" s="3">
        <v>31</v>
      </c>
      <c r="B37" s="41" t="s">
        <v>2869</v>
      </c>
      <c r="C37" s="43" t="s">
        <v>2870</v>
      </c>
      <c r="D37" s="3">
        <v>2010302</v>
      </c>
      <c r="E37" s="3">
        <f t="shared" si="1"/>
        <v>3</v>
      </c>
      <c r="F37" s="13">
        <v>3</v>
      </c>
      <c r="G37" s="13"/>
      <c r="H37" s="13"/>
      <c r="I37" s="13"/>
      <c r="J37" s="13"/>
      <c r="K37" s="13"/>
    </row>
    <row r="38" ht="30" customHeight="1" spans="1:11">
      <c r="A38" s="3">
        <v>32</v>
      </c>
      <c r="B38" s="41" t="s">
        <v>59</v>
      </c>
      <c r="C38" s="43" t="s">
        <v>2871</v>
      </c>
      <c r="D38" s="3">
        <v>2010108</v>
      </c>
      <c r="E38" s="3">
        <f t="shared" si="1"/>
        <v>8</v>
      </c>
      <c r="F38" s="13">
        <v>8</v>
      </c>
      <c r="G38" s="13"/>
      <c r="H38" s="13"/>
      <c r="I38" s="13"/>
      <c r="J38" s="13"/>
      <c r="K38" s="13"/>
    </row>
    <row r="39" ht="30" customHeight="1" spans="1:11">
      <c r="A39" s="3">
        <v>33</v>
      </c>
      <c r="B39" s="41" t="s">
        <v>2872</v>
      </c>
      <c r="C39" s="43" t="s">
        <v>2873</v>
      </c>
      <c r="D39" s="3">
        <v>2013199</v>
      </c>
      <c r="E39" s="3">
        <f t="shared" si="1"/>
        <v>10</v>
      </c>
      <c r="F39" s="13">
        <v>5</v>
      </c>
      <c r="G39" s="13">
        <v>5</v>
      </c>
      <c r="H39" s="13"/>
      <c r="I39" s="13"/>
      <c r="J39" s="13"/>
      <c r="K39" s="13"/>
    </row>
    <row r="40" ht="30" customHeight="1" spans="1:11">
      <c r="A40" s="3">
        <v>34</v>
      </c>
      <c r="B40" s="41" t="s">
        <v>2874</v>
      </c>
      <c r="C40" s="43" t="s">
        <v>2875</v>
      </c>
      <c r="D40" s="3">
        <v>2010399</v>
      </c>
      <c r="E40" s="3">
        <f t="shared" si="1"/>
        <v>20</v>
      </c>
      <c r="F40" s="13">
        <v>10</v>
      </c>
      <c r="G40" s="13">
        <v>10</v>
      </c>
      <c r="H40" s="13"/>
      <c r="I40" s="13"/>
      <c r="J40" s="13"/>
      <c r="K40" s="13"/>
    </row>
    <row r="41" ht="30" customHeight="1" spans="1:11">
      <c r="A41" s="3">
        <v>35</v>
      </c>
      <c r="B41" s="41" t="s">
        <v>2876</v>
      </c>
      <c r="C41" s="43" t="s">
        <v>2877</v>
      </c>
      <c r="D41" s="3">
        <v>2010399</v>
      </c>
      <c r="E41" s="3">
        <f t="shared" si="1"/>
        <v>25</v>
      </c>
      <c r="F41" s="13">
        <v>10</v>
      </c>
      <c r="G41" s="13">
        <v>15</v>
      </c>
      <c r="H41" s="13"/>
      <c r="I41" s="13"/>
      <c r="J41" s="13"/>
      <c r="K41" s="13"/>
    </row>
    <row r="42" ht="30" customHeight="1" spans="1:11">
      <c r="A42" s="3">
        <v>36</v>
      </c>
      <c r="B42" s="41" t="s">
        <v>2878</v>
      </c>
      <c r="C42" s="43" t="s">
        <v>2879</v>
      </c>
      <c r="D42" s="3">
        <v>2100410</v>
      </c>
      <c r="E42" s="3">
        <f t="shared" si="1"/>
        <v>10</v>
      </c>
      <c r="F42" s="13">
        <v>5</v>
      </c>
      <c r="G42" s="13">
        <v>5</v>
      </c>
      <c r="H42" s="13"/>
      <c r="I42" s="13"/>
      <c r="J42" s="13"/>
      <c r="K42" s="13"/>
    </row>
    <row r="43" ht="30" customHeight="1" spans="1:11">
      <c r="A43" s="3">
        <v>37</v>
      </c>
      <c r="B43" s="41" t="s">
        <v>2880</v>
      </c>
      <c r="C43" s="43" t="s">
        <v>2881</v>
      </c>
      <c r="D43" s="3">
        <v>2130506</v>
      </c>
      <c r="E43" s="3">
        <f t="shared" si="1"/>
        <v>10</v>
      </c>
      <c r="F43" s="13"/>
      <c r="G43" s="13">
        <v>10</v>
      </c>
      <c r="H43" s="13"/>
      <c r="I43" s="13"/>
      <c r="J43" s="13"/>
      <c r="K43" s="13"/>
    </row>
    <row r="44" ht="30" customHeight="1" spans="1:11">
      <c r="A44" s="3">
        <v>38</v>
      </c>
      <c r="B44" s="41" t="s">
        <v>2882</v>
      </c>
      <c r="C44" s="43" t="s">
        <v>2883</v>
      </c>
      <c r="D44" s="3">
        <v>2110402</v>
      </c>
      <c r="E44" s="3">
        <f t="shared" si="1"/>
        <v>10</v>
      </c>
      <c r="F44" s="13"/>
      <c r="G44" s="13">
        <v>10</v>
      </c>
      <c r="H44" s="13"/>
      <c r="I44" s="13"/>
      <c r="J44" s="13"/>
      <c r="K44" s="13"/>
    </row>
    <row r="45" ht="30" customHeight="1" spans="1:11">
      <c r="A45" s="3">
        <v>39</v>
      </c>
      <c r="B45" s="41" t="s">
        <v>2884</v>
      </c>
      <c r="C45" s="43" t="s">
        <v>2885</v>
      </c>
      <c r="D45" s="3">
        <v>2010399</v>
      </c>
      <c r="E45" s="3">
        <f t="shared" si="1"/>
        <v>2</v>
      </c>
      <c r="F45" s="13"/>
      <c r="G45" s="13">
        <v>2</v>
      </c>
      <c r="H45" s="13"/>
      <c r="I45" s="13"/>
      <c r="J45" s="13"/>
      <c r="K45" s="13"/>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scale="9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opLeftCell="A7" workbookViewId="0">
      <selection activeCell="B10" sqref="B10"/>
    </sheetView>
  </sheetViews>
  <sheetFormatPr defaultColWidth="10" defaultRowHeight="13.5" outlineLevelCol="7"/>
  <cols>
    <col min="1" max="1" width="29.25" style="19" customWidth="1"/>
    <col min="2" max="2" width="12.5" style="19" customWidth="1"/>
    <col min="3" max="3" width="12" style="19" customWidth="1"/>
    <col min="4" max="4" width="12.375" style="19" customWidth="1"/>
    <col min="5" max="5" width="34.5" style="19" customWidth="1"/>
    <col min="6" max="6" width="12.25" style="20" customWidth="1"/>
    <col min="7" max="7" width="12" style="20" customWidth="1"/>
    <col min="8" max="8" width="12.125" style="19" customWidth="1"/>
    <col min="9" max="16384" width="10" style="19"/>
  </cols>
  <sheetData>
    <row r="1" ht="14.25" spans="1:8">
      <c r="A1" s="21" t="s">
        <v>2886</v>
      </c>
      <c r="H1" s="22" t="s">
        <v>57</v>
      </c>
    </row>
    <row r="2" ht="30" customHeight="1" spans="1:8">
      <c r="A2" s="23" t="s">
        <v>2887</v>
      </c>
      <c r="B2" s="23"/>
      <c r="C2" s="23"/>
      <c r="D2" s="23"/>
      <c r="E2" s="23"/>
      <c r="F2" s="23"/>
      <c r="G2" s="23"/>
      <c r="H2" s="23"/>
    </row>
    <row r="3" ht="18" customHeight="1" spans="1:8">
      <c r="A3" s="21"/>
      <c r="H3" s="22" t="s">
        <v>3</v>
      </c>
    </row>
    <row r="4" ht="27.6" customHeight="1" spans="1:8">
      <c r="A4" s="24" t="s">
        <v>2888</v>
      </c>
      <c r="B4" s="25"/>
      <c r="C4" s="25"/>
      <c r="D4" s="26"/>
      <c r="E4" s="24" t="s">
        <v>2889</v>
      </c>
      <c r="F4" s="25"/>
      <c r="G4" s="25"/>
      <c r="H4" s="26"/>
    </row>
    <row r="5" ht="35.25" customHeight="1" spans="1:8">
      <c r="A5" s="27" t="s">
        <v>2567</v>
      </c>
      <c r="B5" s="28" t="s">
        <v>6</v>
      </c>
      <c r="C5" s="28" t="s">
        <v>7</v>
      </c>
      <c r="D5" s="28" t="s">
        <v>37</v>
      </c>
      <c r="E5" s="27" t="s">
        <v>2567</v>
      </c>
      <c r="F5" s="28" t="s">
        <v>6</v>
      </c>
      <c r="G5" s="28" t="s">
        <v>7</v>
      </c>
      <c r="H5" s="28" t="s">
        <v>37</v>
      </c>
    </row>
    <row r="6" s="17" customFormat="1" ht="27" customHeight="1" spans="1:8">
      <c r="A6" s="29" t="s">
        <v>2890</v>
      </c>
      <c r="B6" s="30"/>
      <c r="C6" s="30"/>
      <c r="D6" s="31" t="str">
        <f t="shared" ref="D6:D17" si="0">IF(B6=0,"",C6/B6*100)</f>
        <v/>
      </c>
      <c r="E6" s="29" t="s">
        <v>2891</v>
      </c>
      <c r="F6" s="32"/>
      <c r="G6" s="32"/>
      <c r="H6" s="31" t="str">
        <f t="shared" ref="H6:H17" si="1">IF(F6=0,"",G6/F6*100)</f>
        <v/>
      </c>
    </row>
    <row r="7" s="17" customFormat="1" ht="27" customHeight="1" spans="1:8">
      <c r="A7" s="29" t="s">
        <v>2892</v>
      </c>
      <c r="B7" s="30"/>
      <c r="C7" s="30"/>
      <c r="D7" s="31" t="str">
        <f t="shared" si="0"/>
        <v/>
      </c>
      <c r="E7" s="29" t="s">
        <v>2893</v>
      </c>
      <c r="F7" s="33"/>
      <c r="G7" s="32"/>
      <c r="H7" s="31" t="str">
        <f t="shared" si="1"/>
        <v/>
      </c>
    </row>
    <row r="8" s="17" customFormat="1" ht="27" customHeight="1" spans="1:8">
      <c r="A8" s="29" t="s">
        <v>2894</v>
      </c>
      <c r="B8" s="30"/>
      <c r="C8" s="30"/>
      <c r="D8" s="31" t="str">
        <f t="shared" si="0"/>
        <v/>
      </c>
      <c r="E8" s="29" t="s">
        <v>2895</v>
      </c>
      <c r="F8" s="32"/>
      <c r="G8" s="32"/>
      <c r="H8" s="31" t="str">
        <f t="shared" si="1"/>
        <v/>
      </c>
    </row>
    <row r="9" s="17" customFormat="1" ht="27" customHeight="1" spans="1:8">
      <c r="A9" s="29" t="s">
        <v>2896</v>
      </c>
      <c r="B9" s="30">
        <v>0</v>
      </c>
      <c r="C9" s="30">
        <v>0</v>
      </c>
      <c r="D9" s="31" t="str">
        <f t="shared" si="0"/>
        <v/>
      </c>
      <c r="E9" s="29" t="s">
        <v>2897</v>
      </c>
      <c r="F9" s="32">
        <v>0</v>
      </c>
      <c r="G9" s="32">
        <v>0</v>
      </c>
      <c r="H9" s="31" t="str">
        <f t="shared" si="1"/>
        <v/>
      </c>
    </row>
    <row r="10" s="17" customFormat="1" ht="27" customHeight="1" spans="1:8">
      <c r="A10" s="29" t="s">
        <v>2898</v>
      </c>
      <c r="B10" s="15">
        <v>1.79452</v>
      </c>
      <c r="C10" s="15">
        <v>1.79452</v>
      </c>
      <c r="D10" s="31">
        <f t="shared" si="0"/>
        <v>100</v>
      </c>
      <c r="E10" s="29" t="s">
        <v>2899</v>
      </c>
      <c r="F10" s="15">
        <v>1.79452</v>
      </c>
      <c r="G10" s="15">
        <v>1.79452</v>
      </c>
      <c r="H10" s="31">
        <f t="shared" si="1"/>
        <v>100</v>
      </c>
    </row>
    <row r="11" s="17" customFormat="1" ht="27" customHeight="1" spans="1:8">
      <c r="A11" s="29"/>
      <c r="B11" s="30"/>
      <c r="C11" s="30"/>
      <c r="D11" s="31"/>
      <c r="E11" s="29" t="s">
        <v>2900</v>
      </c>
      <c r="F11" s="32"/>
      <c r="G11" s="32"/>
      <c r="H11" s="31" t="str">
        <f t="shared" si="1"/>
        <v/>
      </c>
    </row>
    <row r="12" s="17" customFormat="1" ht="27" customHeight="1" spans="1:8">
      <c r="A12" s="27" t="s">
        <v>2901</v>
      </c>
      <c r="B12" s="34">
        <f>SUM(B6:B10)</f>
        <v>1.79452</v>
      </c>
      <c r="C12" s="34">
        <f>SUM(C6:C10)</f>
        <v>1.79452</v>
      </c>
      <c r="D12" s="31">
        <f t="shared" si="0"/>
        <v>100</v>
      </c>
      <c r="E12" s="27" t="s">
        <v>2902</v>
      </c>
      <c r="F12" s="35">
        <f>SUM(F6:F10)</f>
        <v>1.79452</v>
      </c>
      <c r="G12" s="35">
        <f>SUM(G6:G10)</f>
        <v>1.79452</v>
      </c>
      <c r="H12" s="31">
        <f t="shared" si="1"/>
        <v>100</v>
      </c>
    </row>
    <row r="13" s="17" customFormat="1" ht="27" customHeight="1" spans="1:8">
      <c r="A13" s="36" t="s">
        <v>2903</v>
      </c>
      <c r="B13" s="37">
        <f>SUM(B14:B16)</f>
        <v>0</v>
      </c>
      <c r="C13" s="37">
        <f>SUM(C14:C16)</f>
        <v>0</v>
      </c>
      <c r="D13" s="31" t="str">
        <f t="shared" si="0"/>
        <v/>
      </c>
      <c r="E13" s="36" t="s">
        <v>2720</v>
      </c>
      <c r="F13" s="38">
        <f>SUM(F14:F16)</f>
        <v>0</v>
      </c>
      <c r="G13" s="38">
        <f>SUM(G14:G16)</f>
        <v>0</v>
      </c>
      <c r="H13" s="31" t="str">
        <f t="shared" si="1"/>
        <v/>
      </c>
    </row>
    <row r="14" s="17" customFormat="1" ht="27" customHeight="1" spans="1:8">
      <c r="A14" s="39" t="s">
        <v>2904</v>
      </c>
      <c r="B14" s="37"/>
      <c r="C14" s="37"/>
      <c r="D14" s="31" t="str">
        <f t="shared" si="0"/>
        <v/>
      </c>
      <c r="E14" s="39" t="s">
        <v>2905</v>
      </c>
      <c r="F14" s="38"/>
      <c r="G14" s="38"/>
      <c r="H14" s="31" t="str">
        <f t="shared" si="1"/>
        <v/>
      </c>
    </row>
    <row r="15" s="17" customFormat="1" ht="27" customHeight="1" spans="1:8">
      <c r="A15" s="39" t="s">
        <v>2906</v>
      </c>
      <c r="B15" s="37"/>
      <c r="C15" s="37"/>
      <c r="D15" s="31" t="str">
        <f t="shared" si="0"/>
        <v/>
      </c>
      <c r="E15" s="39" t="s">
        <v>2907</v>
      </c>
      <c r="F15" s="38">
        <v>0</v>
      </c>
      <c r="G15" s="38">
        <v>0</v>
      </c>
      <c r="H15" s="31" t="str">
        <f t="shared" si="1"/>
        <v/>
      </c>
    </row>
    <row r="16" s="17" customFormat="1" ht="27" customHeight="1" spans="1:8">
      <c r="A16" s="39" t="s">
        <v>2908</v>
      </c>
      <c r="B16" s="37"/>
      <c r="C16" s="37"/>
      <c r="D16" s="31" t="str">
        <f t="shared" si="0"/>
        <v/>
      </c>
      <c r="E16" s="39" t="s">
        <v>2909</v>
      </c>
      <c r="F16" s="38"/>
      <c r="G16" s="38"/>
      <c r="H16" s="31" t="str">
        <f t="shared" si="1"/>
        <v/>
      </c>
    </row>
    <row r="17" s="17" customFormat="1" ht="27" customHeight="1" spans="1:8">
      <c r="A17" s="27" t="s">
        <v>2568</v>
      </c>
      <c r="B17" s="34">
        <f>B12+B13</f>
        <v>1.79452</v>
      </c>
      <c r="C17" s="34">
        <f>C12+C13</f>
        <v>1.79452</v>
      </c>
      <c r="D17" s="31">
        <f t="shared" si="0"/>
        <v>100</v>
      </c>
      <c r="E17" s="27" t="s">
        <v>2569</v>
      </c>
      <c r="F17" s="35">
        <f>F12+F13</f>
        <v>1.79452</v>
      </c>
      <c r="G17" s="35">
        <f>G12+G13</f>
        <v>1.79452</v>
      </c>
      <c r="H17" s="31">
        <f t="shared" si="1"/>
        <v>100</v>
      </c>
    </row>
    <row r="18" s="17" customFormat="1" ht="20.1" customHeight="1" spans="1:8">
      <c r="A18" s="40"/>
      <c r="B18" s="19"/>
      <c r="C18" s="19"/>
      <c r="D18" s="19"/>
      <c r="E18" s="19"/>
      <c r="F18" s="20"/>
      <c r="G18" s="20"/>
      <c r="H18" s="19"/>
    </row>
    <row r="19" s="17" customFormat="1" ht="20.1" customHeight="1" spans="1:8">
      <c r="A19" s="19"/>
      <c r="B19" s="19"/>
      <c r="C19" s="19"/>
      <c r="D19" s="19"/>
      <c r="E19" s="19"/>
      <c r="F19" s="20"/>
      <c r="G19" s="20"/>
      <c r="H19" s="19"/>
    </row>
    <row r="20" s="17" customFormat="1" ht="20.1" customHeight="1" spans="1:8">
      <c r="A20" s="19"/>
      <c r="B20" s="19"/>
      <c r="C20" s="19"/>
      <c r="D20" s="19"/>
      <c r="E20" s="19"/>
      <c r="F20" s="20"/>
      <c r="G20" s="20"/>
      <c r="H20" s="19"/>
    </row>
    <row r="21" s="17" customFormat="1" ht="20.1" customHeight="1" spans="1:8">
      <c r="A21" s="19"/>
      <c r="B21" s="19"/>
      <c r="C21" s="19"/>
      <c r="D21" s="19"/>
      <c r="E21" s="19"/>
      <c r="F21" s="20"/>
      <c r="G21" s="20"/>
      <c r="H21" s="19"/>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8" customFormat="1" ht="20.1" customHeight="1" spans="1:8">
      <c r="A36" s="19"/>
      <c r="B36" s="19"/>
      <c r="C36" s="19"/>
      <c r="D36" s="19"/>
      <c r="E36" s="19"/>
      <c r="F36" s="20"/>
      <c r="G36" s="20"/>
      <c r="H36" s="19"/>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10" sqref="E10"/>
    </sheetView>
  </sheetViews>
  <sheetFormatPr defaultColWidth="13.625" defaultRowHeight="18.6" customHeight="1"/>
  <cols>
    <col min="1" max="1" width="5.5" style="8"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2910</v>
      </c>
    </row>
    <row r="2" ht="33" customHeight="1" spans="1:10">
      <c r="A2" s="9" t="s">
        <v>2911</v>
      </c>
      <c r="B2" s="9"/>
      <c r="C2" s="9"/>
      <c r="D2" s="9"/>
      <c r="E2" s="9"/>
      <c r="F2" s="9"/>
      <c r="G2" s="9"/>
      <c r="H2" s="9"/>
      <c r="I2" s="16"/>
      <c r="J2" s="16"/>
    </row>
    <row r="3" customHeight="1" spans="8:8">
      <c r="H3" s="10" t="s">
        <v>3</v>
      </c>
    </row>
    <row r="4" ht="19.9" customHeight="1" spans="1:8">
      <c r="A4" s="3" t="s">
        <v>4</v>
      </c>
      <c r="B4" s="3" t="s">
        <v>36</v>
      </c>
      <c r="C4" s="3" t="s">
        <v>2821</v>
      </c>
      <c r="D4" s="3" t="s">
        <v>2823</v>
      </c>
      <c r="E4" s="3"/>
      <c r="F4" s="3"/>
      <c r="G4" s="3"/>
      <c r="H4" s="11" t="s">
        <v>9</v>
      </c>
    </row>
    <row r="5" ht="27" customHeight="1" spans="1:8">
      <c r="A5" s="3"/>
      <c r="B5" s="3"/>
      <c r="C5" s="3"/>
      <c r="D5" s="3" t="s">
        <v>2606</v>
      </c>
      <c r="E5" s="3" t="s">
        <v>2824</v>
      </c>
      <c r="F5" s="3" t="s">
        <v>2826</v>
      </c>
      <c r="G5" s="3" t="s">
        <v>2828</v>
      </c>
      <c r="H5" s="12"/>
    </row>
    <row r="6" ht="30" customHeight="1" spans="1:8">
      <c r="A6" s="3"/>
      <c r="B6" s="3" t="s">
        <v>2609</v>
      </c>
      <c r="C6" s="13"/>
      <c r="D6" s="3">
        <f>SUM(E6:G6)</f>
        <v>0</v>
      </c>
      <c r="E6" s="13"/>
      <c r="F6" s="13"/>
      <c r="G6" s="13"/>
      <c r="H6" s="13"/>
    </row>
    <row r="7" ht="30" customHeight="1" spans="1:8">
      <c r="A7" s="3">
        <v>1</v>
      </c>
      <c r="B7" s="13" t="s">
        <v>2912</v>
      </c>
      <c r="C7" s="13" t="s">
        <v>2912</v>
      </c>
      <c r="D7" s="14">
        <f>SUM(E7:G7)</f>
        <v>1.79452</v>
      </c>
      <c r="E7" s="15">
        <v>1.79452</v>
      </c>
      <c r="F7" s="13"/>
      <c r="G7" s="13"/>
      <c r="H7" s="13"/>
    </row>
    <row r="8" ht="30" customHeight="1" spans="1:8">
      <c r="A8" s="3">
        <v>2</v>
      </c>
      <c r="B8" s="13"/>
      <c r="C8" s="13"/>
      <c r="D8" s="3">
        <f t="shared" ref="D8:D24" si="0">SUM(E8:G8)</f>
        <v>0</v>
      </c>
      <c r="E8" s="13"/>
      <c r="F8" s="13"/>
      <c r="G8" s="13"/>
      <c r="H8" s="13"/>
    </row>
    <row r="9" ht="30" customHeight="1" spans="1:8">
      <c r="A9" s="3">
        <v>3</v>
      </c>
      <c r="B9" s="13"/>
      <c r="C9" s="13"/>
      <c r="D9" s="3">
        <f t="shared" si="0"/>
        <v>0</v>
      </c>
      <c r="E9" s="13"/>
      <c r="F9" s="13"/>
      <c r="G9" s="13"/>
      <c r="H9" s="13"/>
    </row>
    <row r="10" ht="30" customHeight="1" spans="1:8">
      <c r="A10" s="3">
        <v>4</v>
      </c>
      <c r="B10" s="13"/>
      <c r="C10" s="13"/>
      <c r="D10" s="3">
        <f t="shared" si="0"/>
        <v>0</v>
      </c>
      <c r="E10" s="13"/>
      <c r="F10" s="13"/>
      <c r="G10" s="13"/>
      <c r="H10" s="13"/>
    </row>
    <row r="11" ht="30" customHeight="1" spans="1:8">
      <c r="A11" s="3">
        <v>5</v>
      </c>
      <c r="B11" s="13"/>
      <c r="C11" s="13"/>
      <c r="D11" s="3">
        <f t="shared" si="0"/>
        <v>0</v>
      </c>
      <c r="E11" s="13"/>
      <c r="F11" s="13"/>
      <c r="G11" s="13"/>
      <c r="H11" s="13"/>
    </row>
    <row r="12" ht="30" customHeight="1" spans="1:8">
      <c r="A12" s="3">
        <v>6</v>
      </c>
      <c r="B12" s="13"/>
      <c r="C12" s="13"/>
      <c r="D12" s="3">
        <f t="shared" si="0"/>
        <v>0</v>
      </c>
      <c r="E12" s="13"/>
      <c r="F12" s="13"/>
      <c r="G12" s="13"/>
      <c r="H12" s="13"/>
    </row>
    <row r="13" ht="30" customHeight="1" spans="1:8">
      <c r="A13" s="3">
        <v>7</v>
      </c>
      <c r="B13" s="13"/>
      <c r="C13" s="13"/>
      <c r="D13" s="3">
        <f t="shared" si="0"/>
        <v>0</v>
      </c>
      <c r="E13" s="13"/>
      <c r="F13" s="13"/>
      <c r="G13" s="13"/>
      <c r="H13" s="13"/>
    </row>
    <row r="14" ht="30" customHeight="1" spans="1:8">
      <c r="A14" s="3">
        <v>8</v>
      </c>
      <c r="B14" s="13"/>
      <c r="C14" s="13"/>
      <c r="D14" s="3">
        <f t="shared" si="0"/>
        <v>0</v>
      </c>
      <c r="E14" s="13"/>
      <c r="F14" s="13"/>
      <c r="G14" s="13"/>
      <c r="H14" s="13"/>
    </row>
    <row r="15" ht="30" customHeight="1" spans="1:8">
      <c r="A15" s="3">
        <v>9</v>
      </c>
      <c r="B15" s="13"/>
      <c r="C15" s="13"/>
      <c r="D15" s="3">
        <f t="shared" si="0"/>
        <v>0</v>
      </c>
      <c r="E15" s="13"/>
      <c r="F15" s="13"/>
      <c r="G15" s="13"/>
      <c r="H15" s="13"/>
    </row>
    <row r="16" ht="30" customHeight="1" spans="1:8">
      <c r="A16" s="3">
        <v>10</v>
      </c>
      <c r="B16" s="13"/>
      <c r="C16" s="13"/>
      <c r="D16" s="3">
        <f t="shared" si="0"/>
        <v>0</v>
      </c>
      <c r="E16" s="13"/>
      <c r="F16" s="13"/>
      <c r="G16" s="13"/>
      <c r="H16" s="13"/>
    </row>
    <row r="17" ht="30" customHeight="1" spans="1:8">
      <c r="A17" s="3">
        <v>11</v>
      </c>
      <c r="B17" s="13"/>
      <c r="C17" s="13"/>
      <c r="D17" s="3">
        <f t="shared" si="0"/>
        <v>0</v>
      </c>
      <c r="E17" s="13"/>
      <c r="F17" s="13"/>
      <c r="G17" s="13"/>
      <c r="H17" s="13"/>
    </row>
    <row r="18" ht="30" customHeight="1" spans="1:8">
      <c r="A18" s="3">
        <v>12</v>
      </c>
      <c r="B18" s="13"/>
      <c r="C18" s="13"/>
      <c r="D18" s="3">
        <f t="shared" si="0"/>
        <v>0</v>
      </c>
      <c r="E18" s="13"/>
      <c r="F18" s="13"/>
      <c r="G18" s="13"/>
      <c r="H18" s="13"/>
    </row>
    <row r="19" ht="30" customHeight="1" spans="1:8">
      <c r="A19" s="3">
        <v>13</v>
      </c>
      <c r="B19" s="13"/>
      <c r="C19" s="13"/>
      <c r="D19" s="3">
        <f t="shared" si="0"/>
        <v>0</v>
      </c>
      <c r="E19" s="13"/>
      <c r="F19" s="13"/>
      <c r="G19" s="13"/>
      <c r="H19" s="13"/>
    </row>
    <row r="20" ht="30" customHeight="1" spans="1:8">
      <c r="A20" s="3">
        <v>14</v>
      </c>
      <c r="B20" s="13"/>
      <c r="C20" s="13"/>
      <c r="D20" s="3">
        <f t="shared" si="0"/>
        <v>0</v>
      </c>
      <c r="E20" s="13"/>
      <c r="F20" s="13"/>
      <c r="G20" s="13"/>
      <c r="H20" s="13"/>
    </row>
    <row r="21" ht="30" customHeight="1" spans="1:8">
      <c r="A21" s="3">
        <v>15</v>
      </c>
      <c r="B21" s="13"/>
      <c r="C21" s="13"/>
      <c r="D21" s="3">
        <f t="shared" si="0"/>
        <v>0</v>
      </c>
      <c r="E21" s="13"/>
      <c r="F21" s="13"/>
      <c r="G21" s="13"/>
      <c r="H21" s="13"/>
    </row>
    <row r="22" ht="30" customHeight="1" spans="1:8">
      <c r="A22" s="3">
        <v>16</v>
      </c>
      <c r="B22" s="13"/>
      <c r="C22" s="13"/>
      <c r="D22" s="3">
        <f t="shared" si="0"/>
        <v>0</v>
      </c>
      <c r="E22" s="13"/>
      <c r="F22" s="13"/>
      <c r="G22" s="13"/>
      <c r="H22" s="13"/>
    </row>
    <row r="23" ht="30" customHeight="1" spans="1:8">
      <c r="A23" s="3">
        <v>17</v>
      </c>
      <c r="B23" s="13"/>
      <c r="C23" s="13"/>
      <c r="D23" s="3">
        <f t="shared" si="0"/>
        <v>0</v>
      </c>
      <c r="E23" s="13"/>
      <c r="F23" s="13"/>
      <c r="G23" s="13"/>
      <c r="H23" s="13"/>
    </row>
    <row r="24" ht="30" customHeight="1" spans="1:8">
      <c r="A24" s="3">
        <v>18</v>
      </c>
      <c r="B24" s="13"/>
      <c r="C24" s="13"/>
      <c r="D24" s="3">
        <f t="shared" si="0"/>
        <v>0</v>
      </c>
      <c r="E24" s="13"/>
      <c r="F24" s="13"/>
      <c r="G24" s="13"/>
      <c r="H24" s="13"/>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31" workbookViewId="0">
      <selection activeCell="D44" sqref="D44"/>
    </sheetView>
  </sheetViews>
  <sheetFormatPr defaultColWidth="11.875" defaultRowHeight="20.45" customHeight="1" outlineLevelCol="4"/>
  <cols>
    <col min="1" max="1" width="9.75" customWidth="1"/>
    <col min="2" max="2" width="24.25" style="1" customWidth="1"/>
    <col min="3" max="3" width="6.5" customWidth="1"/>
    <col min="4" max="4" width="40.25" customWidth="1"/>
    <col min="5" max="5" width="7.375" customWidth="1"/>
  </cols>
  <sheetData>
    <row r="1" ht="27.75" customHeight="1" spans="1:5">
      <c r="A1" s="2" t="s">
        <v>2913</v>
      </c>
      <c r="B1" s="2"/>
      <c r="C1" s="2"/>
      <c r="D1" s="2"/>
      <c r="E1" s="2"/>
    </row>
    <row r="2" ht="20.25" customHeight="1" spans="1:5">
      <c r="A2" s="3" t="s">
        <v>4</v>
      </c>
      <c r="B2" s="3" t="s">
        <v>2567</v>
      </c>
      <c r="C2" s="3" t="s">
        <v>2914</v>
      </c>
      <c r="D2" s="3" t="s">
        <v>2915</v>
      </c>
      <c r="E2" s="3" t="s">
        <v>9</v>
      </c>
    </row>
    <row r="3" ht="18.75" customHeight="1" spans="1:5">
      <c r="A3" s="3"/>
      <c r="B3" s="4" t="s">
        <v>2916</v>
      </c>
      <c r="C3" s="3">
        <f>SUM(C4:C6)</f>
        <v>57</v>
      </c>
      <c r="D3" s="3"/>
      <c r="E3" s="3"/>
    </row>
    <row r="4" ht="48" customHeight="1" spans="1:5">
      <c r="A4" s="3">
        <v>1</v>
      </c>
      <c r="B4" s="4" t="s">
        <v>2917</v>
      </c>
      <c r="C4" s="3">
        <v>39</v>
      </c>
      <c r="D4" s="5" t="s">
        <v>2918</v>
      </c>
      <c r="E4" s="3"/>
    </row>
    <row r="5" ht="20.1" customHeight="1" spans="1:5">
      <c r="A5" s="3">
        <v>2</v>
      </c>
      <c r="B5" s="4" t="s">
        <v>2919</v>
      </c>
      <c r="C5" s="3">
        <v>0</v>
      </c>
      <c r="D5" s="3"/>
      <c r="E5" s="3"/>
    </row>
    <row r="6" ht="20.1" customHeight="1" spans="1:5">
      <c r="A6" s="3">
        <v>3</v>
      </c>
      <c r="B6" s="4" t="s">
        <v>2920</v>
      </c>
      <c r="C6" s="3">
        <v>18</v>
      </c>
      <c r="D6" s="3">
        <v>2080599</v>
      </c>
      <c r="E6" s="3"/>
    </row>
    <row r="7" ht="20.1" customHeight="1" spans="1:5">
      <c r="A7" s="3"/>
      <c r="B7" s="4" t="s">
        <v>2921</v>
      </c>
      <c r="C7" s="3">
        <f>SUM(C8:C9)</f>
        <v>39</v>
      </c>
      <c r="D7" s="3"/>
      <c r="E7" s="3"/>
    </row>
    <row r="8" ht="20.1" customHeight="1" spans="1:5">
      <c r="A8" s="3">
        <v>4</v>
      </c>
      <c r="B8" s="4" t="s">
        <v>2922</v>
      </c>
      <c r="C8" s="3">
        <v>18</v>
      </c>
      <c r="D8" s="3">
        <v>2010301</v>
      </c>
      <c r="E8" s="3"/>
    </row>
    <row r="9" ht="30" customHeight="1" spans="1:5">
      <c r="A9" s="3">
        <v>5</v>
      </c>
      <c r="B9" s="4" t="s">
        <v>2923</v>
      </c>
      <c r="C9" s="3">
        <v>21</v>
      </c>
      <c r="D9" s="6" t="s">
        <v>2924</v>
      </c>
      <c r="E9" s="3"/>
    </row>
    <row r="10" ht="20.1" customHeight="1" spans="1:5">
      <c r="A10" s="3"/>
      <c r="B10" s="4" t="s">
        <v>2925</v>
      </c>
      <c r="C10" s="3">
        <f>SUM(C11:C13)</f>
        <v>3</v>
      </c>
      <c r="D10" s="3"/>
      <c r="E10" s="3"/>
    </row>
    <row r="11" ht="20.1" customHeight="1" spans="1:5">
      <c r="A11" s="3">
        <v>6</v>
      </c>
      <c r="B11" s="4" t="s">
        <v>2926</v>
      </c>
      <c r="C11" s="3">
        <v>2</v>
      </c>
      <c r="D11" s="3">
        <v>2130104</v>
      </c>
      <c r="E11" s="3"/>
    </row>
    <row r="12" ht="20.1" customHeight="1" spans="1:5">
      <c r="A12" s="3">
        <v>7</v>
      </c>
      <c r="B12" s="4" t="s">
        <v>2927</v>
      </c>
      <c r="C12" s="3">
        <v>0</v>
      </c>
      <c r="E12" s="3"/>
    </row>
    <row r="13" ht="20.1" customHeight="1" spans="1:5">
      <c r="A13" s="3">
        <v>8</v>
      </c>
      <c r="B13" s="4" t="s">
        <v>2928</v>
      </c>
      <c r="C13" s="3">
        <v>1</v>
      </c>
      <c r="D13" s="3">
        <v>2130152</v>
      </c>
      <c r="E13" s="3"/>
    </row>
    <row r="14" ht="20.1" customHeight="1" spans="1:5">
      <c r="A14" s="3"/>
      <c r="B14" s="4" t="s">
        <v>2929</v>
      </c>
      <c r="C14" s="3">
        <f>SUM(C15:C29)</f>
        <v>239</v>
      </c>
      <c r="D14" s="3"/>
      <c r="E14" s="3"/>
    </row>
    <row r="15" ht="20.1" customHeight="1" spans="1:5">
      <c r="A15" s="3">
        <v>9</v>
      </c>
      <c r="B15" s="4" t="s">
        <v>2930</v>
      </c>
      <c r="C15" s="3">
        <v>10</v>
      </c>
      <c r="D15" s="3">
        <v>2080803</v>
      </c>
      <c r="E15" s="3"/>
    </row>
    <row r="16" ht="20.1" customHeight="1" spans="1:5">
      <c r="A16" s="3">
        <v>10</v>
      </c>
      <c r="B16" s="4" t="s">
        <v>2931</v>
      </c>
      <c r="C16" s="3">
        <v>20</v>
      </c>
      <c r="D16" s="3">
        <v>2080806</v>
      </c>
      <c r="E16" s="3"/>
    </row>
    <row r="17" ht="20.1" customHeight="1" spans="1:5">
      <c r="A17" s="3">
        <v>11</v>
      </c>
      <c r="B17" s="4" t="s">
        <v>2932</v>
      </c>
      <c r="C17" s="3">
        <v>0</v>
      </c>
      <c r="D17" s="3"/>
      <c r="E17" s="3"/>
    </row>
    <row r="18" ht="20.1" customHeight="1" spans="1:5">
      <c r="A18" s="3">
        <v>12</v>
      </c>
      <c r="B18" s="4" t="s">
        <v>2933</v>
      </c>
      <c r="C18" s="3">
        <v>47</v>
      </c>
      <c r="D18" s="3">
        <v>2080803</v>
      </c>
      <c r="E18" s="3"/>
    </row>
    <row r="19" ht="20.1" customHeight="1" spans="1:5">
      <c r="A19" s="3">
        <v>13</v>
      </c>
      <c r="B19" s="4" t="s">
        <v>2934</v>
      </c>
      <c r="C19" s="3">
        <v>5</v>
      </c>
      <c r="D19" s="3">
        <v>2080802</v>
      </c>
      <c r="E19" s="3"/>
    </row>
    <row r="20" ht="20.1" customHeight="1" spans="1:5">
      <c r="A20" s="3">
        <v>14</v>
      </c>
      <c r="B20" s="4" t="s">
        <v>2935</v>
      </c>
      <c r="C20" s="3">
        <v>7</v>
      </c>
      <c r="D20" s="3">
        <v>2080802</v>
      </c>
      <c r="E20" s="3"/>
    </row>
    <row r="21" ht="20.1" customHeight="1" spans="1:5">
      <c r="A21" s="3">
        <v>15</v>
      </c>
      <c r="B21" s="4" t="s">
        <v>2936</v>
      </c>
      <c r="C21" s="3">
        <v>2</v>
      </c>
      <c r="D21" s="3">
        <v>2080803</v>
      </c>
      <c r="E21" s="3"/>
    </row>
    <row r="22" ht="20.1" customHeight="1" spans="1:5">
      <c r="A22" s="3">
        <v>16</v>
      </c>
      <c r="B22" s="4" t="s">
        <v>2937</v>
      </c>
      <c r="C22" s="3">
        <v>0</v>
      </c>
      <c r="D22" s="3"/>
      <c r="E22" s="3"/>
    </row>
    <row r="23" ht="20.1" customHeight="1" spans="1:5">
      <c r="A23" s="3">
        <v>17</v>
      </c>
      <c r="B23" s="4" t="s">
        <v>2938</v>
      </c>
      <c r="C23" s="3">
        <v>0</v>
      </c>
      <c r="D23" s="3"/>
      <c r="E23" s="3"/>
    </row>
    <row r="24" ht="20.1" customHeight="1" spans="1:5">
      <c r="A24" s="3">
        <v>18</v>
      </c>
      <c r="B24" s="4" t="s">
        <v>2939</v>
      </c>
      <c r="C24" s="3">
        <v>6</v>
      </c>
      <c r="D24" s="3">
        <v>2080803</v>
      </c>
      <c r="E24" s="3"/>
    </row>
    <row r="25" ht="20.1" customHeight="1" spans="1:5">
      <c r="A25" s="3">
        <v>19</v>
      </c>
      <c r="B25" s="4" t="s">
        <v>2940</v>
      </c>
      <c r="C25" s="3">
        <v>0</v>
      </c>
      <c r="D25" s="3"/>
      <c r="E25" s="3"/>
    </row>
    <row r="26" ht="20.1" customHeight="1" spans="1:5">
      <c r="A26" s="3">
        <v>20</v>
      </c>
      <c r="B26" s="4" t="s">
        <v>2941</v>
      </c>
      <c r="C26" s="3">
        <v>0</v>
      </c>
      <c r="D26" s="3"/>
      <c r="E26" s="3"/>
    </row>
    <row r="27" ht="20.1" customHeight="1" spans="1:5">
      <c r="A27" s="3">
        <v>21</v>
      </c>
      <c r="B27" s="4" t="s">
        <v>2942</v>
      </c>
      <c r="C27" s="3">
        <v>0</v>
      </c>
      <c r="D27" s="3"/>
      <c r="E27" s="3"/>
    </row>
    <row r="28" ht="20.1" customHeight="1" spans="1:5">
      <c r="A28" s="3">
        <v>22</v>
      </c>
      <c r="B28" s="4" t="s">
        <v>2943</v>
      </c>
      <c r="C28" s="3">
        <v>2</v>
      </c>
      <c r="D28" s="3">
        <v>2081001</v>
      </c>
      <c r="E28" s="3"/>
    </row>
    <row r="29" ht="20.1" customHeight="1" spans="1:5">
      <c r="A29" s="3">
        <v>23</v>
      </c>
      <c r="B29" s="4" t="s">
        <v>2944</v>
      </c>
      <c r="C29" s="3">
        <v>140</v>
      </c>
      <c r="D29" s="3" t="s">
        <v>2851</v>
      </c>
      <c r="E29" s="3"/>
    </row>
    <row r="30" ht="20.1" customHeight="1" spans="1:5">
      <c r="A30" s="3">
        <v>24</v>
      </c>
      <c r="B30" s="4" t="s">
        <v>2945</v>
      </c>
      <c r="C30" s="3">
        <v>5</v>
      </c>
      <c r="D30" s="3">
        <v>2082502</v>
      </c>
      <c r="E30" s="3"/>
    </row>
    <row r="31" ht="20.1" customHeight="1" spans="1:5">
      <c r="A31" s="3"/>
      <c r="B31" s="4" t="s">
        <v>2946</v>
      </c>
      <c r="C31" s="3">
        <f>SUM(C32:C38)</f>
        <v>196</v>
      </c>
      <c r="D31" s="3"/>
      <c r="E31" s="3"/>
    </row>
    <row r="32" ht="20.1" customHeight="1" spans="1:5">
      <c r="A32" s="3">
        <v>25</v>
      </c>
      <c r="B32" s="4" t="s">
        <v>2947</v>
      </c>
      <c r="C32" s="3">
        <v>11</v>
      </c>
      <c r="D32" s="3">
        <v>2130705</v>
      </c>
      <c r="E32" s="3"/>
    </row>
    <row r="33" ht="20.1" customHeight="1" spans="1:5">
      <c r="A33" s="3">
        <v>26</v>
      </c>
      <c r="B33" s="4" t="s">
        <v>2948</v>
      </c>
      <c r="C33" s="3">
        <v>1</v>
      </c>
      <c r="D33" s="3">
        <v>2080208</v>
      </c>
      <c r="E33" s="3"/>
    </row>
    <row r="34" ht="20.1" customHeight="1" spans="1:5">
      <c r="A34" s="3">
        <v>27</v>
      </c>
      <c r="B34" s="4" t="s">
        <v>2949</v>
      </c>
      <c r="C34" s="3">
        <v>49</v>
      </c>
      <c r="D34" s="3" t="s">
        <v>2950</v>
      </c>
      <c r="E34" s="3"/>
    </row>
    <row r="35" ht="20.1" customHeight="1" spans="1:5">
      <c r="A35" s="3">
        <v>28</v>
      </c>
      <c r="B35" s="4" t="s">
        <v>2951</v>
      </c>
      <c r="C35" s="3">
        <v>53</v>
      </c>
      <c r="D35" s="3">
        <v>2130705</v>
      </c>
      <c r="E35" s="3"/>
    </row>
    <row r="36" ht="20.1" customHeight="1" spans="1:5">
      <c r="A36" s="3">
        <v>29</v>
      </c>
      <c r="B36" s="4" t="s">
        <v>2952</v>
      </c>
      <c r="C36" s="3">
        <v>3</v>
      </c>
      <c r="D36" s="3">
        <v>2130705</v>
      </c>
      <c r="E36" s="3"/>
    </row>
    <row r="37" ht="20.1" customHeight="1" spans="1:5">
      <c r="A37" s="3">
        <v>30</v>
      </c>
      <c r="B37" s="4" t="s">
        <v>2953</v>
      </c>
      <c r="C37" s="3">
        <v>7</v>
      </c>
      <c r="D37" s="3">
        <v>2080208</v>
      </c>
      <c r="E37" s="3"/>
    </row>
    <row r="38" ht="20.1" customHeight="1" spans="1:5">
      <c r="A38" s="3">
        <v>31</v>
      </c>
      <c r="B38" s="4" t="s">
        <v>2954</v>
      </c>
      <c r="C38" s="7">
        <v>72</v>
      </c>
      <c r="D38" s="7">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重庆市云阳县渠马镇人民政府</cp:lastModifiedBy>
  <dcterms:created xsi:type="dcterms:W3CDTF">2006-09-13T11:21:00Z</dcterms:created>
  <dcterms:modified xsi:type="dcterms:W3CDTF">2022-03-28T02:55:07Z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E404DD7E2204485AA64326BCFA86205C</vt:lpwstr>
  </property>
  <property fmtid="{D5CDD505-2E9C-101B-9397-08002B2CF9AE}" pid="4" name="KSOReadingLayout">
    <vt:bool>true</vt:bool>
  </property>
</Properties>
</file>